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610"/>
  <workbookPr/>
  <mc:AlternateContent xmlns:mc="http://schemas.openxmlformats.org/markup-compatibility/2006">
    <mc:Choice Requires="x15">
      <x15ac:absPath xmlns:x15ac="http://schemas.microsoft.com/office/spreadsheetml/2010/11/ac" url="/Users/mii/Documents/oa_berlin_py/data_publish/"/>
    </mc:Choice>
  </mc:AlternateContent>
  <bookViews>
    <workbookView xWindow="440" yWindow="9120" windowWidth="28060" windowHeight="9500" tabRatio="500" activeTab="1"/>
  </bookViews>
  <sheets>
    <sheet name="data" sheetId="1" r:id="rId1"/>
    <sheet name="eval. by inst." sheetId="2" r:id="rId2"/>
    <sheet name="publishers TOP20" sheetId="4" r:id="rId3"/>
    <sheet name="APC costs" sheetId="3" r:id="rId4"/>
  </sheets>
  <definedNames>
    <definedName name="_xlnm._FilterDatabase" localSheetId="3" hidden="1">'APC costs'!$A$1:$Z$1570</definedName>
    <definedName name="_xlnm._FilterDatabase" localSheetId="0" hidden="1">data!$A$1:$Q$1570</definedName>
    <definedName name="_xlnm._FilterDatabase" localSheetId="2">'publishers TOP20'!$A$1:$K$234</definedName>
    <definedName name="allOAPubsWithCorrAuthor" localSheetId="3">'APC costs'!$A$1:$Q$1570</definedName>
    <definedName name="allOAPubsWithCorrAuthor" localSheetId="0">data!$A$1:$Q$1570</definedName>
  </definedNames>
  <calcPr calcId="150001" iterateDelta="1E-4"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xmlns:loext="http://schemas.libreoffice.org/" uri="{7626C862-2A13-11E5-B345-FEFF819CDC9F}">
      <loext:extCalcPr stringRefSyntax="ExcelA1"/>
    </ext>
  </extLst>
</workbook>
</file>

<file path=xl/calcChain.xml><?xml version="1.0" encoding="utf-8"?>
<calcChain xmlns="http://schemas.openxmlformats.org/spreadsheetml/2006/main">
  <c r="O3" i="4" l="1"/>
  <c r="H3" i="4"/>
  <c r="M3" i="4"/>
  <c r="H4" i="4"/>
  <c r="M4" i="4"/>
  <c r="H5" i="4"/>
  <c r="M5" i="4"/>
  <c r="H6" i="4"/>
  <c r="M6" i="4"/>
  <c r="H7" i="4"/>
  <c r="M7" i="4"/>
  <c r="H8" i="4"/>
  <c r="M8" i="4"/>
  <c r="H9" i="4"/>
  <c r="M9" i="4"/>
  <c r="H10" i="4"/>
  <c r="M10" i="4"/>
  <c r="H11" i="4"/>
  <c r="M11" i="4"/>
  <c r="H12" i="4"/>
  <c r="M12" i="4"/>
  <c r="H13" i="4"/>
  <c r="M13" i="4"/>
  <c r="H14" i="4"/>
  <c r="M14" i="4"/>
  <c r="H15" i="4"/>
  <c r="M15" i="4"/>
  <c r="H16" i="4"/>
  <c r="M16" i="4"/>
  <c r="H17" i="4"/>
  <c r="M17" i="4"/>
  <c r="H18" i="4"/>
  <c r="M18" i="4"/>
  <c r="H19" i="4"/>
  <c r="M19" i="4"/>
  <c r="H20" i="4"/>
  <c r="M20" i="4"/>
  <c r="H21" i="4"/>
  <c r="M21" i="4"/>
  <c r="H22" i="4"/>
  <c r="M22" i="4"/>
  <c r="H2" i="4"/>
  <c r="M2" i="4"/>
  <c r="F2" i="2"/>
  <c r="F3" i="2"/>
  <c r="F4" i="2"/>
  <c r="F5" i="2"/>
  <c r="F6" i="2"/>
  <c r="F7" i="2"/>
  <c r="F8" i="2"/>
  <c r="F9" i="2"/>
  <c r="F10" i="2"/>
  <c r="G2" i="2"/>
  <c r="G3" i="2"/>
  <c r="G4" i="2"/>
  <c r="G5" i="2"/>
  <c r="G6" i="2"/>
  <c r="G7" i="2"/>
  <c r="G8" i="2"/>
  <c r="G9" i="2"/>
  <c r="D145" i="4"/>
  <c r="D144" i="4"/>
  <c r="D143" i="4"/>
  <c r="D142" i="4"/>
  <c r="D141" i="4"/>
  <c r="D140" i="4"/>
  <c r="D139" i="4"/>
  <c r="D138" i="4"/>
  <c r="D137" i="4"/>
  <c r="D136" i="4"/>
  <c r="D135" i="4"/>
  <c r="D134" i="4"/>
  <c r="D133" i="4"/>
  <c r="D132" i="4"/>
  <c r="D131" i="4"/>
  <c r="D130" i="4"/>
  <c r="D129" i="4"/>
  <c r="D128" i="4"/>
  <c r="D127" i="4"/>
  <c r="D126" i="4"/>
  <c r="D125" i="4"/>
  <c r="D124" i="4"/>
  <c r="D123" i="4"/>
  <c r="D122" i="4"/>
  <c r="D121" i="4"/>
  <c r="D120" i="4"/>
  <c r="D119" i="4"/>
  <c r="D118" i="4"/>
  <c r="D117" i="4"/>
  <c r="D116" i="4"/>
  <c r="D115" i="4"/>
  <c r="D114" i="4"/>
  <c r="D113" i="4"/>
  <c r="D112" i="4"/>
  <c r="D111" i="4"/>
  <c r="D110" i="4"/>
  <c r="D109" i="4"/>
  <c r="D108" i="4"/>
  <c r="D107" i="4"/>
  <c r="D106" i="4"/>
  <c r="D105" i="4"/>
  <c r="D104" i="4"/>
  <c r="D103" i="4"/>
  <c r="D102" i="4"/>
  <c r="D101" i="4"/>
  <c r="D100" i="4"/>
  <c r="D99" i="4"/>
  <c r="D98" i="4"/>
  <c r="D97" i="4"/>
  <c r="D96" i="4"/>
  <c r="D95" i="4"/>
  <c r="D94" i="4"/>
  <c r="D93" i="4"/>
  <c r="D92" i="4"/>
  <c r="D91" i="4"/>
  <c r="D90" i="4"/>
  <c r="D89" i="4"/>
  <c r="D88" i="4"/>
  <c r="D87" i="4"/>
  <c r="D86" i="4"/>
  <c r="D85" i="4"/>
  <c r="D84" i="4"/>
  <c r="D83" i="4"/>
  <c r="D82" i="4"/>
  <c r="D81" i="4"/>
  <c r="D80" i="4"/>
  <c r="D79" i="4"/>
  <c r="D78" i="4"/>
  <c r="D77" i="4"/>
  <c r="D76" i="4"/>
  <c r="D75" i="4"/>
  <c r="D74" i="4"/>
  <c r="D73" i="4"/>
  <c r="D72" i="4"/>
  <c r="D71" i="4"/>
  <c r="D70" i="4"/>
  <c r="D69" i="4"/>
  <c r="D68" i="4"/>
  <c r="D67" i="4"/>
  <c r="D66" i="4"/>
  <c r="D65" i="4"/>
  <c r="D64" i="4"/>
  <c r="D63" i="4"/>
  <c r="D62" i="4"/>
  <c r="D61" i="4"/>
  <c r="D60" i="4"/>
  <c r="D59" i="4"/>
  <c r="D58" i="4"/>
  <c r="D57" i="4"/>
  <c r="D56" i="4"/>
  <c r="D55" i="4"/>
  <c r="D54" i="4"/>
  <c r="D53" i="4"/>
  <c r="D52" i="4"/>
  <c r="D51" i="4"/>
  <c r="D50" i="4"/>
  <c r="D49" i="4"/>
  <c r="D48" i="4"/>
  <c r="D47" i="4"/>
  <c r="D46" i="4"/>
  <c r="D45" i="4"/>
  <c r="D44" i="4"/>
  <c r="D43" i="4"/>
  <c r="D42" i="4"/>
  <c r="D41" i="4"/>
  <c r="D40" i="4"/>
  <c r="D39" i="4"/>
  <c r="D38" i="4"/>
  <c r="D37" i="4"/>
  <c r="D36" i="4"/>
  <c r="D35" i="4"/>
  <c r="D34" i="4"/>
  <c r="D33" i="4"/>
  <c r="D32" i="4"/>
  <c r="D31" i="4"/>
  <c r="D30" i="4"/>
  <c r="D29" i="4"/>
  <c r="D28" i="4"/>
  <c r="D27" i="4"/>
  <c r="D26" i="4"/>
  <c r="D25" i="4"/>
  <c r="D24" i="4"/>
  <c r="D23" i="4"/>
  <c r="O22" i="4"/>
  <c r="N22" i="4"/>
  <c r="J22" i="4"/>
  <c r="I22" i="4"/>
  <c r="D22" i="4"/>
  <c r="O21" i="4"/>
  <c r="N21" i="4"/>
  <c r="J21" i="4"/>
  <c r="I21" i="4"/>
  <c r="D21" i="4"/>
  <c r="O20" i="4"/>
  <c r="N20" i="4"/>
  <c r="J20" i="4"/>
  <c r="I20" i="4"/>
  <c r="D20" i="4"/>
  <c r="O19" i="4"/>
  <c r="N19" i="4"/>
  <c r="J19" i="4"/>
  <c r="I19" i="4"/>
  <c r="D19" i="4"/>
  <c r="O18" i="4"/>
  <c r="N18" i="4"/>
  <c r="J18" i="4"/>
  <c r="I18" i="4"/>
  <c r="D18" i="4"/>
  <c r="O17" i="4"/>
  <c r="N17" i="4"/>
  <c r="J17" i="4"/>
  <c r="I17" i="4"/>
  <c r="D17" i="4"/>
  <c r="O16" i="4"/>
  <c r="N16" i="4"/>
  <c r="J16" i="4"/>
  <c r="I16" i="4"/>
  <c r="D16" i="4"/>
  <c r="O15" i="4"/>
  <c r="N15" i="4"/>
  <c r="J15" i="4"/>
  <c r="I15" i="4"/>
  <c r="D15" i="4"/>
  <c r="O14" i="4"/>
  <c r="N14" i="4"/>
  <c r="J14" i="4"/>
  <c r="I14" i="4"/>
  <c r="D14" i="4"/>
  <c r="O13" i="4"/>
  <c r="J13" i="4"/>
  <c r="I13" i="4"/>
  <c r="D13" i="4"/>
  <c r="O12" i="4"/>
  <c r="N12" i="4"/>
  <c r="J12" i="4"/>
  <c r="I12" i="4"/>
  <c r="D12" i="4"/>
  <c r="O11" i="4"/>
  <c r="N11" i="4"/>
  <c r="J11" i="4"/>
  <c r="I11" i="4"/>
  <c r="D11" i="4"/>
  <c r="O10" i="4"/>
  <c r="N10" i="4"/>
  <c r="J10" i="4"/>
  <c r="I10" i="4"/>
  <c r="D10" i="4"/>
  <c r="O9" i="4"/>
  <c r="N9" i="4"/>
  <c r="J9" i="4"/>
  <c r="I9" i="4"/>
  <c r="D9" i="4"/>
  <c r="O8" i="4"/>
  <c r="N8" i="4"/>
  <c r="J8" i="4"/>
  <c r="I8" i="4"/>
  <c r="D8" i="4"/>
  <c r="O7" i="4"/>
  <c r="N7" i="4"/>
  <c r="J7" i="4"/>
  <c r="I7" i="4"/>
  <c r="D7" i="4"/>
  <c r="O6" i="4"/>
  <c r="N6" i="4"/>
  <c r="J6" i="4"/>
  <c r="I6" i="4"/>
  <c r="D6" i="4"/>
  <c r="O5" i="4"/>
  <c r="N5" i="4"/>
  <c r="J5" i="4"/>
  <c r="I5" i="4"/>
  <c r="D5" i="4"/>
  <c r="O4" i="4"/>
  <c r="N4" i="4"/>
  <c r="J4" i="4"/>
  <c r="I4" i="4"/>
  <c r="D4" i="4"/>
  <c r="N3" i="4"/>
  <c r="J3" i="4"/>
  <c r="I3" i="4"/>
  <c r="D3" i="4"/>
  <c r="O2" i="4"/>
  <c r="N2" i="4"/>
  <c r="J2" i="4"/>
  <c r="I2" i="4"/>
  <c r="D2" i="4"/>
  <c r="Z1570" i="3"/>
  <c r="Y1570" i="3"/>
  <c r="X1570" i="3"/>
  <c r="Z1563" i="3"/>
  <c r="Y1563" i="3"/>
  <c r="X1563" i="3"/>
  <c r="Z1562" i="3"/>
  <c r="Y1562" i="3"/>
  <c r="X1562" i="3"/>
  <c r="Z1561" i="3"/>
  <c r="Y1561" i="3"/>
  <c r="X1561" i="3"/>
  <c r="Z1560" i="3"/>
  <c r="Y1560" i="3"/>
  <c r="X1560" i="3"/>
  <c r="Z1559" i="3"/>
  <c r="Y1559" i="3"/>
  <c r="X1559" i="3"/>
  <c r="Z1557" i="3"/>
  <c r="Y1557" i="3"/>
  <c r="X1557" i="3"/>
  <c r="Z1556" i="3"/>
  <c r="Y1556" i="3"/>
  <c r="X1556" i="3"/>
  <c r="Z1555" i="3"/>
  <c r="Y1555" i="3"/>
  <c r="X1555" i="3"/>
  <c r="Z1554" i="3"/>
  <c r="Y1554" i="3"/>
  <c r="X1554" i="3"/>
  <c r="Z1553" i="3"/>
  <c r="Y1553" i="3"/>
  <c r="X1553" i="3"/>
  <c r="Z1552" i="3"/>
  <c r="Y1552" i="3"/>
  <c r="X1552" i="3"/>
  <c r="Z1551" i="3"/>
  <c r="Y1551" i="3"/>
  <c r="X1551" i="3"/>
  <c r="Z1550" i="3"/>
  <c r="Y1550" i="3"/>
  <c r="X1550" i="3"/>
  <c r="Z1549" i="3"/>
  <c r="Y1549" i="3"/>
  <c r="X1549" i="3"/>
  <c r="Z1548" i="3"/>
  <c r="Y1548" i="3"/>
  <c r="X1548" i="3"/>
  <c r="Z1545" i="3"/>
  <c r="Y1545" i="3"/>
  <c r="X1545" i="3"/>
  <c r="Z1541" i="3"/>
  <c r="Y1541" i="3"/>
  <c r="X1541" i="3"/>
  <c r="Z1540" i="3"/>
  <c r="Y1540" i="3"/>
  <c r="X1540" i="3"/>
  <c r="Z1539" i="3"/>
  <c r="Y1539" i="3"/>
  <c r="X1539" i="3"/>
  <c r="Z1538" i="3"/>
  <c r="Y1538" i="3"/>
  <c r="X1538" i="3"/>
  <c r="Z1535" i="3"/>
  <c r="Y1535" i="3"/>
  <c r="X1535" i="3"/>
  <c r="Z1534" i="3"/>
  <c r="Y1534" i="3"/>
  <c r="X1534" i="3"/>
  <c r="Z1533" i="3"/>
  <c r="Y1533" i="3"/>
  <c r="X1533" i="3"/>
  <c r="Z1532" i="3"/>
  <c r="Y1532" i="3"/>
  <c r="X1532" i="3"/>
  <c r="Z1531" i="3"/>
  <c r="Y1531" i="3"/>
  <c r="X1531" i="3"/>
  <c r="Z1530" i="3"/>
  <c r="Y1530" i="3"/>
  <c r="X1530" i="3"/>
  <c r="Z1529" i="3"/>
  <c r="Y1529" i="3"/>
  <c r="X1529" i="3"/>
  <c r="Z1528" i="3"/>
  <c r="Y1528" i="3"/>
  <c r="X1528" i="3"/>
  <c r="X1525" i="3"/>
  <c r="Y1525" i="3"/>
  <c r="Z1525" i="3"/>
  <c r="Z1522" i="3"/>
  <c r="Y1522" i="3"/>
  <c r="X1522" i="3"/>
  <c r="Z1519" i="3"/>
  <c r="Y1519" i="3"/>
  <c r="X1519" i="3"/>
  <c r="Z1516" i="3"/>
  <c r="Y1516" i="3"/>
  <c r="X1516" i="3"/>
  <c r="Z1514" i="3"/>
  <c r="Y1514" i="3"/>
  <c r="X1514" i="3"/>
  <c r="Z1509" i="3"/>
  <c r="Y1509" i="3"/>
  <c r="X1509" i="3"/>
  <c r="Z1508" i="3"/>
  <c r="Y1508" i="3"/>
  <c r="X1508" i="3"/>
  <c r="Z1507" i="3"/>
  <c r="Y1507" i="3"/>
  <c r="X1507" i="3"/>
  <c r="Z1506" i="3"/>
  <c r="Y1506" i="3"/>
  <c r="X1506" i="3"/>
  <c r="Z1505" i="3"/>
  <c r="Y1505" i="3"/>
  <c r="X1505" i="3"/>
  <c r="Z1504" i="3"/>
  <c r="Y1504" i="3"/>
  <c r="X1504" i="3"/>
  <c r="Z1503" i="3"/>
  <c r="Y1503" i="3"/>
  <c r="X1503" i="3"/>
  <c r="Z1502" i="3"/>
  <c r="Y1502" i="3"/>
  <c r="X1502" i="3"/>
  <c r="Z1501" i="3"/>
  <c r="Y1501" i="3"/>
  <c r="X1501" i="3"/>
  <c r="Z1500" i="3"/>
  <c r="Y1500" i="3"/>
  <c r="X1500" i="3"/>
  <c r="Z1499" i="3"/>
  <c r="Y1499" i="3"/>
  <c r="X1499" i="3"/>
  <c r="Z1498" i="3"/>
  <c r="Y1498" i="3"/>
  <c r="X1498" i="3"/>
  <c r="Z1497" i="3"/>
  <c r="Y1497" i="3"/>
  <c r="X1497" i="3"/>
  <c r="Z1496" i="3"/>
  <c r="Y1496" i="3"/>
  <c r="X1496" i="3"/>
  <c r="Z1495" i="3"/>
  <c r="Y1495" i="3"/>
  <c r="X1495" i="3"/>
  <c r="Z1490" i="3"/>
  <c r="Y1490" i="3"/>
  <c r="U1490" i="3"/>
  <c r="X1490" i="3"/>
  <c r="Z1486" i="3"/>
  <c r="Y1486" i="3"/>
  <c r="X1486" i="3"/>
  <c r="Z1484" i="3"/>
  <c r="Y1484" i="3"/>
  <c r="X1484" i="3"/>
  <c r="Z1483" i="3"/>
  <c r="Y1483" i="3"/>
  <c r="X1483" i="3"/>
  <c r="Z1482" i="3"/>
  <c r="Y1482" i="3"/>
  <c r="X1482" i="3"/>
  <c r="Z1481" i="3"/>
  <c r="Y1481" i="3"/>
  <c r="X1481" i="3"/>
  <c r="Z1480" i="3"/>
  <c r="Y1480" i="3"/>
  <c r="X1480" i="3"/>
  <c r="Z1479" i="3"/>
  <c r="Y1479" i="3"/>
  <c r="X1479" i="3"/>
  <c r="X1477" i="3"/>
  <c r="Y1477" i="3"/>
  <c r="Z1477" i="3"/>
  <c r="Z1475" i="3"/>
  <c r="Y1475" i="3"/>
  <c r="X1475" i="3"/>
  <c r="Z1474" i="3"/>
  <c r="Y1474" i="3"/>
  <c r="X1474" i="3"/>
  <c r="Z1473" i="3"/>
  <c r="Y1473" i="3"/>
  <c r="X1473" i="3"/>
  <c r="Z1472" i="3"/>
  <c r="Y1472" i="3"/>
  <c r="X1472" i="3"/>
  <c r="Z1471" i="3"/>
  <c r="Y1471" i="3"/>
  <c r="X1471" i="3"/>
  <c r="Z1470" i="3"/>
  <c r="Y1470" i="3"/>
  <c r="X1470" i="3"/>
  <c r="Z1469" i="3"/>
  <c r="Y1469" i="3"/>
  <c r="X1469" i="3"/>
  <c r="Z1468" i="3"/>
  <c r="Y1468" i="3"/>
  <c r="X1468" i="3"/>
  <c r="Z1467" i="3"/>
  <c r="Y1467" i="3"/>
  <c r="X1467" i="3"/>
  <c r="Z1465" i="3"/>
  <c r="Y1465" i="3"/>
  <c r="X1465" i="3"/>
  <c r="Z1462" i="3"/>
  <c r="Y1462" i="3"/>
  <c r="X1462" i="3"/>
  <c r="Z1461" i="3"/>
  <c r="Y1461" i="3"/>
  <c r="X1461" i="3"/>
  <c r="Z1460" i="3"/>
  <c r="Y1460" i="3"/>
  <c r="X1460" i="3"/>
  <c r="Z1458" i="3"/>
  <c r="Y1458" i="3"/>
  <c r="X1458" i="3"/>
  <c r="Z1456" i="3"/>
  <c r="Y1456" i="3"/>
  <c r="X1456" i="3"/>
  <c r="Z1455" i="3"/>
  <c r="Y1455" i="3"/>
  <c r="X1455" i="3"/>
  <c r="Z1454" i="3"/>
  <c r="Y1454" i="3"/>
  <c r="X1454" i="3"/>
  <c r="Z1452" i="3"/>
  <c r="Y1452" i="3"/>
  <c r="X1452" i="3"/>
  <c r="Z1451" i="3"/>
  <c r="Y1451" i="3"/>
  <c r="X1451" i="3"/>
  <c r="Z1449" i="3"/>
  <c r="Y1449" i="3"/>
  <c r="X1449" i="3"/>
  <c r="Z1448" i="3"/>
  <c r="Y1448" i="3"/>
  <c r="X1448" i="3"/>
  <c r="Z1447" i="3"/>
  <c r="Y1447" i="3"/>
  <c r="X1447" i="3"/>
  <c r="Z1446" i="3"/>
  <c r="Y1446" i="3"/>
  <c r="X1446" i="3"/>
  <c r="Z1445" i="3"/>
  <c r="Y1445" i="3"/>
  <c r="X1445" i="3"/>
  <c r="Z1443" i="3"/>
  <c r="Y1443" i="3"/>
  <c r="X1443" i="3"/>
  <c r="Z1442" i="3"/>
  <c r="Y1442" i="3"/>
  <c r="X1442" i="3"/>
  <c r="Z1440" i="3"/>
  <c r="Y1440" i="3"/>
  <c r="X1440" i="3"/>
  <c r="Z1439" i="3"/>
  <c r="Y1439" i="3"/>
  <c r="X1439" i="3"/>
  <c r="Z1438" i="3"/>
  <c r="Y1438" i="3"/>
  <c r="X1438" i="3"/>
  <c r="Z1437" i="3"/>
  <c r="Y1437" i="3"/>
  <c r="X1437" i="3"/>
  <c r="Z1436" i="3"/>
  <c r="Y1436" i="3"/>
  <c r="X1436" i="3"/>
  <c r="Z1435" i="3"/>
  <c r="Y1435" i="3"/>
  <c r="U1435" i="3"/>
  <c r="X1435" i="3"/>
  <c r="Z1425" i="3"/>
  <c r="Y1425" i="3"/>
  <c r="X1425" i="3"/>
  <c r="Z1424" i="3"/>
  <c r="Y1424" i="3"/>
  <c r="X1424" i="3"/>
  <c r="Z1422" i="3"/>
  <c r="Y1422" i="3"/>
  <c r="X1422" i="3"/>
  <c r="Z1421" i="3"/>
  <c r="Y1421" i="3"/>
  <c r="X1421" i="3"/>
  <c r="Z1417" i="3"/>
  <c r="Y1417" i="3"/>
  <c r="X1417" i="3"/>
  <c r="Z1416" i="3"/>
  <c r="Y1416" i="3"/>
  <c r="X1416" i="3"/>
  <c r="Z1415" i="3"/>
  <c r="Y1415" i="3"/>
  <c r="X1415" i="3"/>
  <c r="Z1414" i="3"/>
  <c r="Y1414" i="3"/>
  <c r="U1414" i="3"/>
  <c r="X1414" i="3"/>
  <c r="Z1413" i="3"/>
  <c r="Y1413" i="3"/>
  <c r="U1413" i="3"/>
  <c r="X1413" i="3"/>
  <c r="Z1412" i="3"/>
  <c r="Y1412" i="3"/>
  <c r="X1412" i="3"/>
  <c r="Z1411" i="3"/>
  <c r="Y1411" i="3"/>
  <c r="X1411" i="3"/>
  <c r="Z1410" i="3"/>
  <c r="Y1410" i="3"/>
  <c r="U1410" i="3"/>
  <c r="X1410" i="3"/>
  <c r="Z1409" i="3"/>
  <c r="Y1409" i="3"/>
  <c r="X1409" i="3"/>
  <c r="Z1408" i="3"/>
  <c r="Y1408" i="3"/>
  <c r="X1408" i="3"/>
  <c r="Z1405" i="3"/>
  <c r="Y1405" i="3"/>
  <c r="X1405" i="3"/>
  <c r="Z1404" i="3"/>
  <c r="Y1404" i="3"/>
  <c r="U1404" i="3"/>
  <c r="X1404" i="3"/>
  <c r="Z1403" i="3"/>
  <c r="Y1403" i="3"/>
  <c r="X1403" i="3"/>
  <c r="Z1402" i="3"/>
  <c r="Y1402" i="3"/>
  <c r="U1402" i="3"/>
  <c r="X1402" i="3"/>
  <c r="Z1401" i="3"/>
  <c r="Y1401" i="3"/>
  <c r="X1401" i="3"/>
  <c r="Z1400" i="3"/>
  <c r="Y1400" i="3"/>
  <c r="U1400" i="3"/>
  <c r="X1400" i="3"/>
  <c r="Z1399" i="3"/>
  <c r="Y1399" i="3"/>
  <c r="X1399" i="3"/>
  <c r="Z1398" i="3"/>
  <c r="Y1398" i="3"/>
  <c r="X1398" i="3"/>
  <c r="Z1397" i="3"/>
  <c r="Y1397" i="3"/>
  <c r="X1397" i="3"/>
  <c r="Z1395" i="3"/>
  <c r="Y1395" i="3"/>
  <c r="U1395" i="3"/>
  <c r="X1395" i="3"/>
  <c r="Z1394" i="3"/>
  <c r="Y1394" i="3"/>
  <c r="U1394" i="3"/>
  <c r="X1394" i="3"/>
  <c r="Z1393" i="3"/>
  <c r="Y1393" i="3"/>
  <c r="X1393" i="3"/>
  <c r="Z1392" i="3"/>
  <c r="Y1392" i="3"/>
  <c r="U1392" i="3"/>
  <c r="X1392" i="3"/>
  <c r="Z1391" i="3"/>
  <c r="Y1391" i="3"/>
  <c r="X1391" i="3"/>
  <c r="Z1389" i="3"/>
  <c r="Y1389" i="3"/>
  <c r="X1389" i="3"/>
  <c r="Z1388" i="3"/>
  <c r="Y1388" i="3"/>
  <c r="U1388" i="3"/>
  <c r="X1388" i="3"/>
  <c r="Z1387" i="3"/>
  <c r="Y1387" i="3"/>
  <c r="X1387" i="3"/>
  <c r="Z1386" i="3"/>
  <c r="Y1386" i="3"/>
  <c r="U1386" i="3"/>
  <c r="X1386" i="3"/>
  <c r="Z1385" i="3"/>
  <c r="Y1385" i="3"/>
  <c r="X1385" i="3"/>
  <c r="Z1384" i="3"/>
  <c r="Y1384" i="3"/>
  <c r="X1384" i="3"/>
  <c r="Z1383" i="3"/>
  <c r="Y1383" i="3"/>
  <c r="U1383" i="3"/>
  <c r="X1383" i="3"/>
  <c r="Z1381" i="3"/>
  <c r="Y1381" i="3"/>
  <c r="X1381" i="3"/>
  <c r="Z1378" i="3"/>
  <c r="Y1378" i="3"/>
  <c r="X1378" i="3"/>
  <c r="Z1377" i="3"/>
  <c r="Y1377" i="3"/>
  <c r="U1377" i="3"/>
  <c r="X1377" i="3"/>
  <c r="Z1376" i="3"/>
  <c r="Y1376" i="3"/>
  <c r="U1376" i="3"/>
  <c r="X1376" i="3"/>
  <c r="Z1375" i="3"/>
  <c r="Y1375" i="3"/>
  <c r="U1375" i="3"/>
  <c r="X1375" i="3"/>
  <c r="Z1373" i="3"/>
  <c r="Y1373" i="3"/>
  <c r="X1373" i="3"/>
  <c r="Z1372" i="3"/>
  <c r="Y1372" i="3"/>
  <c r="X1372" i="3"/>
  <c r="Z1370" i="3"/>
  <c r="Y1370" i="3"/>
  <c r="X1370" i="3"/>
  <c r="Z1369" i="3"/>
  <c r="Y1369" i="3"/>
  <c r="X1369" i="3"/>
  <c r="Z1368" i="3"/>
  <c r="Y1368" i="3"/>
  <c r="U1368" i="3"/>
  <c r="X1368" i="3"/>
  <c r="Z1367" i="3"/>
  <c r="Y1367" i="3"/>
  <c r="X1367" i="3"/>
  <c r="Z1366" i="3"/>
  <c r="Y1366" i="3"/>
  <c r="X1366" i="3"/>
  <c r="Z1364" i="3"/>
  <c r="Y1364" i="3"/>
  <c r="X1364" i="3"/>
  <c r="Z1363" i="3"/>
  <c r="Y1363" i="3"/>
  <c r="U1363" i="3"/>
  <c r="X1363" i="3"/>
  <c r="Z1362" i="3"/>
  <c r="Y1362" i="3"/>
  <c r="X1362" i="3"/>
  <c r="Z1361" i="3"/>
  <c r="Y1361" i="3"/>
  <c r="X1361" i="3"/>
  <c r="Z1360" i="3"/>
  <c r="Y1360" i="3"/>
  <c r="X1360" i="3"/>
  <c r="Z1358" i="3"/>
  <c r="Y1358" i="3"/>
  <c r="U1358" i="3"/>
  <c r="X1358" i="3"/>
  <c r="Z1357" i="3"/>
  <c r="Y1357" i="3"/>
  <c r="U1357" i="3"/>
  <c r="X1357" i="3"/>
  <c r="Z1355" i="3"/>
  <c r="Y1355" i="3"/>
  <c r="X1355" i="3"/>
  <c r="Z1352" i="3"/>
  <c r="Y1352" i="3"/>
  <c r="X1352" i="3"/>
  <c r="Z1351" i="3"/>
  <c r="Y1351" i="3"/>
  <c r="X1351" i="3"/>
  <c r="Z1350" i="3"/>
  <c r="Y1350" i="3"/>
  <c r="U1350" i="3"/>
  <c r="X1350" i="3"/>
  <c r="Z1349" i="3"/>
  <c r="Y1349" i="3"/>
  <c r="X1349" i="3"/>
  <c r="Z1348" i="3"/>
  <c r="Y1348" i="3"/>
  <c r="U1348" i="3"/>
  <c r="X1348" i="3"/>
  <c r="Z1347" i="3"/>
  <c r="Y1347" i="3"/>
  <c r="X1347" i="3"/>
  <c r="Z1346" i="3"/>
  <c r="Y1346" i="3"/>
  <c r="X1346" i="3"/>
  <c r="Z1344" i="3"/>
  <c r="Y1344" i="3"/>
  <c r="X1344" i="3"/>
  <c r="Z1343" i="3"/>
  <c r="Y1343" i="3"/>
  <c r="X1343" i="3"/>
  <c r="Z1342" i="3"/>
  <c r="Y1342" i="3"/>
  <c r="X1342" i="3"/>
  <c r="Z1341" i="3"/>
  <c r="Y1341" i="3"/>
  <c r="X1341" i="3"/>
  <c r="Z1340" i="3"/>
  <c r="Y1340" i="3"/>
  <c r="X1340" i="3"/>
  <c r="Z1339" i="3"/>
  <c r="Y1339" i="3"/>
  <c r="X1339" i="3"/>
  <c r="Z1338" i="3"/>
  <c r="Y1338" i="3"/>
  <c r="X1338" i="3"/>
  <c r="Z1337" i="3"/>
  <c r="Y1337" i="3"/>
  <c r="U1337" i="3"/>
  <c r="X1337" i="3"/>
  <c r="Z1335" i="3"/>
  <c r="Y1335" i="3"/>
  <c r="U1335" i="3"/>
  <c r="X1335" i="3"/>
  <c r="Z1334" i="3"/>
  <c r="Y1334" i="3"/>
  <c r="X1334" i="3"/>
  <c r="Z1333" i="3"/>
  <c r="Y1333" i="3"/>
  <c r="X1333" i="3"/>
  <c r="Z1332" i="3"/>
  <c r="Y1332" i="3"/>
  <c r="X1332" i="3"/>
  <c r="Z1331" i="3"/>
  <c r="Y1331" i="3"/>
  <c r="X1331" i="3"/>
  <c r="Z1330" i="3"/>
  <c r="Y1330" i="3"/>
  <c r="X1330" i="3"/>
  <c r="Z1329" i="3"/>
  <c r="Y1329" i="3"/>
  <c r="U1329" i="3"/>
  <c r="X1329" i="3"/>
  <c r="Z1328" i="3"/>
  <c r="Y1328" i="3"/>
  <c r="X1328" i="3"/>
  <c r="Z1327" i="3"/>
  <c r="Y1327" i="3"/>
  <c r="U1327" i="3"/>
  <c r="X1327" i="3"/>
  <c r="Z1326" i="3"/>
  <c r="Y1326" i="3"/>
  <c r="U1326" i="3"/>
  <c r="X1326" i="3"/>
  <c r="Z1325" i="3"/>
  <c r="Y1325" i="3"/>
  <c r="X1325" i="3"/>
  <c r="Z1324" i="3"/>
  <c r="Y1324" i="3"/>
  <c r="U1324" i="3"/>
  <c r="X1324" i="3"/>
  <c r="Z1323" i="3"/>
  <c r="Y1323" i="3"/>
  <c r="X1323" i="3"/>
  <c r="Z1322" i="3"/>
  <c r="Y1322" i="3"/>
  <c r="X1322" i="3"/>
  <c r="Z1321" i="3"/>
  <c r="Y1321" i="3"/>
  <c r="X1321" i="3"/>
  <c r="Z1320" i="3"/>
  <c r="Y1320" i="3"/>
  <c r="U1320" i="3"/>
  <c r="X1320" i="3"/>
  <c r="Z1319" i="3"/>
  <c r="Y1319" i="3"/>
  <c r="U1319" i="3"/>
  <c r="X1319" i="3"/>
  <c r="Z1317" i="3"/>
  <c r="Y1317" i="3"/>
  <c r="X1317" i="3"/>
  <c r="Z1316" i="3"/>
  <c r="Y1316" i="3"/>
  <c r="X1316" i="3"/>
  <c r="Z1315" i="3"/>
  <c r="Y1315" i="3"/>
  <c r="X1315" i="3"/>
  <c r="Z1314" i="3"/>
  <c r="Y1314" i="3"/>
  <c r="X1314" i="3"/>
  <c r="Z1313" i="3"/>
  <c r="Y1313" i="3"/>
  <c r="X1313" i="3"/>
  <c r="Z1312" i="3"/>
  <c r="Y1312" i="3"/>
  <c r="U1312" i="3"/>
  <c r="X1312" i="3"/>
  <c r="Z1311" i="3"/>
  <c r="Y1311" i="3"/>
  <c r="X1311" i="3"/>
  <c r="Z1310" i="3"/>
  <c r="Y1310" i="3"/>
  <c r="X1310" i="3"/>
  <c r="Z1309" i="3"/>
  <c r="Y1309" i="3"/>
  <c r="X1309" i="3"/>
  <c r="Z1308" i="3"/>
  <c r="Y1308" i="3"/>
  <c r="X1308" i="3"/>
  <c r="Z1307" i="3"/>
  <c r="Y1307" i="3"/>
  <c r="X1307" i="3"/>
  <c r="Z1304" i="3"/>
  <c r="Y1304" i="3"/>
  <c r="X1304" i="3"/>
  <c r="Z1303" i="3"/>
  <c r="Y1303" i="3"/>
  <c r="X1303" i="3"/>
  <c r="Z1302" i="3"/>
  <c r="Y1302" i="3"/>
  <c r="X1302" i="3"/>
  <c r="Z1301" i="3"/>
  <c r="Y1301" i="3"/>
  <c r="X1301" i="3"/>
  <c r="Z1300" i="3"/>
  <c r="Y1300" i="3"/>
  <c r="X1300" i="3"/>
  <c r="Z1299" i="3"/>
  <c r="Y1299" i="3"/>
  <c r="X1299" i="3"/>
  <c r="Z1298" i="3"/>
  <c r="Y1298" i="3"/>
  <c r="X1298" i="3"/>
  <c r="Z1297" i="3"/>
  <c r="Y1297" i="3"/>
  <c r="X1297" i="3"/>
  <c r="Z1296" i="3"/>
  <c r="Y1296" i="3"/>
  <c r="X1296" i="3"/>
  <c r="Z1295" i="3"/>
  <c r="Y1295" i="3"/>
  <c r="X1295" i="3"/>
  <c r="Z1294" i="3"/>
  <c r="Y1294" i="3"/>
  <c r="X1294" i="3"/>
  <c r="Z1293" i="3"/>
  <c r="Y1293" i="3"/>
  <c r="X1293" i="3"/>
  <c r="Z1292" i="3"/>
  <c r="Y1292" i="3"/>
  <c r="X1292" i="3"/>
  <c r="Z1291" i="3"/>
  <c r="Y1291" i="3"/>
  <c r="X1291" i="3"/>
  <c r="Z1290" i="3"/>
  <c r="Y1290" i="3"/>
  <c r="X1290" i="3"/>
  <c r="Z1289" i="3"/>
  <c r="Y1289" i="3"/>
  <c r="X1289" i="3"/>
  <c r="Z1288" i="3"/>
  <c r="Y1288" i="3"/>
  <c r="X1288" i="3"/>
  <c r="Z1287" i="3"/>
  <c r="Y1287" i="3"/>
  <c r="X1287" i="3"/>
  <c r="Z1286" i="3"/>
  <c r="Y1286" i="3"/>
  <c r="X1286" i="3"/>
  <c r="Z1285" i="3"/>
  <c r="Y1285" i="3"/>
  <c r="X1285" i="3"/>
  <c r="Z1283" i="3"/>
  <c r="Y1283" i="3"/>
  <c r="X1283" i="3"/>
  <c r="Z1282" i="3"/>
  <c r="Y1282" i="3"/>
  <c r="X1282" i="3"/>
  <c r="Z1281" i="3"/>
  <c r="Y1281" i="3"/>
  <c r="X1281" i="3"/>
  <c r="Z1280" i="3"/>
  <c r="Y1280" i="3"/>
  <c r="X1280" i="3"/>
  <c r="Z1279" i="3"/>
  <c r="Y1279" i="3"/>
  <c r="X1279" i="3"/>
  <c r="Z1278" i="3"/>
  <c r="Y1278" i="3"/>
  <c r="U1278" i="3"/>
  <c r="X1278" i="3"/>
  <c r="Z1277" i="3"/>
  <c r="Y1277" i="3"/>
  <c r="X1277" i="3"/>
  <c r="Z1276" i="3"/>
  <c r="Y1276" i="3"/>
  <c r="X1276" i="3"/>
  <c r="Z1274" i="3"/>
  <c r="Y1274" i="3"/>
  <c r="X1274" i="3"/>
  <c r="Z1273" i="3"/>
  <c r="Y1273" i="3"/>
  <c r="X1273" i="3"/>
  <c r="Z1272" i="3"/>
  <c r="Y1272" i="3"/>
  <c r="X1272" i="3"/>
  <c r="Z1271" i="3"/>
  <c r="Y1271" i="3"/>
  <c r="X1271" i="3"/>
  <c r="Z1270" i="3"/>
  <c r="Y1270" i="3"/>
  <c r="X1270" i="3"/>
  <c r="Z1268" i="3"/>
  <c r="Y1268" i="3"/>
  <c r="X1268" i="3"/>
  <c r="Z1267" i="3"/>
  <c r="Y1267" i="3"/>
  <c r="X1267" i="3"/>
  <c r="Z1266" i="3"/>
  <c r="Y1266" i="3"/>
  <c r="X1266" i="3"/>
  <c r="Z1265" i="3"/>
  <c r="Y1265" i="3"/>
  <c r="X1265" i="3"/>
  <c r="Z1264" i="3"/>
  <c r="Y1264" i="3"/>
  <c r="X1264" i="3"/>
  <c r="Z1256" i="3"/>
  <c r="Y1256" i="3"/>
  <c r="X1256" i="3"/>
  <c r="Z1255" i="3"/>
  <c r="Y1255" i="3"/>
  <c r="X1255" i="3"/>
  <c r="Z1254" i="3"/>
  <c r="Y1254" i="3"/>
  <c r="X1254" i="3"/>
  <c r="Z1253" i="3"/>
  <c r="Y1253" i="3"/>
  <c r="X1253" i="3"/>
  <c r="Z1252" i="3"/>
  <c r="Y1252" i="3"/>
  <c r="X1252" i="3"/>
  <c r="Z1250" i="3"/>
  <c r="Y1250" i="3"/>
  <c r="X1250" i="3"/>
  <c r="Z1248" i="3"/>
  <c r="Y1248" i="3"/>
  <c r="X1248" i="3"/>
  <c r="Z1247" i="3"/>
  <c r="Y1247" i="3"/>
  <c r="U1247" i="3"/>
  <c r="X1247" i="3"/>
  <c r="Z1245" i="3"/>
  <c r="Y1245" i="3"/>
  <c r="X1245" i="3"/>
  <c r="Z1244" i="3"/>
  <c r="Y1244" i="3"/>
  <c r="X1244" i="3"/>
  <c r="Z1243" i="3"/>
  <c r="Y1243" i="3"/>
  <c r="X1243" i="3"/>
  <c r="Z1242" i="3"/>
  <c r="Y1242" i="3"/>
  <c r="X1242" i="3"/>
  <c r="Z1241" i="3"/>
  <c r="Y1241" i="3"/>
  <c r="X1241" i="3"/>
  <c r="X1239" i="3"/>
  <c r="Y1239" i="3"/>
  <c r="Z1239" i="3"/>
  <c r="Z1237" i="3"/>
  <c r="Y1237" i="3"/>
  <c r="X1237" i="3"/>
  <c r="X1236" i="3"/>
  <c r="Y1236" i="3"/>
  <c r="Z1236" i="3"/>
  <c r="X1235" i="3"/>
  <c r="Y1235" i="3"/>
  <c r="Z1235" i="3"/>
  <c r="X1234" i="3"/>
  <c r="Y1234" i="3"/>
  <c r="Z1234" i="3"/>
  <c r="X1232" i="3"/>
  <c r="Y1232" i="3"/>
  <c r="Z1232" i="3"/>
  <c r="Z1231" i="3"/>
  <c r="Y1231" i="3"/>
  <c r="X1231" i="3"/>
  <c r="Z1229" i="3"/>
  <c r="Y1229" i="3"/>
  <c r="X1229" i="3"/>
  <c r="Z1228" i="3"/>
  <c r="Y1228" i="3"/>
  <c r="X1228" i="3"/>
  <c r="X1227" i="3"/>
  <c r="Y1227" i="3"/>
  <c r="Z1227" i="3"/>
  <c r="Z1226" i="3"/>
  <c r="Y1226" i="3"/>
  <c r="X1226" i="3"/>
  <c r="Z1225" i="3"/>
  <c r="Y1225" i="3"/>
  <c r="X1225" i="3"/>
  <c r="Z1224" i="3"/>
  <c r="Y1224" i="3"/>
  <c r="X1224" i="3"/>
  <c r="X1223" i="3"/>
  <c r="Y1223" i="3"/>
  <c r="Z1223" i="3"/>
  <c r="Z1222" i="3"/>
  <c r="Y1222" i="3"/>
  <c r="X1222" i="3"/>
  <c r="X1221" i="3"/>
  <c r="Y1221" i="3"/>
  <c r="Z1221" i="3"/>
  <c r="X1220" i="3"/>
  <c r="Y1220" i="3"/>
  <c r="Z1220" i="3"/>
  <c r="X1219" i="3"/>
  <c r="Y1219" i="3"/>
  <c r="Z1219" i="3"/>
  <c r="Z1217" i="3"/>
  <c r="Y1217" i="3"/>
  <c r="X1217" i="3"/>
  <c r="Z1216" i="3"/>
  <c r="Y1216" i="3"/>
  <c r="X1216" i="3"/>
  <c r="Z1214" i="3"/>
  <c r="Y1214" i="3"/>
  <c r="X1214" i="3"/>
  <c r="Z1212" i="3"/>
  <c r="Y1212" i="3"/>
  <c r="X1212" i="3"/>
  <c r="X1208" i="3"/>
  <c r="Y1208" i="3"/>
  <c r="Z1208" i="3"/>
  <c r="Z1206" i="3"/>
  <c r="Y1206" i="3"/>
  <c r="X1206" i="3"/>
  <c r="Z1204" i="3"/>
  <c r="Y1204" i="3"/>
  <c r="X1204" i="3"/>
  <c r="Z1202" i="3"/>
  <c r="Y1202" i="3"/>
  <c r="X1202" i="3"/>
  <c r="Z1201" i="3"/>
  <c r="Y1201" i="3"/>
  <c r="X1201" i="3"/>
  <c r="Z1199" i="3"/>
  <c r="Y1199" i="3"/>
  <c r="U1199" i="3"/>
  <c r="X1199" i="3"/>
  <c r="Z1195" i="3"/>
  <c r="Y1195" i="3"/>
  <c r="X1195" i="3"/>
  <c r="Z1194" i="3"/>
  <c r="Y1194" i="3"/>
  <c r="X1194" i="3"/>
  <c r="Z1192" i="3"/>
  <c r="Y1192" i="3"/>
  <c r="X1192" i="3"/>
  <c r="X1191" i="3"/>
  <c r="Y1191" i="3"/>
  <c r="Z1191" i="3"/>
  <c r="Z1188" i="3"/>
  <c r="Y1188" i="3"/>
  <c r="X1188" i="3"/>
  <c r="Z1186" i="3"/>
  <c r="Y1186" i="3"/>
  <c r="X1186" i="3"/>
  <c r="Z1185" i="3"/>
  <c r="Y1185" i="3"/>
  <c r="X1185" i="3"/>
  <c r="Z1170" i="3"/>
  <c r="Y1170" i="3"/>
  <c r="X1170" i="3"/>
  <c r="Z1169" i="3"/>
  <c r="Y1169" i="3"/>
  <c r="X1169" i="3"/>
  <c r="Z1168" i="3"/>
  <c r="Y1168" i="3"/>
  <c r="X1168" i="3"/>
  <c r="Z1167" i="3"/>
  <c r="Y1167" i="3"/>
  <c r="X1167" i="3"/>
  <c r="Z1166" i="3"/>
  <c r="Y1166" i="3"/>
  <c r="X1166" i="3"/>
  <c r="Z1165" i="3"/>
  <c r="Y1165" i="3"/>
  <c r="U1165" i="3"/>
  <c r="X1165" i="3"/>
  <c r="Z1164" i="3"/>
  <c r="Y1164" i="3"/>
  <c r="U1164" i="3"/>
  <c r="X1164" i="3"/>
  <c r="Z1163" i="3"/>
  <c r="Y1163" i="3"/>
  <c r="X1163" i="3"/>
  <c r="Z1162" i="3"/>
  <c r="Y1162" i="3"/>
  <c r="X1162" i="3"/>
  <c r="Z1161" i="3"/>
  <c r="Y1161" i="3"/>
  <c r="X1161" i="3"/>
  <c r="Z1160" i="3"/>
  <c r="Y1160" i="3"/>
  <c r="X1160" i="3"/>
  <c r="Z1159" i="3"/>
  <c r="Y1159" i="3"/>
  <c r="X1159" i="3"/>
  <c r="Z1158" i="3"/>
  <c r="Y1158" i="3"/>
  <c r="X1158" i="3"/>
  <c r="Z1157" i="3"/>
  <c r="Y1157" i="3"/>
  <c r="X1157" i="3"/>
  <c r="Z1156" i="3"/>
  <c r="Y1156" i="3"/>
  <c r="X1156" i="3"/>
  <c r="Z1155" i="3"/>
  <c r="Y1155" i="3"/>
  <c r="X1155" i="3"/>
  <c r="Z1154" i="3"/>
  <c r="Y1154" i="3"/>
  <c r="X1154" i="3"/>
  <c r="Z1153" i="3"/>
  <c r="Y1153" i="3"/>
  <c r="U1153" i="3"/>
  <c r="X1153" i="3"/>
  <c r="Z1151" i="3"/>
  <c r="Y1151" i="3"/>
  <c r="X1151" i="3"/>
  <c r="Z1148" i="3"/>
  <c r="Y1148" i="3"/>
  <c r="X1148" i="3"/>
  <c r="Z1147" i="3"/>
  <c r="Y1147" i="3"/>
  <c r="X1147" i="3"/>
  <c r="Z1146" i="3"/>
  <c r="Y1146" i="3"/>
  <c r="X1146" i="3"/>
  <c r="Z1145" i="3"/>
  <c r="Y1145" i="3"/>
  <c r="U1145" i="3"/>
  <c r="X1145" i="3"/>
  <c r="Z1144" i="3"/>
  <c r="Y1144" i="3"/>
  <c r="U1144" i="3"/>
  <c r="X1144" i="3"/>
  <c r="Z1143" i="3"/>
  <c r="Y1143" i="3"/>
  <c r="X1143" i="3"/>
  <c r="Z1142" i="3"/>
  <c r="Y1142" i="3"/>
  <c r="X1142" i="3"/>
  <c r="Z1141" i="3"/>
  <c r="Y1141" i="3"/>
  <c r="X1141" i="3"/>
  <c r="Z1140" i="3"/>
  <c r="Y1140" i="3"/>
  <c r="U1140" i="3"/>
  <c r="X1140" i="3"/>
  <c r="Z1139" i="3"/>
  <c r="Y1139" i="3"/>
  <c r="X1139" i="3"/>
  <c r="Z1138" i="3"/>
  <c r="Y1138" i="3"/>
  <c r="X1138" i="3"/>
  <c r="Z1137" i="3"/>
  <c r="Y1137" i="3"/>
  <c r="X1137" i="3"/>
  <c r="Z1136" i="3"/>
  <c r="Y1136" i="3"/>
  <c r="U1136" i="3"/>
  <c r="X1136" i="3"/>
  <c r="Z1134" i="3"/>
  <c r="Y1134" i="3"/>
  <c r="X1134" i="3"/>
  <c r="Z1133" i="3"/>
  <c r="Y1133" i="3"/>
  <c r="X1133" i="3"/>
  <c r="Z1132" i="3"/>
  <c r="Y1132" i="3"/>
  <c r="U1132" i="3"/>
  <c r="X1132" i="3"/>
  <c r="Z1131" i="3"/>
  <c r="Y1131" i="3"/>
  <c r="X1131" i="3"/>
  <c r="Z1130" i="3"/>
  <c r="Y1130" i="3"/>
  <c r="X1130" i="3"/>
  <c r="Z1129" i="3"/>
  <c r="Y1129" i="3"/>
  <c r="X1129" i="3"/>
  <c r="Z1127" i="3"/>
  <c r="Y1127" i="3"/>
  <c r="U1127" i="3"/>
  <c r="X1127" i="3"/>
  <c r="Z1126" i="3"/>
  <c r="Y1126" i="3"/>
  <c r="X1126" i="3"/>
  <c r="Z1125" i="3"/>
  <c r="Y1125" i="3"/>
  <c r="U1125" i="3"/>
  <c r="X1125" i="3"/>
  <c r="Z1124" i="3"/>
  <c r="Y1124" i="3"/>
  <c r="X1124" i="3"/>
  <c r="Z1123" i="3"/>
  <c r="Y1123" i="3"/>
  <c r="X1123" i="3"/>
  <c r="Z1122" i="3"/>
  <c r="Y1122" i="3"/>
  <c r="X1122" i="3"/>
  <c r="Z1121" i="3"/>
  <c r="Y1121" i="3"/>
  <c r="X1121" i="3"/>
  <c r="Z1120" i="3"/>
  <c r="Y1120" i="3"/>
  <c r="X1120" i="3"/>
  <c r="Z1118" i="3"/>
  <c r="Y1118" i="3"/>
  <c r="X1118" i="3"/>
  <c r="Z1115" i="3"/>
  <c r="Y1115" i="3"/>
  <c r="X1115" i="3"/>
  <c r="Z1114" i="3"/>
  <c r="Y1114" i="3"/>
  <c r="U1114" i="3"/>
  <c r="X1114" i="3"/>
  <c r="Z1113" i="3"/>
  <c r="Y1113" i="3"/>
  <c r="X1113" i="3"/>
  <c r="Z1112" i="3"/>
  <c r="Y1112" i="3"/>
  <c r="U1112" i="3"/>
  <c r="X1112" i="3"/>
  <c r="Z1111" i="3"/>
  <c r="Y1111" i="3"/>
  <c r="X1111" i="3"/>
  <c r="Z1110" i="3"/>
  <c r="Y1110" i="3"/>
  <c r="X1110" i="3"/>
  <c r="Z1109" i="3"/>
  <c r="Y1109" i="3"/>
  <c r="X1109" i="3"/>
  <c r="Z1108" i="3"/>
  <c r="Y1108" i="3"/>
  <c r="X1108" i="3"/>
  <c r="Z1107" i="3"/>
  <c r="Y1107" i="3"/>
  <c r="X1107" i="3"/>
  <c r="Z1106" i="3"/>
  <c r="Y1106" i="3"/>
  <c r="X1106" i="3"/>
  <c r="Z1105" i="3"/>
  <c r="Y1105" i="3"/>
  <c r="X1105" i="3"/>
  <c r="Z1104" i="3"/>
  <c r="Y1104" i="3"/>
  <c r="X1104" i="3"/>
  <c r="Z1103" i="3"/>
  <c r="Y1103" i="3"/>
  <c r="X1103" i="3"/>
  <c r="Z1102" i="3"/>
  <c r="Y1102" i="3"/>
  <c r="X1102" i="3"/>
  <c r="Z1101" i="3"/>
  <c r="Y1101" i="3"/>
  <c r="X1101" i="3"/>
  <c r="Z1100" i="3"/>
  <c r="Y1100" i="3"/>
  <c r="X1100" i="3"/>
  <c r="Z1099" i="3"/>
  <c r="Y1099" i="3"/>
  <c r="U1099" i="3"/>
  <c r="X1099" i="3"/>
  <c r="Z1098" i="3"/>
  <c r="Y1098" i="3"/>
  <c r="U1098" i="3"/>
  <c r="X1098" i="3"/>
  <c r="Z1097" i="3"/>
  <c r="Y1097" i="3"/>
  <c r="X1097" i="3"/>
  <c r="Z1096" i="3"/>
  <c r="Y1096" i="3"/>
  <c r="X1096" i="3"/>
  <c r="Z1095" i="3"/>
  <c r="Y1095" i="3"/>
  <c r="X1095" i="3"/>
  <c r="Z1094" i="3"/>
  <c r="Y1094" i="3"/>
  <c r="X1094" i="3"/>
  <c r="Z1093" i="3"/>
  <c r="Y1093" i="3"/>
  <c r="X1093" i="3"/>
  <c r="Z1092" i="3"/>
  <c r="Y1092" i="3"/>
  <c r="X1092" i="3"/>
  <c r="Z1091" i="3"/>
  <c r="Y1091" i="3"/>
  <c r="X1091" i="3"/>
  <c r="Z1090" i="3"/>
  <c r="Y1090" i="3"/>
  <c r="X1090" i="3"/>
  <c r="Z1089" i="3"/>
  <c r="Y1089" i="3"/>
  <c r="X1089" i="3"/>
  <c r="Z1088" i="3"/>
  <c r="Y1088" i="3"/>
  <c r="X1088" i="3"/>
  <c r="Z1087" i="3"/>
  <c r="Y1087" i="3"/>
  <c r="X1087" i="3"/>
  <c r="Z1086" i="3"/>
  <c r="Y1086" i="3"/>
  <c r="X1086" i="3"/>
  <c r="Z1084" i="3"/>
  <c r="Y1084" i="3"/>
  <c r="X1084" i="3"/>
  <c r="Z1082" i="3"/>
  <c r="Y1082" i="3"/>
  <c r="X1082" i="3"/>
  <c r="Z1081" i="3"/>
  <c r="Y1081" i="3"/>
  <c r="X1081" i="3"/>
  <c r="Z1080" i="3"/>
  <c r="Y1080" i="3"/>
  <c r="U1080" i="3"/>
  <c r="X1080" i="3"/>
  <c r="Z1079" i="3"/>
  <c r="Y1079" i="3"/>
  <c r="X1079" i="3"/>
  <c r="Z1078" i="3"/>
  <c r="Y1078" i="3"/>
  <c r="X1078" i="3"/>
  <c r="Z1077" i="3"/>
  <c r="Y1077" i="3"/>
  <c r="X1077" i="3"/>
  <c r="Z1076" i="3"/>
  <c r="Y1076" i="3"/>
  <c r="X1076" i="3"/>
  <c r="Z1075" i="3"/>
  <c r="Y1075" i="3"/>
  <c r="X1075" i="3"/>
  <c r="Z1074" i="3"/>
  <c r="Y1074" i="3"/>
  <c r="X1074" i="3"/>
  <c r="Z1073" i="3"/>
  <c r="Y1073" i="3"/>
  <c r="U1073" i="3"/>
  <c r="X1073" i="3"/>
  <c r="Z1072" i="3"/>
  <c r="Y1072" i="3"/>
  <c r="X1072" i="3"/>
  <c r="Z1071" i="3"/>
  <c r="Y1071" i="3"/>
  <c r="U1071" i="3"/>
  <c r="X1071" i="3"/>
  <c r="Z1070" i="3"/>
  <c r="Y1070" i="3"/>
  <c r="X1070" i="3"/>
  <c r="Z1069" i="3"/>
  <c r="Y1069" i="3"/>
  <c r="U1069" i="3"/>
  <c r="X1069" i="3"/>
  <c r="Z1068" i="3"/>
  <c r="Y1068" i="3"/>
  <c r="U1068" i="3"/>
  <c r="X1068" i="3"/>
  <c r="Z1067" i="3"/>
  <c r="Y1067" i="3"/>
  <c r="X1067" i="3"/>
  <c r="Z1066" i="3"/>
  <c r="Y1066" i="3"/>
  <c r="U1066" i="3"/>
  <c r="X1066" i="3"/>
  <c r="Z1065" i="3"/>
  <c r="Y1065" i="3"/>
  <c r="X1065" i="3"/>
  <c r="Z1064" i="3"/>
  <c r="Y1064" i="3"/>
  <c r="X1064" i="3"/>
  <c r="Z1063" i="3"/>
  <c r="Y1063" i="3"/>
  <c r="U1063" i="3"/>
  <c r="X1063" i="3"/>
  <c r="Z1062" i="3"/>
  <c r="Y1062" i="3"/>
  <c r="X1062" i="3"/>
  <c r="Z1061" i="3"/>
  <c r="Y1061" i="3"/>
  <c r="X1061" i="3"/>
  <c r="Z1060" i="3"/>
  <c r="Y1060" i="3"/>
  <c r="X1060" i="3"/>
  <c r="Z1059" i="3"/>
  <c r="Y1059" i="3"/>
  <c r="X1059" i="3"/>
  <c r="Z1058" i="3"/>
  <c r="Y1058" i="3"/>
  <c r="X1058" i="3"/>
  <c r="Z1057" i="3"/>
  <c r="Y1057" i="3"/>
  <c r="X1057" i="3"/>
  <c r="Z1056" i="3"/>
  <c r="Y1056" i="3"/>
  <c r="X1056" i="3"/>
  <c r="Z1055" i="3"/>
  <c r="Y1055" i="3"/>
  <c r="X1055" i="3"/>
  <c r="Z1054" i="3"/>
  <c r="Y1054" i="3"/>
  <c r="X1054" i="3"/>
  <c r="Z1053" i="3"/>
  <c r="Y1053" i="3"/>
  <c r="X1053" i="3"/>
  <c r="Z1052" i="3"/>
  <c r="Y1052" i="3"/>
  <c r="X1052" i="3"/>
  <c r="Z1051" i="3"/>
  <c r="Y1051" i="3"/>
  <c r="X1051" i="3"/>
  <c r="Z1050" i="3"/>
  <c r="Y1050" i="3"/>
  <c r="U1050" i="3"/>
  <c r="X1050" i="3"/>
  <c r="Z1049" i="3"/>
  <c r="Y1049" i="3"/>
  <c r="U1049" i="3"/>
  <c r="X1049" i="3"/>
  <c r="Z1048" i="3"/>
  <c r="Y1048" i="3"/>
  <c r="X1048" i="3"/>
  <c r="Z1047" i="3"/>
  <c r="Y1047" i="3"/>
  <c r="U1047" i="3"/>
  <c r="X1047" i="3"/>
  <c r="Z1046" i="3"/>
  <c r="Y1046" i="3"/>
  <c r="X1046" i="3"/>
  <c r="Z1045" i="3"/>
  <c r="Y1045" i="3"/>
  <c r="X1045" i="3"/>
  <c r="Z1044" i="3"/>
  <c r="Y1044" i="3"/>
  <c r="X1044" i="3"/>
  <c r="Z1043" i="3"/>
  <c r="Y1043" i="3"/>
  <c r="X1043" i="3"/>
  <c r="Z1042" i="3"/>
  <c r="Y1042" i="3"/>
  <c r="X1042" i="3"/>
  <c r="Z1041" i="3"/>
  <c r="Y1041" i="3"/>
  <c r="X1041" i="3"/>
  <c r="Z1040" i="3"/>
  <c r="Y1040" i="3"/>
  <c r="X1040" i="3"/>
  <c r="Z1039" i="3"/>
  <c r="Y1039" i="3"/>
  <c r="X1039" i="3"/>
  <c r="Z1038" i="3"/>
  <c r="Y1038" i="3"/>
  <c r="X1038" i="3"/>
  <c r="Z1037" i="3"/>
  <c r="Y1037" i="3"/>
  <c r="U1037" i="3"/>
  <c r="X1037" i="3"/>
  <c r="Z1036" i="3"/>
  <c r="Y1036" i="3"/>
  <c r="X1036" i="3"/>
  <c r="Z1035" i="3"/>
  <c r="Y1035" i="3"/>
  <c r="X1035" i="3"/>
  <c r="Z1034" i="3"/>
  <c r="Y1034" i="3"/>
  <c r="X1034" i="3"/>
  <c r="Z1033" i="3"/>
  <c r="Y1033" i="3"/>
  <c r="U1033" i="3"/>
  <c r="X1033" i="3"/>
  <c r="Z1032" i="3"/>
  <c r="Y1032" i="3"/>
  <c r="U1032" i="3"/>
  <c r="X1032" i="3"/>
  <c r="Z1031" i="3"/>
  <c r="Y1031" i="3"/>
  <c r="X1031" i="3"/>
  <c r="Z1030" i="3"/>
  <c r="Y1030" i="3"/>
  <c r="X1030" i="3"/>
  <c r="Z1029" i="3"/>
  <c r="Y1029" i="3"/>
  <c r="X1029" i="3"/>
  <c r="Z1028" i="3"/>
  <c r="Y1028" i="3"/>
  <c r="X1028" i="3"/>
  <c r="Z1023" i="3"/>
  <c r="Y1023" i="3"/>
  <c r="X1023" i="3"/>
  <c r="Z1022" i="3"/>
  <c r="Y1022" i="3"/>
  <c r="X1022" i="3"/>
  <c r="Z1021" i="3"/>
  <c r="Y1021" i="3"/>
  <c r="X1021" i="3"/>
  <c r="Z1020" i="3"/>
  <c r="Y1020" i="3"/>
  <c r="X1020" i="3"/>
  <c r="Z1019" i="3"/>
  <c r="Y1019" i="3"/>
  <c r="X1019" i="3"/>
  <c r="Z1018" i="3"/>
  <c r="Y1018" i="3"/>
  <c r="X1018" i="3"/>
  <c r="Z1017" i="3"/>
  <c r="Y1017" i="3"/>
  <c r="X1017" i="3"/>
  <c r="Z1016" i="3"/>
  <c r="Y1016" i="3"/>
  <c r="X1016" i="3"/>
  <c r="Z1015" i="3"/>
  <c r="Y1015" i="3"/>
  <c r="X1015" i="3"/>
  <c r="Z1014" i="3"/>
  <c r="Y1014" i="3"/>
  <c r="U1014" i="3"/>
  <c r="X1014" i="3"/>
  <c r="Z1013" i="3"/>
  <c r="Y1013" i="3"/>
  <c r="X1013" i="3"/>
  <c r="Z1012" i="3"/>
  <c r="Y1012" i="3"/>
  <c r="X1012" i="3"/>
  <c r="Z1011" i="3"/>
  <c r="Y1011" i="3"/>
  <c r="U1011" i="3"/>
  <c r="X1011" i="3"/>
  <c r="Z1010" i="3"/>
  <c r="Y1010" i="3"/>
  <c r="X1010" i="3"/>
  <c r="Z1009" i="3"/>
  <c r="Y1009" i="3"/>
  <c r="X1009" i="3"/>
  <c r="Z1008" i="3"/>
  <c r="Y1008" i="3"/>
  <c r="X1008" i="3"/>
  <c r="Z1007" i="3"/>
  <c r="Y1007" i="3"/>
  <c r="X1007" i="3"/>
  <c r="Z1006" i="3"/>
  <c r="Y1006" i="3"/>
  <c r="X1006" i="3"/>
  <c r="Z1005" i="3"/>
  <c r="Y1005" i="3"/>
  <c r="X1005" i="3"/>
  <c r="Z1004" i="3"/>
  <c r="Y1004" i="3"/>
  <c r="X1004" i="3"/>
  <c r="Z1003" i="3"/>
  <c r="Y1003" i="3"/>
  <c r="X1003" i="3"/>
  <c r="Z1002" i="3"/>
  <c r="Y1002" i="3"/>
  <c r="X1002" i="3"/>
  <c r="Z1001" i="3"/>
  <c r="Y1001" i="3"/>
  <c r="U1001" i="3"/>
  <c r="X1001" i="3"/>
  <c r="Z1000" i="3"/>
  <c r="Y1000" i="3"/>
  <c r="X1000" i="3"/>
  <c r="Z999" i="3"/>
  <c r="Y999" i="3"/>
  <c r="X999" i="3"/>
  <c r="Z998" i="3"/>
  <c r="Y998" i="3"/>
  <c r="X998" i="3"/>
  <c r="Z997" i="3"/>
  <c r="Y997" i="3"/>
  <c r="X997" i="3"/>
  <c r="Z996" i="3"/>
  <c r="Y996" i="3"/>
  <c r="X996" i="3"/>
  <c r="Z995" i="3"/>
  <c r="Y995" i="3"/>
  <c r="X995" i="3"/>
  <c r="Z994" i="3"/>
  <c r="Y994" i="3"/>
  <c r="X994" i="3"/>
  <c r="Z993" i="3"/>
  <c r="Y993" i="3"/>
  <c r="U993" i="3"/>
  <c r="X993" i="3"/>
  <c r="Z991" i="3"/>
  <c r="Y991" i="3"/>
  <c r="U991" i="3"/>
  <c r="X991" i="3"/>
  <c r="Z990" i="3"/>
  <c r="Y990" i="3"/>
  <c r="X990" i="3"/>
  <c r="Z989" i="3"/>
  <c r="Y989" i="3"/>
  <c r="X989" i="3"/>
  <c r="Z988" i="3"/>
  <c r="Y988" i="3"/>
  <c r="X988" i="3"/>
  <c r="Z987" i="3"/>
  <c r="Y987" i="3"/>
  <c r="X987" i="3"/>
  <c r="Z986" i="3"/>
  <c r="Y986" i="3"/>
  <c r="X986" i="3"/>
  <c r="Z985" i="3"/>
  <c r="Y985" i="3"/>
  <c r="X985" i="3"/>
  <c r="Z984" i="3"/>
  <c r="Y984" i="3"/>
  <c r="X984" i="3"/>
  <c r="Z983" i="3"/>
  <c r="Y983" i="3"/>
  <c r="X983" i="3"/>
  <c r="Z982" i="3"/>
  <c r="Y982" i="3"/>
  <c r="X982" i="3"/>
  <c r="Z979" i="3"/>
  <c r="Y979" i="3"/>
  <c r="U979" i="3"/>
  <c r="X979" i="3"/>
  <c r="Z978" i="3"/>
  <c r="Y978" i="3"/>
  <c r="X978" i="3"/>
  <c r="Z977" i="3"/>
  <c r="Y977" i="3"/>
  <c r="U977" i="3"/>
  <c r="X977" i="3"/>
  <c r="Z976" i="3"/>
  <c r="Y976" i="3"/>
  <c r="X976" i="3"/>
  <c r="Z975" i="3"/>
  <c r="Y975" i="3"/>
  <c r="X975" i="3"/>
  <c r="Z974" i="3"/>
  <c r="Y974" i="3"/>
  <c r="X974" i="3"/>
  <c r="Z973" i="3"/>
  <c r="Y973" i="3"/>
  <c r="X973" i="3"/>
  <c r="Z972" i="3"/>
  <c r="Y972" i="3"/>
  <c r="X972" i="3"/>
  <c r="Z971" i="3"/>
  <c r="Y971" i="3"/>
  <c r="X971" i="3"/>
  <c r="Z970" i="3"/>
  <c r="Y970" i="3"/>
  <c r="X970" i="3"/>
  <c r="Z969" i="3"/>
  <c r="Y969" i="3"/>
  <c r="X969" i="3"/>
  <c r="Z968" i="3"/>
  <c r="Y968" i="3"/>
  <c r="X968" i="3"/>
  <c r="Z967" i="3"/>
  <c r="Y967" i="3"/>
  <c r="X967" i="3"/>
  <c r="Z966" i="3"/>
  <c r="Y966" i="3"/>
  <c r="X966" i="3"/>
  <c r="Z965" i="3"/>
  <c r="Y965" i="3"/>
  <c r="U965" i="3"/>
  <c r="X965" i="3"/>
  <c r="Z964" i="3"/>
  <c r="Y964" i="3"/>
  <c r="X964" i="3"/>
  <c r="Z963" i="3"/>
  <c r="Y963" i="3"/>
  <c r="X963" i="3"/>
  <c r="Z962" i="3"/>
  <c r="Y962" i="3"/>
  <c r="X962" i="3"/>
  <c r="Z961" i="3"/>
  <c r="Y961" i="3"/>
  <c r="X961" i="3"/>
  <c r="Z960" i="3"/>
  <c r="Y960" i="3"/>
  <c r="X960" i="3"/>
  <c r="Z959" i="3"/>
  <c r="Y959" i="3"/>
  <c r="X959" i="3"/>
  <c r="Z957" i="3"/>
  <c r="Y957" i="3"/>
  <c r="X957" i="3"/>
  <c r="Z956" i="3"/>
  <c r="Y956" i="3"/>
  <c r="X956" i="3"/>
  <c r="Z955" i="3"/>
  <c r="Y955" i="3"/>
  <c r="X955" i="3"/>
  <c r="Z954" i="3"/>
  <c r="Y954" i="3"/>
  <c r="X954" i="3"/>
  <c r="Z953" i="3"/>
  <c r="Y953" i="3"/>
  <c r="X953" i="3"/>
  <c r="Z952" i="3"/>
  <c r="Y952" i="3"/>
  <c r="X952" i="3"/>
  <c r="Z951" i="3"/>
  <c r="Y951" i="3"/>
  <c r="X951" i="3"/>
  <c r="Z950" i="3"/>
  <c r="Y950" i="3"/>
  <c r="X950" i="3"/>
  <c r="Z949" i="3"/>
  <c r="Y949" i="3"/>
  <c r="U949" i="3"/>
  <c r="X949" i="3"/>
  <c r="Z948" i="3"/>
  <c r="Y948" i="3"/>
  <c r="X948" i="3"/>
  <c r="Z947" i="3"/>
  <c r="Y947" i="3"/>
  <c r="X947" i="3"/>
  <c r="Z946" i="3"/>
  <c r="Y946" i="3"/>
  <c r="X946" i="3"/>
  <c r="Z945" i="3"/>
  <c r="Y945" i="3"/>
  <c r="X945" i="3"/>
  <c r="Z944" i="3"/>
  <c r="Y944" i="3"/>
  <c r="X944" i="3"/>
  <c r="Z943" i="3"/>
  <c r="Y943" i="3"/>
  <c r="X943" i="3"/>
  <c r="Z942" i="3"/>
  <c r="Y942" i="3"/>
  <c r="U942" i="3"/>
  <c r="X942" i="3"/>
  <c r="Z941" i="3"/>
  <c r="Y941" i="3"/>
  <c r="X941" i="3"/>
  <c r="Z940" i="3"/>
  <c r="Y940" i="3"/>
  <c r="X940" i="3"/>
  <c r="Z939" i="3"/>
  <c r="Y939" i="3"/>
  <c r="X939" i="3"/>
  <c r="Z938" i="3"/>
  <c r="Y938" i="3"/>
  <c r="X938" i="3"/>
  <c r="Z937" i="3"/>
  <c r="Y937" i="3"/>
  <c r="X937" i="3"/>
  <c r="Z936" i="3"/>
  <c r="Y936" i="3"/>
  <c r="X936" i="3"/>
  <c r="Z935" i="3"/>
  <c r="Y935" i="3"/>
  <c r="X935" i="3"/>
  <c r="Z934" i="3"/>
  <c r="Y934" i="3"/>
  <c r="X934" i="3"/>
  <c r="Z933" i="3"/>
  <c r="Y933" i="3"/>
  <c r="X933" i="3"/>
  <c r="Z932" i="3"/>
  <c r="Y932" i="3"/>
  <c r="X932" i="3"/>
  <c r="Z931" i="3"/>
  <c r="Y931" i="3"/>
  <c r="X931" i="3"/>
  <c r="Z930" i="3"/>
  <c r="Y930" i="3"/>
  <c r="X930" i="3"/>
  <c r="Z929" i="3"/>
  <c r="Y929" i="3"/>
  <c r="X929" i="3"/>
  <c r="Z928" i="3"/>
  <c r="Y928" i="3"/>
  <c r="X928" i="3"/>
  <c r="Z927" i="3"/>
  <c r="Y927" i="3"/>
  <c r="X927" i="3"/>
  <c r="Z926" i="3"/>
  <c r="Y926" i="3"/>
  <c r="X926" i="3"/>
  <c r="Z924" i="3"/>
  <c r="Y924" i="3"/>
  <c r="X924" i="3"/>
  <c r="Z923" i="3"/>
  <c r="Y923" i="3"/>
  <c r="U923" i="3"/>
  <c r="X923" i="3"/>
  <c r="Z922" i="3"/>
  <c r="Y922" i="3"/>
  <c r="X922" i="3"/>
  <c r="Z921" i="3"/>
  <c r="Y921" i="3"/>
  <c r="X921" i="3"/>
  <c r="Z920" i="3"/>
  <c r="Y920" i="3"/>
  <c r="X920" i="3"/>
  <c r="Z919" i="3"/>
  <c r="Y919" i="3"/>
  <c r="X919" i="3"/>
  <c r="Z918" i="3"/>
  <c r="Y918" i="3"/>
  <c r="X918" i="3"/>
  <c r="Z917" i="3"/>
  <c r="Y917" i="3"/>
  <c r="U917" i="3"/>
  <c r="X917" i="3"/>
  <c r="Z916" i="3"/>
  <c r="Y916" i="3"/>
  <c r="X916" i="3"/>
  <c r="Z915" i="3"/>
  <c r="Y915" i="3"/>
  <c r="U915" i="3"/>
  <c r="X915" i="3"/>
  <c r="Z914" i="3"/>
  <c r="Y914" i="3"/>
  <c r="X914" i="3"/>
  <c r="Z913" i="3"/>
  <c r="Y913" i="3"/>
  <c r="X913" i="3"/>
  <c r="Z912" i="3"/>
  <c r="Y912" i="3"/>
  <c r="U912" i="3"/>
  <c r="X912" i="3"/>
  <c r="Z911" i="3"/>
  <c r="Y911" i="3"/>
  <c r="X911" i="3"/>
  <c r="Z910" i="3"/>
  <c r="Y910" i="3"/>
  <c r="X910" i="3"/>
  <c r="Z909" i="3"/>
  <c r="Y909" i="3"/>
  <c r="X909" i="3"/>
  <c r="Z908" i="3"/>
  <c r="Y908" i="3"/>
  <c r="X908" i="3"/>
  <c r="Z907" i="3"/>
  <c r="Y907" i="3"/>
  <c r="X907" i="3"/>
  <c r="Z906" i="3"/>
  <c r="Y906" i="3"/>
  <c r="X906" i="3"/>
  <c r="Z905" i="3"/>
  <c r="Y905" i="3"/>
  <c r="X905" i="3"/>
  <c r="Z904" i="3"/>
  <c r="Y904" i="3"/>
  <c r="X904" i="3"/>
  <c r="Z903" i="3"/>
  <c r="Y903" i="3"/>
  <c r="U903" i="3"/>
  <c r="X903" i="3"/>
  <c r="Z902" i="3"/>
  <c r="Y902" i="3"/>
  <c r="X902" i="3"/>
  <c r="Z901" i="3"/>
  <c r="Y901" i="3"/>
  <c r="X901" i="3"/>
  <c r="Z900" i="3"/>
  <c r="Y900" i="3"/>
  <c r="X900" i="3"/>
  <c r="Z899" i="3"/>
  <c r="Y899" i="3"/>
  <c r="U899" i="3"/>
  <c r="X899" i="3"/>
  <c r="Z898" i="3"/>
  <c r="Y898" i="3"/>
  <c r="X898" i="3"/>
  <c r="Z897" i="3"/>
  <c r="Y897" i="3"/>
  <c r="U897" i="3"/>
  <c r="X897" i="3"/>
  <c r="Z895" i="3"/>
  <c r="Y895" i="3"/>
  <c r="X895" i="3"/>
  <c r="Z894" i="3"/>
  <c r="Y894" i="3"/>
  <c r="X894" i="3"/>
  <c r="Z893" i="3"/>
  <c r="Y893" i="3"/>
  <c r="X893" i="3"/>
  <c r="Z892" i="3"/>
  <c r="Y892" i="3"/>
  <c r="X892" i="3"/>
  <c r="Z891" i="3"/>
  <c r="Y891" i="3"/>
  <c r="X891" i="3"/>
  <c r="Z890" i="3"/>
  <c r="Y890" i="3"/>
  <c r="X890" i="3"/>
  <c r="Z889" i="3"/>
  <c r="Y889" i="3"/>
  <c r="X889" i="3"/>
  <c r="Z887" i="3"/>
  <c r="Y887" i="3"/>
  <c r="X887" i="3"/>
  <c r="Z886" i="3"/>
  <c r="Y886" i="3"/>
  <c r="X886" i="3"/>
  <c r="Z884" i="3"/>
  <c r="Y884" i="3"/>
  <c r="X884" i="3"/>
  <c r="Z883" i="3"/>
  <c r="Y883" i="3"/>
  <c r="X883" i="3"/>
  <c r="Z882" i="3"/>
  <c r="Y882" i="3"/>
  <c r="U882" i="3"/>
  <c r="X882" i="3"/>
  <c r="Z881" i="3"/>
  <c r="Y881" i="3"/>
  <c r="X881" i="3"/>
  <c r="Z880" i="3"/>
  <c r="Y880" i="3"/>
  <c r="X880" i="3"/>
  <c r="Z879" i="3"/>
  <c r="Y879" i="3"/>
  <c r="X879" i="3"/>
  <c r="Z878" i="3"/>
  <c r="Y878" i="3"/>
  <c r="X878" i="3"/>
  <c r="Z876" i="3"/>
  <c r="Y876" i="3"/>
  <c r="X876" i="3"/>
  <c r="Z875" i="3"/>
  <c r="Y875" i="3"/>
  <c r="X875" i="3"/>
  <c r="Z874" i="3"/>
  <c r="Y874" i="3"/>
  <c r="X874" i="3"/>
  <c r="Z873" i="3"/>
  <c r="Y873" i="3"/>
  <c r="X873" i="3"/>
  <c r="Z872" i="3"/>
  <c r="Y872" i="3"/>
  <c r="X872" i="3"/>
  <c r="Z871" i="3"/>
  <c r="Y871" i="3"/>
  <c r="X871" i="3"/>
  <c r="Z870" i="3"/>
  <c r="Y870" i="3"/>
  <c r="X870" i="3"/>
  <c r="Z869" i="3"/>
  <c r="Y869" i="3"/>
  <c r="X869" i="3"/>
  <c r="Z868" i="3"/>
  <c r="Y868" i="3"/>
  <c r="X868" i="3"/>
  <c r="Z867" i="3"/>
  <c r="Y867" i="3"/>
  <c r="X867" i="3"/>
  <c r="Z866" i="3"/>
  <c r="Y866" i="3"/>
  <c r="X866" i="3"/>
  <c r="Z865" i="3"/>
  <c r="Y865" i="3"/>
  <c r="X865" i="3"/>
  <c r="Z864" i="3"/>
  <c r="Y864" i="3"/>
  <c r="U864" i="3"/>
  <c r="X864" i="3"/>
  <c r="Z863" i="3"/>
  <c r="Y863" i="3"/>
  <c r="X863" i="3"/>
  <c r="Z862" i="3"/>
  <c r="Y862" i="3"/>
  <c r="X862" i="3"/>
  <c r="Z861" i="3"/>
  <c r="Y861" i="3"/>
  <c r="U861" i="3"/>
  <c r="X861" i="3"/>
  <c r="Z860" i="3"/>
  <c r="Y860" i="3"/>
  <c r="X860" i="3"/>
  <c r="Z859" i="3"/>
  <c r="Y859" i="3"/>
  <c r="U859" i="3"/>
  <c r="X859" i="3"/>
  <c r="Z858" i="3"/>
  <c r="Y858" i="3"/>
  <c r="X858" i="3"/>
  <c r="Z857" i="3"/>
  <c r="Y857" i="3"/>
  <c r="U857" i="3"/>
  <c r="X857" i="3"/>
  <c r="Z856" i="3"/>
  <c r="Y856" i="3"/>
  <c r="X856" i="3"/>
  <c r="Z855" i="3"/>
  <c r="Y855" i="3"/>
  <c r="X855" i="3"/>
  <c r="Z854" i="3"/>
  <c r="Y854" i="3"/>
  <c r="X854" i="3"/>
  <c r="Z853" i="3"/>
  <c r="Y853" i="3"/>
  <c r="X853" i="3"/>
  <c r="Z852" i="3"/>
  <c r="Y852" i="3"/>
  <c r="X852" i="3"/>
  <c r="Z851" i="3"/>
  <c r="Y851" i="3"/>
  <c r="X851" i="3"/>
  <c r="Z849" i="3"/>
  <c r="Y849" i="3"/>
  <c r="X849" i="3"/>
  <c r="Z848" i="3"/>
  <c r="Y848" i="3"/>
  <c r="X848" i="3"/>
  <c r="Z846" i="3"/>
  <c r="Y846" i="3"/>
  <c r="X846" i="3"/>
  <c r="Z845" i="3"/>
  <c r="Y845" i="3"/>
  <c r="X845" i="3"/>
  <c r="Z843" i="3"/>
  <c r="Y843" i="3"/>
  <c r="X843" i="3"/>
  <c r="Z841" i="3"/>
  <c r="Y841" i="3"/>
  <c r="X841" i="3"/>
  <c r="Z840" i="3"/>
  <c r="Y840" i="3"/>
  <c r="X840" i="3"/>
  <c r="Z839" i="3"/>
  <c r="Y839" i="3"/>
  <c r="X839" i="3"/>
  <c r="Z838" i="3"/>
  <c r="Y838" i="3"/>
  <c r="X838" i="3"/>
  <c r="Z837" i="3"/>
  <c r="Y837" i="3"/>
  <c r="U837" i="3"/>
  <c r="X837" i="3"/>
  <c r="Z836" i="3"/>
  <c r="Y836" i="3"/>
  <c r="U836" i="3"/>
  <c r="X836" i="3"/>
  <c r="Z835" i="3"/>
  <c r="Y835" i="3"/>
  <c r="X835" i="3"/>
  <c r="Z834" i="3"/>
  <c r="Y834" i="3"/>
  <c r="U834" i="3"/>
  <c r="X834" i="3"/>
  <c r="Z833" i="3"/>
  <c r="Y833" i="3"/>
  <c r="X833" i="3"/>
  <c r="Z832" i="3"/>
  <c r="Y832" i="3"/>
  <c r="U832" i="3"/>
  <c r="X832" i="3"/>
  <c r="Z831" i="3"/>
  <c r="Y831" i="3"/>
  <c r="X831" i="3"/>
  <c r="Z830" i="3"/>
  <c r="Y830" i="3"/>
  <c r="X830" i="3"/>
  <c r="Z829" i="3"/>
  <c r="Y829" i="3"/>
  <c r="X829" i="3"/>
  <c r="Z828" i="3"/>
  <c r="Y828" i="3"/>
  <c r="U828" i="3"/>
  <c r="X828" i="3"/>
  <c r="Z827" i="3"/>
  <c r="Y827" i="3"/>
  <c r="X827" i="3"/>
  <c r="Z826" i="3"/>
  <c r="Y826" i="3"/>
  <c r="X826" i="3"/>
  <c r="Z825" i="3"/>
  <c r="Y825" i="3"/>
  <c r="X825" i="3"/>
  <c r="Z824" i="3"/>
  <c r="Y824" i="3"/>
  <c r="X824" i="3"/>
  <c r="Z823" i="3"/>
  <c r="Y823" i="3"/>
  <c r="X823" i="3"/>
  <c r="Z822" i="3"/>
  <c r="Y822" i="3"/>
  <c r="X822" i="3"/>
  <c r="Z820" i="3"/>
  <c r="Y820" i="3"/>
  <c r="X820" i="3"/>
  <c r="Z819" i="3"/>
  <c r="Y819" i="3"/>
  <c r="X819" i="3"/>
  <c r="Z818" i="3"/>
  <c r="Y818" i="3"/>
  <c r="X818" i="3"/>
  <c r="Z817" i="3"/>
  <c r="Y817" i="3"/>
  <c r="X817" i="3"/>
  <c r="Z816" i="3"/>
  <c r="Y816" i="3"/>
  <c r="X816" i="3"/>
  <c r="Z815" i="3"/>
  <c r="Y815" i="3"/>
  <c r="X815" i="3"/>
  <c r="Z814" i="3"/>
  <c r="Y814" i="3"/>
  <c r="X814" i="3"/>
  <c r="Z813" i="3"/>
  <c r="Y813" i="3"/>
  <c r="X813" i="3"/>
  <c r="Z811" i="3"/>
  <c r="Y811" i="3"/>
  <c r="U811" i="3"/>
  <c r="X811" i="3"/>
  <c r="Z810" i="3"/>
  <c r="Y810" i="3"/>
  <c r="U810" i="3"/>
  <c r="X810" i="3"/>
  <c r="Z809" i="3"/>
  <c r="Y809" i="3"/>
  <c r="X809" i="3"/>
  <c r="Z808" i="3"/>
  <c r="Y808" i="3"/>
  <c r="X808" i="3"/>
  <c r="Z807" i="3"/>
  <c r="Y807" i="3"/>
  <c r="X807" i="3"/>
  <c r="Z806" i="3"/>
  <c r="Y806" i="3"/>
  <c r="X806" i="3"/>
  <c r="Z805" i="3"/>
  <c r="Y805" i="3"/>
  <c r="X805" i="3"/>
  <c r="Z804" i="3"/>
  <c r="Y804" i="3"/>
  <c r="X804" i="3"/>
  <c r="Z803" i="3"/>
  <c r="Y803" i="3"/>
  <c r="X803" i="3"/>
  <c r="Z802" i="3"/>
  <c r="Y802" i="3"/>
  <c r="U802" i="3"/>
  <c r="X802" i="3"/>
  <c r="Z801" i="3"/>
  <c r="Y801" i="3"/>
  <c r="X801" i="3"/>
  <c r="Z800" i="3"/>
  <c r="Y800" i="3"/>
  <c r="X800" i="3"/>
  <c r="Z799" i="3"/>
  <c r="Y799" i="3"/>
  <c r="U799" i="3"/>
  <c r="X799" i="3"/>
  <c r="Z798" i="3"/>
  <c r="Y798" i="3"/>
  <c r="X798" i="3"/>
  <c r="Z797" i="3"/>
  <c r="Y797" i="3"/>
  <c r="X797" i="3"/>
  <c r="Z796" i="3"/>
  <c r="Y796" i="3"/>
  <c r="X796" i="3"/>
  <c r="Z795" i="3"/>
  <c r="Y795" i="3"/>
  <c r="X795" i="3"/>
  <c r="Z794" i="3"/>
  <c r="Y794" i="3"/>
  <c r="X794" i="3"/>
  <c r="Z793" i="3"/>
  <c r="Y793" i="3"/>
  <c r="X793" i="3"/>
  <c r="Z792" i="3"/>
  <c r="Y792" i="3"/>
  <c r="X792" i="3"/>
  <c r="Z790" i="3"/>
  <c r="Y790" i="3"/>
  <c r="X790" i="3"/>
  <c r="Z789" i="3"/>
  <c r="Y789" i="3"/>
  <c r="X789" i="3"/>
  <c r="Z788" i="3"/>
  <c r="Y788" i="3"/>
  <c r="X788" i="3"/>
  <c r="Z787" i="3"/>
  <c r="Y787" i="3"/>
  <c r="X787" i="3"/>
  <c r="Z786" i="3"/>
  <c r="Y786" i="3"/>
  <c r="X786" i="3"/>
  <c r="Z785" i="3"/>
  <c r="Y785" i="3"/>
  <c r="X785" i="3"/>
  <c r="Z784" i="3"/>
  <c r="Y784" i="3"/>
  <c r="X784" i="3"/>
  <c r="Z783" i="3"/>
  <c r="Y783" i="3"/>
  <c r="X783" i="3"/>
  <c r="Z782" i="3"/>
  <c r="Y782" i="3"/>
  <c r="X782" i="3"/>
  <c r="Z781" i="3"/>
  <c r="Y781" i="3"/>
  <c r="X781" i="3"/>
  <c r="Z780" i="3"/>
  <c r="Y780" i="3"/>
  <c r="X780" i="3"/>
  <c r="Z779" i="3"/>
  <c r="Y779" i="3"/>
  <c r="X779" i="3"/>
  <c r="Z777" i="3"/>
  <c r="Y777" i="3"/>
  <c r="U777" i="3"/>
  <c r="X777" i="3"/>
  <c r="Z776" i="3"/>
  <c r="Y776" i="3"/>
  <c r="X776" i="3"/>
  <c r="Z775" i="3"/>
  <c r="Y775" i="3"/>
  <c r="X775" i="3"/>
  <c r="X774" i="3"/>
  <c r="Y774" i="3"/>
  <c r="Z774" i="3"/>
  <c r="Z773" i="3"/>
  <c r="Y773" i="3"/>
  <c r="X773" i="3"/>
  <c r="X771" i="3"/>
  <c r="Y771" i="3"/>
  <c r="Z771" i="3"/>
  <c r="X768" i="3"/>
  <c r="Y768" i="3"/>
  <c r="Z768" i="3"/>
  <c r="X767" i="3"/>
  <c r="Y767" i="3"/>
  <c r="Z767" i="3"/>
  <c r="Z766" i="3"/>
  <c r="Y766" i="3"/>
  <c r="X766" i="3"/>
  <c r="Z765" i="3"/>
  <c r="Y765" i="3"/>
  <c r="X765" i="3"/>
  <c r="Z764" i="3"/>
  <c r="Y764" i="3"/>
  <c r="X764" i="3"/>
  <c r="Z763" i="3"/>
  <c r="Y763" i="3"/>
  <c r="X763" i="3"/>
  <c r="X762" i="3"/>
  <c r="Y762" i="3"/>
  <c r="Z762" i="3"/>
  <c r="Z761" i="3"/>
  <c r="Y761" i="3"/>
  <c r="U761" i="3"/>
  <c r="X761" i="3"/>
  <c r="X759" i="3"/>
  <c r="Y759" i="3"/>
  <c r="Z759" i="3"/>
  <c r="Z755" i="3"/>
  <c r="Y755" i="3"/>
  <c r="X755" i="3"/>
  <c r="Z754" i="3"/>
  <c r="Y754" i="3"/>
  <c r="X754" i="3"/>
  <c r="Z753" i="3"/>
  <c r="Y753" i="3"/>
  <c r="X753" i="3"/>
  <c r="Z750" i="3"/>
  <c r="Y750" i="3"/>
  <c r="X750" i="3"/>
  <c r="Z749" i="3"/>
  <c r="Y749" i="3"/>
  <c r="X749" i="3"/>
  <c r="Z748" i="3"/>
  <c r="Y748" i="3"/>
  <c r="X748" i="3"/>
  <c r="Z747" i="3"/>
  <c r="Y747" i="3"/>
  <c r="X747" i="3"/>
  <c r="Z746" i="3"/>
  <c r="Y746" i="3"/>
  <c r="X746" i="3"/>
  <c r="Z745" i="3"/>
  <c r="Y745" i="3"/>
  <c r="X745" i="3"/>
  <c r="Z744" i="3"/>
  <c r="Y744" i="3"/>
  <c r="X744" i="3"/>
  <c r="Z743" i="3"/>
  <c r="Y743" i="3"/>
  <c r="X743" i="3"/>
  <c r="X741" i="3"/>
  <c r="Y741" i="3"/>
  <c r="Z741" i="3"/>
  <c r="Z739" i="3"/>
  <c r="Y739" i="3"/>
  <c r="X739" i="3"/>
  <c r="Z735" i="3"/>
  <c r="Y735" i="3"/>
  <c r="X735" i="3"/>
  <c r="X731" i="3"/>
  <c r="Y731" i="3"/>
  <c r="Z731" i="3"/>
  <c r="Z728" i="3"/>
  <c r="Y728" i="3"/>
  <c r="X728" i="3"/>
  <c r="Z727" i="3"/>
  <c r="Y727" i="3"/>
  <c r="X727" i="3"/>
  <c r="Z724" i="3"/>
  <c r="Y724" i="3"/>
  <c r="X724" i="3"/>
  <c r="Z720" i="3"/>
  <c r="Y720" i="3"/>
  <c r="X720" i="3"/>
  <c r="Z719" i="3"/>
  <c r="Y719" i="3"/>
  <c r="X719" i="3"/>
  <c r="Z718" i="3"/>
  <c r="Y718" i="3"/>
  <c r="X718" i="3"/>
  <c r="Z714" i="3"/>
  <c r="Y714" i="3"/>
  <c r="X714" i="3"/>
  <c r="Z713" i="3"/>
  <c r="Y713" i="3"/>
  <c r="X713" i="3"/>
  <c r="Z712" i="3"/>
  <c r="Y712" i="3"/>
  <c r="U712" i="3"/>
  <c r="X712" i="3"/>
  <c r="Z711" i="3"/>
  <c r="Y711" i="3"/>
  <c r="X711" i="3"/>
  <c r="Z710" i="3"/>
  <c r="Y710" i="3"/>
  <c r="U710" i="3"/>
  <c r="X710" i="3"/>
  <c r="Z709" i="3"/>
  <c r="Y709" i="3"/>
  <c r="X709" i="3"/>
  <c r="Z708" i="3"/>
  <c r="Y708" i="3"/>
  <c r="X708" i="3"/>
  <c r="Z707" i="3"/>
  <c r="Y707" i="3"/>
  <c r="X707" i="3"/>
  <c r="Z706" i="3"/>
  <c r="Y706" i="3"/>
  <c r="X706" i="3"/>
  <c r="Z705" i="3"/>
  <c r="Y705" i="3"/>
  <c r="X705" i="3"/>
  <c r="Z704" i="3"/>
  <c r="Y704" i="3"/>
  <c r="X704" i="3"/>
  <c r="Z703" i="3"/>
  <c r="Y703" i="3"/>
  <c r="X703" i="3"/>
  <c r="Z702" i="3"/>
  <c r="Y702" i="3"/>
  <c r="X702" i="3"/>
  <c r="Z701" i="3"/>
  <c r="Y701" i="3"/>
  <c r="X701" i="3"/>
  <c r="Z700" i="3"/>
  <c r="Y700" i="3"/>
  <c r="X700" i="3"/>
  <c r="Z699" i="3"/>
  <c r="Y699" i="3"/>
  <c r="X699" i="3"/>
  <c r="Z698" i="3"/>
  <c r="Y698" i="3"/>
  <c r="X698" i="3"/>
  <c r="Z697" i="3"/>
  <c r="Y697" i="3"/>
  <c r="X697" i="3"/>
  <c r="Z696" i="3"/>
  <c r="Y696" i="3"/>
  <c r="X696" i="3"/>
  <c r="Z695" i="3"/>
  <c r="Y695" i="3"/>
  <c r="X695" i="3"/>
  <c r="Z694" i="3"/>
  <c r="Y694" i="3"/>
  <c r="X694" i="3"/>
  <c r="Z693" i="3"/>
  <c r="Y693" i="3"/>
  <c r="X693" i="3"/>
  <c r="Z692" i="3"/>
  <c r="Y692" i="3"/>
  <c r="X692" i="3"/>
  <c r="Z691" i="3"/>
  <c r="Y691" i="3"/>
  <c r="X691" i="3"/>
  <c r="Z690" i="3"/>
  <c r="Y690" i="3"/>
  <c r="X690" i="3"/>
  <c r="Z688" i="3"/>
  <c r="Y688" i="3"/>
  <c r="X688" i="3"/>
  <c r="Z687" i="3"/>
  <c r="Y687" i="3"/>
  <c r="X687" i="3"/>
  <c r="Z686" i="3"/>
  <c r="Y686" i="3"/>
  <c r="X686" i="3"/>
  <c r="Z685" i="3"/>
  <c r="Y685" i="3"/>
  <c r="X685" i="3"/>
  <c r="Z684" i="3"/>
  <c r="Y684" i="3"/>
  <c r="X684" i="3"/>
  <c r="Z683" i="3"/>
  <c r="Y683" i="3"/>
  <c r="U683" i="3"/>
  <c r="X683" i="3"/>
  <c r="Z682" i="3"/>
  <c r="Y682" i="3"/>
  <c r="X682" i="3"/>
  <c r="Z681" i="3"/>
  <c r="Y681" i="3"/>
  <c r="X681" i="3"/>
  <c r="Z680" i="3"/>
  <c r="Y680" i="3"/>
  <c r="X680" i="3"/>
  <c r="Z679" i="3"/>
  <c r="Y679" i="3"/>
  <c r="X679" i="3"/>
  <c r="Z678" i="3"/>
  <c r="Y678" i="3"/>
  <c r="X678" i="3"/>
  <c r="Z677" i="3"/>
  <c r="Y677" i="3"/>
  <c r="U677" i="3"/>
  <c r="X677" i="3"/>
  <c r="Z676" i="3"/>
  <c r="Y676" i="3"/>
  <c r="X676" i="3"/>
  <c r="Z675" i="3"/>
  <c r="Y675" i="3"/>
  <c r="X675" i="3"/>
  <c r="Z674" i="3"/>
  <c r="Y674" i="3"/>
  <c r="U674" i="3"/>
  <c r="X674" i="3"/>
  <c r="Z673" i="3"/>
  <c r="Y673" i="3"/>
  <c r="X673" i="3"/>
  <c r="Z672" i="3"/>
  <c r="Y672" i="3"/>
  <c r="X672" i="3"/>
  <c r="Z671" i="3"/>
  <c r="Y671" i="3"/>
  <c r="X671" i="3"/>
  <c r="Z668" i="3"/>
  <c r="Y668" i="3"/>
  <c r="X668" i="3"/>
  <c r="Z667" i="3"/>
  <c r="Y667" i="3"/>
  <c r="X667" i="3"/>
  <c r="Z666" i="3"/>
  <c r="Y666" i="3"/>
  <c r="X666" i="3"/>
  <c r="Z665" i="3"/>
  <c r="Y665" i="3"/>
  <c r="X665" i="3"/>
  <c r="Z664" i="3"/>
  <c r="Y664" i="3"/>
  <c r="X664" i="3"/>
  <c r="Z663" i="3"/>
  <c r="Y663" i="3"/>
  <c r="X663" i="3"/>
  <c r="Z662" i="3"/>
  <c r="Y662" i="3"/>
  <c r="X662" i="3"/>
  <c r="Z661" i="3"/>
  <c r="Y661" i="3"/>
  <c r="X661" i="3"/>
  <c r="Z658" i="3"/>
  <c r="Y658" i="3"/>
  <c r="X658" i="3"/>
  <c r="Z656" i="3"/>
  <c r="Y656" i="3"/>
  <c r="X656" i="3"/>
  <c r="Z655" i="3"/>
  <c r="Y655" i="3"/>
  <c r="X655" i="3"/>
  <c r="Z654" i="3"/>
  <c r="Y654" i="3"/>
  <c r="X654" i="3"/>
  <c r="Z653" i="3"/>
  <c r="Y653" i="3"/>
  <c r="X653" i="3"/>
  <c r="Z652" i="3"/>
  <c r="Y652" i="3"/>
  <c r="X652" i="3"/>
  <c r="Z651" i="3"/>
  <c r="Y651" i="3"/>
  <c r="X651" i="3"/>
  <c r="Z650" i="3"/>
  <c r="Y650" i="3"/>
  <c r="X650" i="3"/>
  <c r="Z649" i="3"/>
  <c r="Y649" i="3"/>
  <c r="U649" i="3"/>
  <c r="X649" i="3"/>
  <c r="Z648" i="3"/>
  <c r="Y648" i="3"/>
  <c r="U648" i="3"/>
  <c r="X648" i="3"/>
  <c r="Z647" i="3"/>
  <c r="Y647" i="3"/>
  <c r="X647" i="3"/>
  <c r="Z646" i="3"/>
  <c r="Y646" i="3"/>
  <c r="X646" i="3"/>
  <c r="Z645" i="3"/>
  <c r="Y645" i="3"/>
  <c r="X645" i="3"/>
  <c r="Z644" i="3"/>
  <c r="Y644" i="3"/>
  <c r="U644" i="3"/>
  <c r="X644" i="3"/>
  <c r="Z643" i="3"/>
  <c r="Y643" i="3"/>
  <c r="X643" i="3"/>
  <c r="Z642" i="3"/>
  <c r="Y642" i="3"/>
  <c r="X642" i="3"/>
  <c r="Z641" i="3"/>
  <c r="Y641" i="3"/>
  <c r="X641" i="3"/>
  <c r="Z640" i="3"/>
  <c r="Y640" i="3"/>
  <c r="X640" i="3"/>
  <c r="Z639" i="3"/>
  <c r="Y639" i="3"/>
  <c r="X639" i="3"/>
  <c r="Z638" i="3"/>
  <c r="Y638" i="3"/>
  <c r="X638" i="3"/>
  <c r="Z637" i="3"/>
  <c r="Y637" i="3"/>
  <c r="X637" i="3"/>
  <c r="Z636" i="3"/>
  <c r="Y636" i="3"/>
  <c r="X636" i="3"/>
  <c r="Z635" i="3"/>
  <c r="Y635" i="3"/>
  <c r="X635" i="3"/>
  <c r="Z634" i="3"/>
  <c r="Y634" i="3"/>
  <c r="X634" i="3"/>
  <c r="Z633" i="3"/>
  <c r="Y633" i="3"/>
  <c r="X633" i="3"/>
  <c r="Z632" i="3"/>
  <c r="Y632" i="3"/>
  <c r="X632" i="3"/>
  <c r="Z631" i="3"/>
  <c r="Y631" i="3"/>
  <c r="X631" i="3"/>
  <c r="Z630" i="3"/>
  <c r="Y630" i="3"/>
  <c r="X630" i="3"/>
  <c r="Z629" i="3"/>
  <c r="Y629" i="3"/>
  <c r="X629" i="3"/>
  <c r="Z628" i="3"/>
  <c r="Y628" i="3"/>
  <c r="U628" i="3"/>
  <c r="X628" i="3"/>
  <c r="Z627" i="3"/>
  <c r="Y627" i="3"/>
  <c r="X627" i="3"/>
  <c r="Z626" i="3"/>
  <c r="Y626" i="3"/>
  <c r="X626" i="3"/>
  <c r="Z624" i="3"/>
  <c r="Y624" i="3"/>
  <c r="X624" i="3"/>
  <c r="Z623" i="3"/>
  <c r="Y623" i="3"/>
  <c r="X623" i="3"/>
  <c r="Z622" i="3"/>
  <c r="Y622" i="3"/>
  <c r="X622" i="3"/>
  <c r="Z618" i="3"/>
  <c r="Y618" i="3"/>
  <c r="X618" i="3"/>
  <c r="Z617" i="3"/>
  <c r="Y617" i="3"/>
  <c r="X617" i="3"/>
  <c r="Z616" i="3"/>
  <c r="Y616" i="3"/>
  <c r="X616" i="3"/>
  <c r="Z615" i="3"/>
  <c r="Y615" i="3"/>
  <c r="U615" i="3"/>
  <c r="X615" i="3"/>
  <c r="Z614" i="3"/>
  <c r="Y614" i="3"/>
  <c r="X614" i="3"/>
  <c r="Z613" i="3"/>
  <c r="Y613" i="3"/>
  <c r="U613" i="3"/>
  <c r="X613" i="3"/>
  <c r="Z612" i="3"/>
  <c r="Y612" i="3"/>
  <c r="U612" i="3"/>
  <c r="X612" i="3"/>
  <c r="Z611" i="3"/>
  <c r="Y611" i="3"/>
  <c r="X611" i="3"/>
  <c r="Z610" i="3"/>
  <c r="Y610" i="3"/>
  <c r="X610" i="3"/>
  <c r="Z609" i="3"/>
  <c r="Y609" i="3"/>
  <c r="X609" i="3"/>
  <c r="Z608" i="3"/>
  <c r="Y608" i="3"/>
  <c r="X608" i="3"/>
  <c r="Z607" i="3"/>
  <c r="Y607" i="3"/>
  <c r="X607" i="3"/>
  <c r="Z606" i="3"/>
  <c r="Y606" i="3"/>
  <c r="U606" i="3"/>
  <c r="X606" i="3"/>
  <c r="Z605" i="3"/>
  <c r="Y605" i="3"/>
  <c r="X605" i="3"/>
  <c r="Z604" i="3"/>
  <c r="Y604" i="3"/>
  <c r="X604" i="3"/>
  <c r="Z603" i="3"/>
  <c r="Y603" i="3"/>
  <c r="U603" i="3"/>
  <c r="X603" i="3"/>
  <c r="Z602" i="3"/>
  <c r="Y602" i="3"/>
  <c r="X602" i="3"/>
  <c r="Z601" i="3"/>
  <c r="Y601" i="3"/>
  <c r="X601" i="3"/>
  <c r="Z600" i="3"/>
  <c r="Y600" i="3"/>
  <c r="X600" i="3"/>
  <c r="Z599" i="3"/>
  <c r="Y599" i="3"/>
  <c r="X599" i="3"/>
  <c r="Z598" i="3"/>
  <c r="Y598" i="3"/>
  <c r="X598" i="3"/>
  <c r="Z597" i="3"/>
  <c r="Y597" i="3"/>
  <c r="X597" i="3"/>
  <c r="Z596" i="3"/>
  <c r="Y596" i="3"/>
  <c r="X596" i="3"/>
  <c r="Z595" i="3"/>
  <c r="Y595" i="3"/>
  <c r="X595" i="3"/>
  <c r="Z594" i="3"/>
  <c r="Y594" i="3"/>
  <c r="X594" i="3"/>
  <c r="Z593" i="3"/>
  <c r="Y593" i="3"/>
  <c r="X593" i="3"/>
  <c r="Z592" i="3"/>
  <c r="Y592" i="3"/>
  <c r="X592" i="3"/>
  <c r="Z591" i="3"/>
  <c r="Y591" i="3"/>
  <c r="X591" i="3"/>
  <c r="Z590" i="3"/>
  <c r="Y590" i="3"/>
  <c r="X590" i="3"/>
  <c r="Z589" i="3"/>
  <c r="Y589" i="3"/>
  <c r="X589" i="3"/>
  <c r="Z587" i="3"/>
  <c r="Y587" i="3"/>
  <c r="X587" i="3"/>
  <c r="Z586" i="3"/>
  <c r="Y586" i="3"/>
  <c r="X586" i="3"/>
  <c r="Z585" i="3"/>
  <c r="Y585" i="3"/>
  <c r="X585" i="3"/>
  <c r="Z584" i="3"/>
  <c r="Y584" i="3"/>
  <c r="U584" i="3"/>
  <c r="X584" i="3"/>
  <c r="Z583" i="3"/>
  <c r="Y583" i="3"/>
  <c r="U583" i="3"/>
  <c r="X583" i="3"/>
  <c r="Z582" i="3"/>
  <c r="Y582" i="3"/>
  <c r="X582" i="3"/>
  <c r="Z581" i="3"/>
  <c r="Y581" i="3"/>
  <c r="X581" i="3"/>
  <c r="Z580" i="3"/>
  <c r="Y580" i="3"/>
  <c r="U580" i="3"/>
  <c r="X580" i="3"/>
  <c r="Z579" i="3"/>
  <c r="Y579" i="3"/>
  <c r="X579" i="3"/>
  <c r="Z578" i="3"/>
  <c r="Y578" i="3"/>
  <c r="X578" i="3"/>
  <c r="Z577" i="3"/>
  <c r="Y577" i="3"/>
  <c r="X577" i="3"/>
  <c r="Z576" i="3"/>
  <c r="Y576" i="3"/>
  <c r="X576" i="3"/>
  <c r="Z575" i="3"/>
  <c r="Y575" i="3"/>
  <c r="X575" i="3"/>
  <c r="Z574" i="3"/>
  <c r="Y574" i="3"/>
  <c r="X574" i="3"/>
  <c r="Z573" i="3"/>
  <c r="Y573" i="3"/>
  <c r="X573" i="3"/>
  <c r="Z571" i="3"/>
  <c r="Y571" i="3"/>
  <c r="X571" i="3"/>
  <c r="Z569" i="3"/>
  <c r="Y569" i="3"/>
  <c r="X569" i="3"/>
  <c r="Z567" i="3"/>
  <c r="Y567" i="3"/>
  <c r="X567" i="3"/>
  <c r="Z566" i="3"/>
  <c r="Y566" i="3"/>
  <c r="X566" i="3"/>
  <c r="Z565" i="3"/>
  <c r="Y565" i="3"/>
  <c r="X565" i="3"/>
  <c r="Z564" i="3"/>
  <c r="Y564" i="3"/>
  <c r="X564" i="3"/>
  <c r="Z561" i="3"/>
  <c r="Y561" i="3"/>
  <c r="U561" i="3"/>
  <c r="X561" i="3"/>
  <c r="Z560" i="3"/>
  <c r="Y560" i="3"/>
  <c r="X560" i="3"/>
  <c r="Z559" i="3"/>
  <c r="Y559" i="3"/>
  <c r="X559" i="3"/>
  <c r="Z558" i="3"/>
  <c r="Y558" i="3"/>
  <c r="X558" i="3"/>
  <c r="Z557" i="3"/>
  <c r="Y557" i="3"/>
  <c r="U557" i="3"/>
  <c r="X557" i="3"/>
  <c r="Z556" i="3"/>
  <c r="Y556" i="3"/>
  <c r="X556" i="3"/>
  <c r="Z555" i="3"/>
  <c r="Y555" i="3"/>
  <c r="X555" i="3"/>
  <c r="Z554" i="3"/>
  <c r="Y554" i="3"/>
  <c r="X554" i="3"/>
  <c r="Z553" i="3"/>
  <c r="Y553" i="3"/>
  <c r="X553" i="3"/>
  <c r="Z552" i="3"/>
  <c r="Y552" i="3"/>
  <c r="X552" i="3"/>
  <c r="Z551" i="3"/>
  <c r="Y551" i="3"/>
  <c r="X551" i="3"/>
  <c r="Z550" i="3"/>
  <c r="Y550" i="3"/>
  <c r="U550" i="3"/>
  <c r="X550" i="3"/>
  <c r="Z549" i="3"/>
  <c r="Y549" i="3"/>
  <c r="X549" i="3"/>
  <c r="Z548" i="3"/>
  <c r="Y548" i="3"/>
  <c r="X548" i="3"/>
  <c r="Z547" i="3"/>
  <c r="Y547" i="3"/>
  <c r="X547" i="3"/>
  <c r="Z546" i="3"/>
  <c r="Y546" i="3"/>
  <c r="X546" i="3"/>
  <c r="Z545" i="3"/>
  <c r="Y545" i="3"/>
  <c r="X545" i="3"/>
  <c r="Z544" i="3"/>
  <c r="Y544" i="3"/>
  <c r="X544" i="3"/>
  <c r="Z543" i="3"/>
  <c r="Y543" i="3"/>
  <c r="X543" i="3"/>
  <c r="Z542" i="3"/>
  <c r="Y542" i="3"/>
  <c r="X542" i="3"/>
  <c r="Z541" i="3"/>
  <c r="Y541" i="3"/>
  <c r="X541" i="3"/>
  <c r="Z540" i="3"/>
  <c r="Y540" i="3"/>
  <c r="X540" i="3"/>
  <c r="Z539" i="3"/>
  <c r="Y539" i="3"/>
  <c r="X539" i="3"/>
  <c r="Z538" i="3"/>
  <c r="Y538" i="3"/>
  <c r="X538" i="3"/>
  <c r="Z537" i="3"/>
  <c r="Y537" i="3"/>
  <c r="X537" i="3"/>
  <c r="Z536" i="3"/>
  <c r="Y536" i="3"/>
  <c r="X536" i="3"/>
  <c r="Z535" i="3"/>
  <c r="Y535" i="3"/>
  <c r="X535" i="3"/>
  <c r="Z534" i="3"/>
  <c r="Y534" i="3"/>
  <c r="X534" i="3"/>
  <c r="Z533" i="3"/>
  <c r="Y533" i="3"/>
  <c r="X533" i="3"/>
  <c r="Z532" i="3"/>
  <c r="Y532" i="3"/>
  <c r="X532" i="3"/>
  <c r="Z531" i="3"/>
  <c r="Y531" i="3"/>
  <c r="X531" i="3"/>
  <c r="Z530" i="3"/>
  <c r="Y530" i="3"/>
  <c r="X530" i="3"/>
  <c r="Z529" i="3"/>
  <c r="Y529" i="3"/>
  <c r="X529" i="3"/>
  <c r="Z528" i="3"/>
  <c r="Y528" i="3"/>
  <c r="X528" i="3"/>
  <c r="Z526" i="3"/>
  <c r="Y526" i="3"/>
  <c r="X526" i="3"/>
  <c r="Z525" i="3"/>
  <c r="Y525" i="3"/>
  <c r="X525" i="3"/>
  <c r="Z524" i="3"/>
  <c r="Y524" i="3"/>
  <c r="U524" i="3"/>
  <c r="X524" i="3"/>
  <c r="Z523" i="3"/>
  <c r="Y523" i="3"/>
  <c r="X523" i="3"/>
  <c r="Z522" i="3"/>
  <c r="Y522" i="3"/>
  <c r="X522" i="3"/>
  <c r="Z521" i="3"/>
  <c r="Y521" i="3"/>
  <c r="X521" i="3"/>
  <c r="Z520" i="3"/>
  <c r="Y520" i="3"/>
  <c r="X520" i="3"/>
  <c r="Z519" i="3"/>
  <c r="Y519" i="3"/>
  <c r="X519" i="3"/>
  <c r="Z518" i="3"/>
  <c r="Y518" i="3"/>
  <c r="X518" i="3"/>
  <c r="Z517" i="3"/>
  <c r="Y517" i="3"/>
  <c r="X517" i="3"/>
  <c r="Z516" i="3"/>
  <c r="Y516" i="3"/>
  <c r="X516" i="3"/>
  <c r="Z515" i="3"/>
  <c r="Y515" i="3"/>
  <c r="X515" i="3"/>
  <c r="Z514" i="3"/>
  <c r="Y514" i="3"/>
  <c r="X514" i="3"/>
  <c r="Z513" i="3"/>
  <c r="Y513" i="3"/>
  <c r="X513" i="3"/>
  <c r="Z512" i="3"/>
  <c r="Y512" i="3"/>
  <c r="X512" i="3"/>
  <c r="Z511" i="3"/>
  <c r="Y511" i="3"/>
  <c r="X511" i="3"/>
  <c r="Z510" i="3"/>
  <c r="Y510" i="3"/>
  <c r="X510" i="3"/>
  <c r="Z509" i="3"/>
  <c r="Y509" i="3"/>
  <c r="X509" i="3"/>
  <c r="Z508" i="3"/>
  <c r="Y508" i="3"/>
  <c r="X508" i="3"/>
  <c r="Z506" i="3"/>
  <c r="Y506" i="3"/>
  <c r="X506" i="3"/>
  <c r="Z505" i="3"/>
  <c r="Y505" i="3"/>
  <c r="X505" i="3"/>
  <c r="Z504" i="3"/>
  <c r="Y504" i="3"/>
  <c r="X504" i="3"/>
  <c r="Z503" i="3"/>
  <c r="Y503" i="3"/>
  <c r="U503" i="3"/>
  <c r="X503" i="3"/>
  <c r="Z502" i="3"/>
  <c r="Y502" i="3"/>
  <c r="U502" i="3"/>
  <c r="X502" i="3"/>
  <c r="Z501" i="3"/>
  <c r="Y501" i="3"/>
  <c r="X501" i="3"/>
  <c r="Z500" i="3"/>
  <c r="Y500" i="3"/>
  <c r="X500" i="3"/>
  <c r="Z499" i="3"/>
  <c r="Y499" i="3"/>
  <c r="X499" i="3"/>
  <c r="Z498" i="3"/>
  <c r="Y498" i="3"/>
  <c r="X498" i="3"/>
  <c r="Z497" i="3"/>
  <c r="Y497" i="3"/>
  <c r="X497" i="3"/>
  <c r="Z496" i="3"/>
  <c r="Y496" i="3"/>
  <c r="X496" i="3"/>
  <c r="Z495" i="3"/>
  <c r="Y495" i="3"/>
  <c r="U495" i="3"/>
  <c r="X495" i="3"/>
  <c r="Z494" i="3"/>
  <c r="Y494" i="3"/>
  <c r="X494" i="3"/>
  <c r="Z493" i="3"/>
  <c r="Y493" i="3"/>
  <c r="X493" i="3"/>
  <c r="Z492" i="3"/>
  <c r="Y492" i="3"/>
  <c r="X492" i="3"/>
  <c r="Z491" i="3"/>
  <c r="Y491" i="3"/>
  <c r="X491" i="3"/>
  <c r="Z490" i="3"/>
  <c r="Y490" i="3"/>
  <c r="X490" i="3"/>
  <c r="Z489" i="3"/>
  <c r="Y489" i="3"/>
  <c r="X489" i="3"/>
  <c r="Z488" i="3"/>
  <c r="Y488" i="3"/>
  <c r="X488" i="3"/>
  <c r="Z487" i="3"/>
  <c r="Y487" i="3"/>
  <c r="X487" i="3"/>
  <c r="Z485" i="3"/>
  <c r="Y485" i="3"/>
  <c r="X485" i="3"/>
  <c r="Z484" i="3"/>
  <c r="Y484" i="3"/>
  <c r="X484" i="3"/>
  <c r="Z483" i="3"/>
  <c r="Y483" i="3"/>
  <c r="X483" i="3"/>
  <c r="Z482" i="3"/>
  <c r="Y482" i="3"/>
  <c r="X482" i="3"/>
  <c r="Z481" i="3"/>
  <c r="Y481" i="3"/>
  <c r="U481" i="3"/>
  <c r="X481" i="3"/>
  <c r="Z480" i="3"/>
  <c r="Y480" i="3"/>
  <c r="X480" i="3"/>
  <c r="Z479" i="3"/>
  <c r="Y479" i="3"/>
  <c r="X479" i="3"/>
  <c r="Z478" i="3"/>
  <c r="Y478" i="3"/>
  <c r="X478" i="3"/>
  <c r="Z477" i="3"/>
  <c r="Y477" i="3"/>
  <c r="X477" i="3"/>
  <c r="Z476" i="3"/>
  <c r="Y476" i="3"/>
  <c r="U476" i="3"/>
  <c r="X476" i="3"/>
  <c r="Z475" i="3"/>
  <c r="Y475" i="3"/>
  <c r="X475" i="3"/>
  <c r="Z474" i="3"/>
  <c r="Y474" i="3"/>
  <c r="X474" i="3"/>
  <c r="Z473" i="3"/>
  <c r="Y473" i="3"/>
  <c r="X473" i="3"/>
  <c r="Z472" i="3"/>
  <c r="Y472" i="3"/>
  <c r="X472" i="3"/>
  <c r="Z471" i="3"/>
  <c r="Y471" i="3"/>
  <c r="U471" i="3"/>
  <c r="X471" i="3"/>
  <c r="Z470" i="3"/>
  <c r="Y470" i="3"/>
  <c r="X470" i="3"/>
  <c r="Z469" i="3"/>
  <c r="Y469" i="3"/>
  <c r="U469" i="3"/>
  <c r="X469" i="3"/>
  <c r="Z468" i="3"/>
  <c r="Y468" i="3"/>
  <c r="U468" i="3"/>
  <c r="X468" i="3"/>
  <c r="Z467" i="3"/>
  <c r="Y467" i="3"/>
  <c r="U467" i="3"/>
  <c r="X467" i="3"/>
  <c r="Z466" i="3"/>
  <c r="Y466" i="3"/>
  <c r="X466" i="3"/>
  <c r="Z465" i="3"/>
  <c r="Y465" i="3"/>
  <c r="X465" i="3"/>
  <c r="Z463" i="3"/>
  <c r="Y463" i="3"/>
  <c r="X463" i="3"/>
  <c r="Z462" i="3"/>
  <c r="Y462" i="3"/>
  <c r="X462" i="3"/>
  <c r="Z461" i="3"/>
  <c r="Y461" i="3"/>
  <c r="X461" i="3"/>
  <c r="Z459" i="3"/>
  <c r="Y459" i="3"/>
  <c r="X459" i="3"/>
  <c r="Z458" i="3"/>
  <c r="Y458" i="3"/>
  <c r="X458" i="3"/>
  <c r="Z456" i="3"/>
  <c r="Y456" i="3"/>
  <c r="X456" i="3"/>
  <c r="Z455" i="3"/>
  <c r="Y455" i="3"/>
  <c r="U455" i="3"/>
  <c r="X455" i="3"/>
  <c r="Z454" i="3"/>
  <c r="Y454" i="3"/>
  <c r="X454" i="3"/>
  <c r="Z453" i="3"/>
  <c r="Y453" i="3"/>
  <c r="X453" i="3"/>
  <c r="Z452" i="3"/>
  <c r="Y452" i="3"/>
  <c r="X452" i="3"/>
  <c r="Z451" i="3"/>
  <c r="Y451" i="3"/>
  <c r="U451" i="3"/>
  <c r="X451" i="3"/>
  <c r="Z450" i="3"/>
  <c r="Y450" i="3"/>
  <c r="X450" i="3"/>
  <c r="Z449" i="3"/>
  <c r="Y449" i="3"/>
  <c r="X449" i="3"/>
  <c r="Z448" i="3"/>
  <c r="Y448" i="3"/>
  <c r="X448" i="3"/>
  <c r="Z447" i="3"/>
  <c r="Y447" i="3"/>
  <c r="X447" i="3"/>
  <c r="Z446" i="3"/>
  <c r="Y446" i="3"/>
  <c r="X446" i="3"/>
  <c r="Z445" i="3"/>
  <c r="Y445" i="3"/>
  <c r="X445" i="3"/>
  <c r="Z444" i="3"/>
  <c r="Y444" i="3"/>
  <c r="X444" i="3"/>
  <c r="Z443" i="3"/>
  <c r="Y443" i="3"/>
  <c r="X443" i="3"/>
  <c r="Z442" i="3"/>
  <c r="Y442" i="3"/>
  <c r="X442" i="3"/>
  <c r="Z441" i="3"/>
  <c r="Y441" i="3"/>
  <c r="X441" i="3"/>
  <c r="Z439" i="3"/>
  <c r="Y439" i="3"/>
  <c r="X439" i="3"/>
  <c r="Z438" i="3"/>
  <c r="Y438" i="3"/>
  <c r="U438" i="3"/>
  <c r="X438" i="3"/>
  <c r="Z437" i="3"/>
  <c r="Y437" i="3"/>
  <c r="X437" i="3"/>
  <c r="Z436" i="3"/>
  <c r="Y436" i="3"/>
  <c r="U436" i="3"/>
  <c r="X436" i="3"/>
  <c r="Z435" i="3"/>
  <c r="Y435" i="3"/>
  <c r="X435" i="3"/>
  <c r="Z434" i="3"/>
  <c r="Y434" i="3"/>
  <c r="X434" i="3"/>
  <c r="Z433" i="3"/>
  <c r="Y433" i="3"/>
  <c r="X433" i="3"/>
  <c r="Z432" i="3"/>
  <c r="Y432" i="3"/>
  <c r="X432" i="3"/>
  <c r="Z431" i="3"/>
  <c r="Y431" i="3"/>
  <c r="X431" i="3"/>
  <c r="Z428" i="3"/>
  <c r="Y428" i="3"/>
  <c r="U428" i="3"/>
  <c r="X428" i="3"/>
  <c r="Z427" i="3"/>
  <c r="Y427" i="3"/>
  <c r="X427" i="3"/>
  <c r="Z426" i="3"/>
  <c r="Y426" i="3"/>
  <c r="U426" i="3"/>
  <c r="X426" i="3"/>
  <c r="Z425" i="3"/>
  <c r="Y425" i="3"/>
  <c r="X425" i="3"/>
  <c r="Z424" i="3"/>
  <c r="Y424" i="3"/>
  <c r="U424" i="3"/>
  <c r="X424" i="3"/>
  <c r="Z423" i="3"/>
  <c r="Y423" i="3"/>
  <c r="X423" i="3"/>
  <c r="Z422" i="3"/>
  <c r="Y422" i="3"/>
  <c r="U422" i="3"/>
  <c r="X422" i="3"/>
  <c r="Z421" i="3"/>
  <c r="Y421" i="3"/>
  <c r="X421" i="3"/>
  <c r="Z420" i="3"/>
  <c r="Y420" i="3"/>
  <c r="X420" i="3"/>
  <c r="Z419" i="3"/>
  <c r="Y419" i="3"/>
  <c r="X419" i="3"/>
  <c r="Z418" i="3"/>
  <c r="Y418" i="3"/>
  <c r="U418" i="3"/>
  <c r="X418" i="3"/>
  <c r="Z417" i="3"/>
  <c r="Y417" i="3"/>
  <c r="X417" i="3"/>
  <c r="Z416" i="3"/>
  <c r="Y416" i="3"/>
  <c r="X416" i="3"/>
  <c r="Z415" i="3"/>
  <c r="Y415" i="3"/>
  <c r="X415" i="3"/>
  <c r="Z414" i="3"/>
  <c r="Y414" i="3"/>
  <c r="X414" i="3"/>
  <c r="Z413" i="3"/>
  <c r="Y413" i="3"/>
  <c r="X413" i="3"/>
  <c r="Z412" i="3"/>
  <c r="Y412" i="3"/>
  <c r="U412" i="3"/>
  <c r="X412" i="3"/>
  <c r="Z411" i="3"/>
  <c r="Y411" i="3"/>
  <c r="X411" i="3"/>
  <c r="Z409" i="3"/>
  <c r="Y409" i="3"/>
  <c r="X409" i="3"/>
  <c r="Z407" i="3"/>
  <c r="Y407" i="3"/>
  <c r="X407" i="3"/>
  <c r="Z406" i="3"/>
  <c r="Y406" i="3"/>
  <c r="X406" i="3"/>
  <c r="Z405" i="3"/>
  <c r="Y405" i="3"/>
  <c r="X405" i="3"/>
  <c r="Z404" i="3"/>
  <c r="Y404" i="3"/>
  <c r="X404" i="3"/>
  <c r="Z403" i="3"/>
  <c r="Y403" i="3"/>
  <c r="X403" i="3"/>
  <c r="Z402" i="3"/>
  <c r="Y402" i="3"/>
  <c r="X402" i="3"/>
  <c r="Z401" i="3"/>
  <c r="Y401" i="3"/>
  <c r="X401" i="3"/>
  <c r="Z400" i="3"/>
  <c r="Y400" i="3"/>
  <c r="X400" i="3"/>
  <c r="Z399" i="3"/>
  <c r="Y399" i="3"/>
  <c r="U399" i="3"/>
  <c r="X399" i="3"/>
  <c r="Z398" i="3"/>
  <c r="Y398" i="3"/>
  <c r="X398" i="3"/>
  <c r="Z397" i="3"/>
  <c r="Y397" i="3"/>
  <c r="X397" i="3"/>
  <c r="Z396" i="3"/>
  <c r="Y396" i="3"/>
  <c r="X396" i="3"/>
  <c r="Z395" i="3"/>
  <c r="Y395" i="3"/>
  <c r="X395" i="3"/>
  <c r="Z394" i="3"/>
  <c r="Y394" i="3"/>
  <c r="X394" i="3"/>
  <c r="Z393" i="3"/>
  <c r="Y393" i="3"/>
  <c r="X393" i="3"/>
  <c r="Z392" i="3"/>
  <c r="Y392" i="3"/>
  <c r="X392" i="3"/>
  <c r="Z391" i="3"/>
  <c r="Y391" i="3"/>
  <c r="X391" i="3"/>
  <c r="Z390" i="3"/>
  <c r="Y390" i="3"/>
  <c r="X390" i="3"/>
  <c r="Z389" i="3"/>
  <c r="Y389" i="3"/>
  <c r="U389" i="3"/>
  <c r="X389" i="3"/>
  <c r="Z388" i="3"/>
  <c r="Y388" i="3"/>
  <c r="X388" i="3"/>
  <c r="Z387" i="3"/>
  <c r="Y387" i="3"/>
  <c r="U387" i="3"/>
  <c r="X387" i="3"/>
  <c r="Z386" i="3"/>
  <c r="Y386" i="3"/>
  <c r="X386" i="3"/>
  <c r="Z385" i="3"/>
  <c r="Y385" i="3"/>
  <c r="X385" i="3"/>
  <c r="Z384" i="3"/>
  <c r="Y384" i="3"/>
  <c r="X384" i="3"/>
  <c r="Z383" i="3"/>
  <c r="Y383" i="3"/>
  <c r="U383" i="3"/>
  <c r="X383" i="3"/>
  <c r="Z382" i="3"/>
  <c r="Y382" i="3"/>
  <c r="X382" i="3"/>
  <c r="Z381" i="3"/>
  <c r="Y381" i="3"/>
  <c r="X381" i="3"/>
  <c r="Z380" i="3"/>
  <c r="Y380" i="3"/>
  <c r="X380" i="3"/>
  <c r="Z379" i="3"/>
  <c r="Y379" i="3"/>
  <c r="X379" i="3"/>
  <c r="Z378" i="3"/>
  <c r="Y378" i="3"/>
  <c r="X378" i="3"/>
  <c r="Z377" i="3"/>
  <c r="Y377" i="3"/>
  <c r="X377" i="3"/>
  <c r="Z376" i="3"/>
  <c r="Y376" i="3"/>
  <c r="U376" i="3"/>
  <c r="X376" i="3"/>
  <c r="Z375" i="3"/>
  <c r="Y375" i="3"/>
  <c r="U375" i="3"/>
  <c r="X375" i="3"/>
  <c r="Z374" i="3"/>
  <c r="Y374" i="3"/>
  <c r="U374" i="3"/>
  <c r="X374" i="3"/>
  <c r="Z373" i="3"/>
  <c r="Y373" i="3"/>
  <c r="U373" i="3"/>
  <c r="X373" i="3"/>
  <c r="Z372" i="3"/>
  <c r="Y372" i="3"/>
  <c r="U372" i="3"/>
  <c r="X372" i="3"/>
  <c r="Z371" i="3"/>
  <c r="Y371" i="3"/>
  <c r="U371" i="3"/>
  <c r="X371" i="3"/>
  <c r="Z370" i="3"/>
  <c r="Y370" i="3"/>
  <c r="U370" i="3"/>
  <c r="X370" i="3"/>
  <c r="Z369" i="3"/>
  <c r="Y369" i="3"/>
  <c r="U369" i="3"/>
  <c r="X369" i="3"/>
  <c r="Z368" i="3"/>
  <c r="Y368" i="3"/>
  <c r="U368" i="3"/>
  <c r="X368" i="3"/>
  <c r="Z367" i="3"/>
  <c r="Y367" i="3"/>
  <c r="X367" i="3"/>
  <c r="Z366" i="3"/>
  <c r="Y366" i="3"/>
  <c r="X366" i="3"/>
  <c r="Z364" i="3"/>
  <c r="Y364" i="3"/>
  <c r="X364" i="3"/>
  <c r="Z361" i="3"/>
  <c r="Y361" i="3"/>
  <c r="X361" i="3"/>
  <c r="Z360" i="3"/>
  <c r="Y360" i="3"/>
  <c r="X360" i="3"/>
  <c r="Z359" i="3"/>
  <c r="Y359" i="3"/>
  <c r="X359" i="3"/>
  <c r="Z357" i="3"/>
  <c r="Y357" i="3"/>
  <c r="U357" i="3"/>
  <c r="X357" i="3"/>
  <c r="Z356" i="3"/>
  <c r="Y356" i="3"/>
  <c r="X356" i="3"/>
  <c r="Z355" i="3"/>
  <c r="Y355" i="3"/>
  <c r="X355" i="3"/>
  <c r="X352" i="3"/>
  <c r="Y352" i="3"/>
  <c r="Z352" i="3"/>
  <c r="X351" i="3"/>
  <c r="Y351" i="3"/>
  <c r="Z351" i="3"/>
  <c r="Z350" i="3"/>
  <c r="Y350" i="3"/>
  <c r="X350" i="3"/>
  <c r="Z349" i="3"/>
  <c r="Y349" i="3"/>
  <c r="X349" i="3"/>
  <c r="Z348" i="3"/>
  <c r="Y348" i="3"/>
  <c r="X348" i="3"/>
  <c r="Z347" i="3"/>
  <c r="Y347" i="3"/>
  <c r="X347" i="3"/>
  <c r="Z345" i="3"/>
  <c r="Y345" i="3"/>
  <c r="U345" i="3"/>
  <c r="X345" i="3"/>
  <c r="Z343" i="3"/>
  <c r="Y343" i="3"/>
  <c r="X343" i="3"/>
  <c r="Z340" i="3"/>
  <c r="Y340" i="3"/>
  <c r="X340" i="3"/>
  <c r="Z337" i="3"/>
  <c r="Y337" i="3"/>
  <c r="X337" i="3"/>
  <c r="Z334" i="3"/>
  <c r="Y334" i="3"/>
  <c r="X334" i="3"/>
  <c r="Z333" i="3"/>
  <c r="Y333" i="3"/>
  <c r="X333" i="3"/>
  <c r="Z331" i="3"/>
  <c r="Y331" i="3"/>
  <c r="X331" i="3"/>
  <c r="Z329" i="3"/>
  <c r="Y329" i="3"/>
  <c r="X329" i="3"/>
  <c r="Z328" i="3"/>
  <c r="Y328" i="3"/>
  <c r="X328" i="3"/>
  <c r="X327" i="3"/>
  <c r="Y327" i="3"/>
  <c r="Z327" i="3"/>
  <c r="Z326" i="3"/>
  <c r="Y326" i="3"/>
  <c r="X326" i="3"/>
  <c r="Z325" i="3"/>
  <c r="Y325" i="3"/>
  <c r="X325" i="3"/>
  <c r="Z321" i="3"/>
  <c r="Y321" i="3"/>
  <c r="X321" i="3"/>
  <c r="Z320" i="3"/>
  <c r="Y320" i="3"/>
  <c r="X320" i="3"/>
  <c r="Z319" i="3"/>
  <c r="Y319" i="3"/>
  <c r="X319" i="3"/>
  <c r="Z318" i="3"/>
  <c r="Y318" i="3"/>
  <c r="X318" i="3"/>
  <c r="Z317" i="3"/>
  <c r="Y317" i="3"/>
  <c r="X317" i="3"/>
  <c r="Z315" i="3"/>
  <c r="Y315" i="3"/>
  <c r="X315" i="3"/>
  <c r="X312" i="3"/>
  <c r="Y312" i="3"/>
  <c r="Z312" i="3"/>
  <c r="X310" i="3"/>
  <c r="Y310" i="3"/>
  <c r="Z310" i="3"/>
  <c r="Z309" i="3"/>
  <c r="Y309" i="3"/>
  <c r="X309" i="3"/>
  <c r="Z305" i="3"/>
  <c r="Y305" i="3"/>
  <c r="X305" i="3"/>
  <c r="Z304" i="3"/>
  <c r="Y304" i="3"/>
  <c r="X304" i="3"/>
  <c r="Z303" i="3"/>
  <c r="Y303" i="3"/>
  <c r="U303" i="3"/>
  <c r="X303" i="3"/>
  <c r="Z297" i="3"/>
  <c r="Y297" i="3"/>
  <c r="X297" i="3"/>
  <c r="Z296" i="3"/>
  <c r="Y296" i="3"/>
  <c r="X296" i="3"/>
  <c r="Z295" i="3"/>
  <c r="Y295" i="3"/>
  <c r="U295" i="3"/>
  <c r="X295" i="3"/>
  <c r="Z294" i="3"/>
  <c r="Y294" i="3"/>
  <c r="X294" i="3"/>
  <c r="Z293" i="3"/>
  <c r="Y293" i="3"/>
  <c r="U293" i="3"/>
  <c r="X293" i="3"/>
  <c r="Z292" i="3"/>
  <c r="Y292" i="3"/>
  <c r="U292" i="3"/>
  <c r="X292" i="3"/>
  <c r="Z291" i="3"/>
  <c r="Y291" i="3"/>
  <c r="X291" i="3"/>
  <c r="Z290" i="3"/>
  <c r="Y290" i="3"/>
  <c r="X290" i="3"/>
  <c r="Z289" i="3"/>
  <c r="Y289" i="3"/>
  <c r="X289" i="3"/>
  <c r="Z288" i="3"/>
  <c r="Y288" i="3"/>
  <c r="X288" i="3"/>
  <c r="Z287" i="3"/>
  <c r="Y287" i="3"/>
  <c r="X287" i="3"/>
  <c r="Z286" i="3"/>
  <c r="Y286" i="3"/>
  <c r="X286" i="3"/>
  <c r="Z285" i="3"/>
  <c r="Y285" i="3"/>
  <c r="X285" i="3"/>
  <c r="Z284" i="3"/>
  <c r="Y284" i="3"/>
  <c r="X284" i="3"/>
  <c r="Z283" i="3"/>
  <c r="Y283" i="3"/>
  <c r="X283" i="3"/>
  <c r="Z282" i="3"/>
  <c r="Y282" i="3"/>
  <c r="X282" i="3"/>
  <c r="Z281" i="3"/>
  <c r="Y281" i="3"/>
  <c r="X281" i="3"/>
  <c r="Z280" i="3"/>
  <c r="Y280" i="3"/>
  <c r="X280" i="3"/>
  <c r="Z279" i="3"/>
  <c r="Y279" i="3"/>
  <c r="X279" i="3"/>
  <c r="Z277" i="3"/>
  <c r="Y277" i="3"/>
  <c r="X277" i="3"/>
  <c r="Z276" i="3"/>
  <c r="Y276" i="3"/>
  <c r="X276" i="3"/>
  <c r="Z275" i="3"/>
  <c r="Y275" i="3"/>
  <c r="X275" i="3"/>
  <c r="Z274" i="3"/>
  <c r="Y274" i="3"/>
  <c r="X274" i="3"/>
  <c r="Z273" i="3"/>
  <c r="Y273" i="3"/>
  <c r="X273" i="3"/>
  <c r="Z272" i="3"/>
  <c r="Y272" i="3"/>
  <c r="X272" i="3"/>
  <c r="Z271" i="3"/>
  <c r="Y271" i="3"/>
  <c r="X271" i="3"/>
  <c r="Z270" i="3"/>
  <c r="Y270" i="3"/>
  <c r="X270" i="3"/>
  <c r="Z269" i="3"/>
  <c r="Y269" i="3"/>
  <c r="X269" i="3"/>
  <c r="Z268" i="3"/>
  <c r="Y268" i="3"/>
  <c r="X268" i="3"/>
  <c r="Z267" i="3"/>
  <c r="Y267" i="3"/>
  <c r="X267" i="3"/>
  <c r="Z266" i="3"/>
  <c r="Y266" i="3"/>
  <c r="U266" i="3"/>
  <c r="X266" i="3"/>
  <c r="Z265" i="3"/>
  <c r="Y265" i="3"/>
  <c r="X265" i="3"/>
  <c r="Z264" i="3"/>
  <c r="Y264" i="3"/>
  <c r="X264" i="3"/>
  <c r="Z263" i="3"/>
  <c r="Y263" i="3"/>
  <c r="X263" i="3"/>
  <c r="Z262" i="3"/>
  <c r="Y262" i="3"/>
  <c r="X262" i="3"/>
  <c r="Z261" i="3"/>
  <c r="Y261" i="3"/>
  <c r="U261" i="3"/>
  <c r="X261" i="3"/>
  <c r="Z260" i="3"/>
  <c r="Y260" i="3"/>
  <c r="X260" i="3"/>
  <c r="Z259" i="3"/>
  <c r="Y259" i="3"/>
  <c r="U259" i="3"/>
  <c r="X259" i="3"/>
  <c r="Z257" i="3"/>
  <c r="Y257" i="3"/>
  <c r="X257" i="3"/>
  <c r="Z255" i="3"/>
  <c r="Y255" i="3"/>
  <c r="U255" i="3"/>
  <c r="X255" i="3"/>
  <c r="Z254" i="3"/>
  <c r="Y254" i="3"/>
  <c r="U254" i="3"/>
  <c r="X254" i="3"/>
  <c r="Z253" i="3"/>
  <c r="Y253" i="3"/>
  <c r="X253" i="3"/>
  <c r="Z252" i="3"/>
  <c r="Y252" i="3"/>
  <c r="X252" i="3"/>
  <c r="Z251" i="3"/>
  <c r="Y251" i="3"/>
  <c r="X251" i="3"/>
  <c r="Z249" i="3"/>
  <c r="Y249" i="3"/>
  <c r="X249" i="3"/>
  <c r="Z247" i="3"/>
  <c r="Y247" i="3"/>
  <c r="U247" i="3"/>
  <c r="X247" i="3"/>
  <c r="Z246" i="3"/>
  <c r="Y246" i="3"/>
  <c r="X246" i="3"/>
  <c r="Z245" i="3"/>
  <c r="Y245" i="3"/>
  <c r="X245" i="3"/>
  <c r="Z244" i="3"/>
  <c r="Y244" i="3"/>
  <c r="X244" i="3"/>
  <c r="Z243" i="3"/>
  <c r="Y243" i="3"/>
  <c r="X243" i="3"/>
  <c r="Z241" i="3"/>
  <c r="Y241" i="3"/>
  <c r="U241" i="3"/>
  <c r="X241" i="3"/>
  <c r="Z240" i="3"/>
  <c r="Y240" i="3"/>
  <c r="U240" i="3"/>
  <c r="X240" i="3"/>
  <c r="Z239" i="3"/>
  <c r="Y239" i="3"/>
  <c r="X239" i="3"/>
  <c r="Z238" i="3"/>
  <c r="Y238" i="3"/>
  <c r="X238" i="3"/>
  <c r="Z237" i="3"/>
  <c r="Y237" i="3"/>
  <c r="X237" i="3"/>
  <c r="Z236" i="3"/>
  <c r="Y236" i="3"/>
  <c r="X236" i="3"/>
  <c r="Z234" i="3"/>
  <c r="Y234" i="3"/>
  <c r="U234" i="3"/>
  <c r="X234" i="3"/>
  <c r="Z233" i="3"/>
  <c r="Y233" i="3"/>
  <c r="X233" i="3"/>
  <c r="Z232" i="3"/>
  <c r="Y232" i="3"/>
  <c r="X232" i="3"/>
  <c r="Z231" i="3"/>
  <c r="Y231" i="3"/>
  <c r="X231" i="3"/>
  <c r="Z230" i="3"/>
  <c r="Y230" i="3"/>
  <c r="X230" i="3"/>
  <c r="Z229" i="3"/>
  <c r="Y229" i="3"/>
  <c r="X229" i="3"/>
  <c r="Z228" i="3"/>
  <c r="Y228" i="3"/>
  <c r="X228" i="3"/>
  <c r="Z227" i="3"/>
  <c r="Y227" i="3"/>
  <c r="X227" i="3"/>
  <c r="Z226" i="3"/>
  <c r="Y226" i="3"/>
  <c r="X226" i="3"/>
  <c r="Z225" i="3"/>
  <c r="Y225" i="3"/>
  <c r="X225" i="3"/>
  <c r="Z224" i="3"/>
  <c r="Y224" i="3"/>
  <c r="X224" i="3"/>
  <c r="Z223" i="3"/>
  <c r="Y223" i="3"/>
  <c r="X223" i="3"/>
  <c r="Z222" i="3"/>
  <c r="Y222" i="3"/>
  <c r="X222" i="3"/>
  <c r="Z221" i="3"/>
  <c r="Y221" i="3"/>
  <c r="X221" i="3"/>
  <c r="Z220" i="3"/>
  <c r="Y220" i="3"/>
  <c r="X220" i="3"/>
  <c r="Z219" i="3"/>
  <c r="Y219" i="3"/>
  <c r="U219" i="3"/>
  <c r="X219" i="3"/>
  <c r="Z218" i="3"/>
  <c r="Y218" i="3"/>
  <c r="X218" i="3"/>
  <c r="Z217" i="3"/>
  <c r="Y217" i="3"/>
  <c r="X217" i="3"/>
  <c r="Z216" i="3"/>
  <c r="Y216" i="3"/>
  <c r="X216" i="3"/>
  <c r="Z215" i="3"/>
  <c r="Y215" i="3"/>
  <c r="X215" i="3"/>
  <c r="Z214" i="3"/>
  <c r="Y214" i="3"/>
  <c r="X214" i="3"/>
  <c r="Z213" i="3"/>
  <c r="Y213" i="3"/>
  <c r="X213" i="3"/>
  <c r="Z212" i="3"/>
  <c r="Y212" i="3"/>
  <c r="X212" i="3"/>
  <c r="Z211" i="3"/>
  <c r="Y211" i="3"/>
  <c r="X211" i="3"/>
  <c r="Z210" i="3"/>
  <c r="Y210" i="3"/>
  <c r="X210" i="3"/>
  <c r="Z209" i="3"/>
  <c r="Y209" i="3"/>
  <c r="X209" i="3"/>
  <c r="Z208" i="3"/>
  <c r="Y208" i="3"/>
  <c r="X208" i="3"/>
  <c r="Z207" i="3"/>
  <c r="Y207" i="3"/>
  <c r="X207" i="3"/>
  <c r="Z206" i="3"/>
  <c r="Y206" i="3"/>
  <c r="X206" i="3"/>
  <c r="Z205" i="3"/>
  <c r="Y205" i="3"/>
  <c r="X205" i="3"/>
  <c r="Z204" i="3"/>
  <c r="Y204" i="3"/>
  <c r="X204" i="3"/>
  <c r="Z203" i="3"/>
  <c r="Y203" i="3"/>
  <c r="X203" i="3"/>
  <c r="Z202" i="3"/>
  <c r="Y202" i="3"/>
  <c r="U202" i="3"/>
  <c r="X202" i="3"/>
  <c r="Z201" i="3"/>
  <c r="Y201" i="3"/>
  <c r="X201" i="3"/>
  <c r="Z200" i="3"/>
  <c r="Y200" i="3"/>
  <c r="X200" i="3"/>
  <c r="Z199" i="3"/>
  <c r="Y199" i="3"/>
  <c r="X199" i="3"/>
  <c r="Z198" i="3"/>
  <c r="Y198" i="3"/>
  <c r="X198" i="3"/>
  <c r="Z197" i="3"/>
  <c r="Y197" i="3"/>
  <c r="X197" i="3"/>
  <c r="Z196" i="3"/>
  <c r="Y196" i="3"/>
  <c r="X196" i="3"/>
  <c r="Z195" i="3"/>
  <c r="Y195" i="3"/>
  <c r="X195" i="3"/>
  <c r="Z194" i="3"/>
  <c r="Y194" i="3"/>
  <c r="X194" i="3"/>
  <c r="Z193" i="3"/>
  <c r="Y193" i="3"/>
  <c r="U193" i="3"/>
  <c r="X193" i="3"/>
  <c r="Z192" i="3"/>
  <c r="Y192" i="3"/>
  <c r="X192" i="3"/>
  <c r="Z191" i="3"/>
  <c r="Y191" i="3"/>
  <c r="U191" i="3"/>
  <c r="X191" i="3"/>
  <c r="Z190" i="3"/>
  <c r="Y190" i="3"/>
  <c r="X190" i="3"/>
  <c r="Z189" i="3"/>
  <c r="Y189" i="3"/>
  <c r="X189" i="3"/>
  <c r="Z188" i="3"/>
  <c r="Y188" i="3"/>
  <c r="X188" i="3"/>
  <c r="Z186" i="3"/>
  <c r="Y186" i="3"/>
  <c r="X186" i="3"/>
  <c r="Z185" i="3"/>
  <c r="Y185" i="3"/>
  <c r="X185" i="3"/>
  <c r="Z184" i="3"/>
  <c r="Y184" i="3"/>
  <c r="X184" i="3"/>
  <c r="Z183" i="3"/>
  <c r="Y183" i="3"/>
  <c r="X183" i="3"/>
  <c r="Z182" i="3"/>
  <c r="Y182" i="3"/>
  <c r="X182" i="3"/>
  <c r="Z181" i="3"/>
  <c r="Y181" i="3"/>
  <c r="X181" i="3"/>
  <c r="Z180" i="3"/>
  <c r="Y180" i="3"/>
  <c r="X180" i="3"/>
  <c r="Z179" i="3"/>
  <c r="Y179" i="3"/>
  <c r="X179" i="3"/>
  <c r="Z178" i="3"/>
  <c r="Y178" i="3"/>
  <c r="X178" i="3"/>
  <c r="Z177" i="3"/>
  <c r="Y177" i="3"/>
  <c r="X177" i="3"/>
  <c r="Z176" i="3"/>
  <c r="Y176" i="3"/>
  <c r="X176" i="3"/>
  <c r="Z175" i="3"/>
  <c r="Y175" i="3"/>
  <c r="X175" i="3"/>
  <c r="Z173" i="3"/>
  <c r="Y173" i="3"/>
  <c r="U173" i="3"/>
  <c r="X173" i="3"/>
  <c r="Z172" i="3"/>
  <c r="Y172" i="3"/>
  <c r="X172" i="3"/>
  <c r="Z171" i="3"/>
  <c r="Y171" i="3"/>
  <c r="X171" i="3"/>
  <c r="Z170" i="3"/>
  <c r="Y170" i="3"/>
  <c r="X170" i="3"/>
  <c r="Z169" i="3"/>
  <c r="Y169" i="3"/>
  <c r="X169" i="3"/>
  <c r="Z168" i="3"/>
  <c r="Y168" i="3"/>
  <c r="U168" i="3"/>
  <c r="X168" i="3"/>
  <c r="Z167" i="3"/>
  <c r="Y167" i="3"/>
  <c r="X167" i="3"/>
  <c r="Z166" i="3"/>
  <c r="Y166" i="3"/>
  <c r="X166" i="3"/>
  <c r="Z164" i="3"/>
  <c r="Y164" i="3"/>
  <c r="X164" i="3"/>
  <c r="Z163" i="3"/>
  <c r="Y163" i="3"/>
  <c r="X163" i="3"/>
  <c r="Z162" i="3"/>
  <c r="Y162" i="3"/>
  <c r="X162" i="3"/>
  <c r="Z161" i="3"/>
  <c r="Y161" i="3"/>
  <c r="X161" i="3"/>
  <c r="Z160" i="3"/>
  <c r="Y160" i="3"/>
  <c r="X160" i="3"/>
  <c r="Z159" i="3"/>
  <c r="Y159" i="3"/>
  <c r="X159" i="3"/>
  <c r="Z158" i="3"/>
  <c r="Y158" i="3"/>
  <c r="U158" i="3"/>
  <c r="X158" i="3"/>
  <c r="Z157" i="3"/>
  <c r="Y157" i="3"/>
  <c r="X157" i="3"/>
  <c r="Z156" i="3"/>
  <c r="Y156" i="3"/>
  <c r="X156" i="3"/>
  <c r="Z155" i="3"/>
  <c r="Y155" i="3"/>
  <c r="X155" i="3"/>
  <c r="Z154" i="3"/>
  <c r="Y154" i="3"/>
  <c r="U154" i="3"/>
  <c r="X154" i="3"/>
  <c r="Z153" i="3"/>
  <c r="Y153" i="3"/>
  <c r="X153" i="3"/>
  <c r="Z152" i="3"/>
  <c r="Y152" i="3"/>
  <c r="X152" i="3"/>
  <c r="Z151" i="3"/>
  <c r="Y151" i="3"/>
  <c r="U151" i="3"/>
  <c r="X151" i="3"/>
  <c r="Z150" i="3"/>
  <c r="Y150" i="3"/>
  <c r="X150" i="3"/>
  <c r="Z149" i="3"/>
  <c r="Y149" i="3"/>
  <c r="U149" i="3"/>
  <c r="X149" i="3"/>
  <c r="Z148" i="3"/>
  <c r="Y148" i="3"/>
  <c r="X148" i="3"/>
  <c r="Z147" i="3"/>
  <c r="Y147" i="3"/>
  <c r="X147" i="3"/>
  <c r="Z146" i="3"/>
  <c r="Y146" i="3"/>
  <c r="U146" i="3"/>
  <c r="X146" i="3"/>
  <c r="Z144" i="3"/>
  <c r="Y144" i="3"/>
  <c r="X144" i="3"/>
  <c r="Z143" i="3"/>
  <c r="Y143" i="3"/>
  <c r="X143" i="3"/>
  <c r="Z142" i="3"/>
  <c r="Y142" i="3"/>
  <c r="X142" i="3"/>
  <c r="Z141" i="3"/>
  <c r="Y141" i="3"/>
  <c r="X141" i="3"/>
  <c r="Z140" i="3"/>
  <c r="Y140" i="3"/>
  <c r="X140" i="3"/>
  <c r="Z139" i="3"/>
  <c r="Y139" i="3"/>
  <c r="U139" i="3"/>
  <c r="X139" i="3"/>
  <c r="Z138" i="3"/>
  <c r="Y138" i="3"/>
  <c r="X138" i="3"/>
  <c r="Z137" i="3"/>
  <c r="Y137" i="3"/>
  <c r="X137" i="3"/>
  <c r="Z136" i="3"/>
  <c r="Y136" i="3"/>
  <c r="X136" i="3"/>
  <c r="Z135" i="3"/>
  <c r="Y135" i="3"/>
  <c r="X135" i="3"/>
  <c r="Z134" i="3"/>
  <c r="Y134" i="3"/>
  <c r="X134" i="3"/>
  <c r="Z133" i="3"/>
  <c r="Y133" i="3"/>
  <c r="X133" i="3"/>
  <c r="Z132" i="3"/>
  <c r="Y132" i="3"/>
  <c r="U132" i="3"/>
  <c r="X132" i="3"/>
  <c r="Z131" i="3"/>
  <c r="Y131" i="3"/>
  <c r="X131" i="3"/>
  <c r="Z130" i="3"/>
  <c r="Y130" i="3"/>
  <c r="X130" i="3"/>
  <c r="Z129" i="3"/>
  <c r="Y129" i="3"/>
  <c r="X129" i="3"/>
  <c r="Z128" i="3"/>
  <c r="Y128" i="3"/>
  <c r="X128" i="3"/>
  <c r="Z127" i="3"/>
  <c r="Y127" i="3"/>
  <c r="X127" i="3"/>
  <c r="Z126" i="3"/>
  <c r="Y126" i="3"/>
  <c r="X126" i="3"/>
  <c r="Z125" i="3"/>
  <c r="Y125" i="3"/>
  <c r="X125" i="3"/>
  <c r="Z124" i="3"/>
  <c r="Y124" i="3"/>
  <c r="X124" i="3"/>
  <c r="Z123" i="3"/>
  <c r="Y123" i="3"/>
  <c r="X123" i="3"/>
  <c r="Z122" i="3"/>
  <c r="Y122" i="3"/>
  <c r="X122" i="3"/>
  <c r="Z121" i="3"/>
  <c r="Y121" i="3"/>
  <c r="X121" i="3"/>
  <c r="Z120" i="3"/>
  <c r="Y120" i="3"/>
  <c r="X120" i="3"/>
  <c r="Z119" i="3"/>
  <c r="Y119" i="3"/>
  <c r="X119" i="3"/>
  <c r="Z118" i="3"/>
  <c r="Y118" i="3"/>
  <c r="X118" i="3"/>
  <c r="Z117" i="3"/>
  <c r="Y117" i="3"/>
  <c r="X117" i="3"/>
  <c r="Z116" i="3"/>
  <c r="Y116" i="3"/>
  <c r="X116" i="3"/>
  <c r="Z115" i="3"/>
  <c r="Y115" i="3"/>
  <c r="X115" i="3"/>
  <c r="Z114" i="3"/>
  <c r="Y114" i="3"/>
  <c r="X114" i="3"/>
  <c r="Z113" i="3"/>
  <c r="Y113" i="3"/>
  <c r="X113" i="3"/>
  <c r="Z112" i="3"/>
  <c r="Y112" i="3"/>
  <c r="X112" i="3"/>
  <c r="Z111" i="3"/>
  <c r="Y111" i="3"/>
  <c r="X111" i="3"/>
  <c r="Z110" i="3"/>
  <c r="Y110" i="3"/>
  <c r="X110" i="3"/>
  <c r="Z109" i="3"/>
  <c r="Y109" i="3"/>
  <c r="X109" i="3"/>
  <c r="Z108" i="3"/>
  <c r="Y108" i="3"/>
  <c r="X108" i="3"/>
  <c r="Z107" i="3"/>
  <c r="Y107" i="3"/>
  <c r="X107" i="3"/>
  <c r="Z106" i="3"/>
  <c r="Y106" i="3"/>
  <c r="U106" i="3"/>
  <c r="X106" i="3"/>
  <c r="Z105" i="3"/>
  <c r="Y105" i="3"/>
  <c r="X105" i="3"/>
  <c r="Z104" i="3"/>
  <c r="Y104" i="3"/>
  <c r="X104" i="3"/>
  <c r="Z103" i="3"/>
  <c r="Y103" i="3"/>
  <c r="X103" i="3"/>
  <c r="Z102" i="3"/>
  <c r="Y102" i="3"/>
  <c r="X102" i="3"/>
  <c r="Z101" i="3"/>
  <c r="Y101" i="3"/>
  <c r="X101" i="3"/>
  <c r="Z100" i="3"/>
  <c r="Y100" i="3"/>
  <c r="X100" i="3"/>
  <c r="Z99" i="3"/>
  <c r="Y99" i="3"/>
  <c r="X99" i="3"/>
  <c r="Z98" i="3"/>
  <c r="Y98" i="3"/>
  <c r="U98" i="3"/>
  <c r="X98" i="3"/>
  <c r="Z97" i="3"/>
  <c r="Y97" i="3"/>
  <c r="X97" i="3"/>
  <c r="Z96" i="3"/>
  <c r="Y96" i="3"/>
  <c r="X96" i="3"/>
  <c r="Z95" i="3"/>
  <c r="Y95" i="3"/>
  <c r="X95" i="3"/>
  <c r="Z94" i="3"/>
  <c r="Y94" i="3"/>
  <c r="X94" i="3"/>
  <c r="Z93" i="3"/>
  <c r="Y93" i="3"/>
  <c r="X93" i="3"/>
  <c r="Z92" i="3"/>
  <c r="Y92" i="3"/>
  <c r="X92" i="3"/>
  <c r="Z91" i="3"/>
  <c r="Y91" i="3"/>
  <c r="X91" i="3"/>
  <c r="Z90" i="3"/>
  <c r="Y90" i="3"/>
  <c r="U90" i="3"/>
  <c r="X90" i="3"/>
  <c r="Z89" i="3"/>
  <c r="Y89" i="3"/>
  <c r="X89" i="3"/>
  <c r="Z88" i="3"/>
  <c r="Y88" i="3"/>
  <c r="U88" i="3"/>
  <c r="X88" i="3"/>
  <c r="Z87" i="3"/>
  <c r="Y87" i="3"/>
  <c r="X87" i="3"/>
  <c r="Z86" i="3"/>
  <c r="Y86" i="3"/>
  <c r="X86" i="3"/>
  <c r="Z85" i="3"/>
  <c r="Y85" i="3"/>
  <c r="X85" i="3"/>
  <c r="Z84" i="3"/>
  <c r="Y84" i="3"/>
  <c r="X84" i="3"/>
  <c r="Z83" i="3"/>
  <c r="Y83" i="3"/>
  <c r="X83" i="3"/>
  <c r="Z82" i="3"/>
  <c r="Y82" i="3"/>
  <c r="U82" i="3"/>
  <c r="X82" i="3"/>
  <c r="Z81" i="3"/>
  <c r="Y81" i="3"/>
  <c r="X81" i="3"/>
  <c r="Z80" i="3"/>
  <c r="Y80" i="3"/>
  <c r="X80" i="3"/>
  <c r="Z79" i="3"/>
  <c r="Y79" i="3"/>
  <c r="X79" i="3"/>
  <c r="Z78" i="3"/>
  <c r="Y78" i="3"/>
  <c r="X78" i="3"/>
  <c r="Z77" i="3"/>
  <c r="Y77" i="3"/>
  <c r="X77" i="3"/>
  <c r="Z75" i="3"/>
  <c r="Y75" i="3"/>
  <c r="X75" i="3"/>
  <c r="Z73" i="3"/>
  <c r="Y73" i="3"/>
  <c r="U73" i="3"/>
  <c r="X73" i="3"/>
  <c r="Z72" i="3"/>
  <c r="Y72" i="3"/>
  <c r="X72" i="3"/>
  <c r="Z70" i="3"/>
  <c r="Y70" i="3"/>
  <c r="X70" i="3"/>
  <c r="Z69" i="3"/>
  <c r="Y69" i="3"/>
  <c r="X69" i="3"/>
  <c r="Z68" i="3"/>
  <c r="Y68" i="3"/>
  <c r="U68" i="3"/>
  <c r="X68" i="3"/>
  <c r="Z67" i="3"/>
  <c r="Y67" i="3"/>
  <c r="X67" i="3"/>
  <c r="Z66" i="3"/>
  <c r="Y66" i="3"/>
  <c r="X66" i="3"/>
  <c r="Z65" i="3"/>
  <c r="Y65" i="3"/>
  <c r="X65" i="3"/>
  <c r="Z64" i="3"/>
  <c r="Y64" i="3"/>
  <c r="X64" i="3"/>
  <c r="Z63" i="3"/>
  <c r="Y63" i="3"/>
  <c r="X63" i="3"/>
  <c r="Z62" i="3"/>
  <c r="Y62" i="3"/>
  <c r="X62" i="3"/>
  <c r="Z61" i="3"/>
  <c r="Y61" i="3"/>
  <c r="X61" i="3"/>
  <c r="Z60" i="3"/>
  <c r="Y60" i="3"/>
  <c r="X60" i="3"/>
  <c r="Z59" i="3"/>
  <c r="Y59" i="3"/>
  <c r="X59" i="3"/>
  <c r="Z58" i="3"/>
  <c r="Y58" i="3"/>
  <c r="X58" i="3"/>
  <c r="Z57" i="3"/>
  <c r="Y57" i="3"/>
  <c r="X57" i="3"/>
  <c r="Z55" i="3"/>
  <c r="Y55" i="3"/>
  <c r="U55" i="3"/>
  <c r="X55" i="3"/>
  <c r="Z54" i="3"/>
  <c r="Y54" i="3"/>
  <c r="U54" i="3"/>
  <c r="X54" i="3"/>
  <c r="Z53" i="3"/>
  <c r="Y53" i="3"/>
  <c r="U53" i="3"/>
  <c r="X53" i="3"/>
  <c r="Z52" i="3"/>
  <c r="Y52" i="3"/>
  <c r="U52" i="3"/>
  <c r="X52" i="3"/>
  <c r="Z51" i="3"/>
  <c r="Y51" i="3"/>
  <c r="X51" i="3"/>
  <c r="Z50" i="3"/>
  <c r="Y50" i="3"/>
  <c r="X50" i="3"/>
  <c r="Z49" i="3"/>
  <c r="Y49" i="3"/>
  <c r="X49" i="3"/>
  <c r="Z48" i="3"/>
  <c r="Y48" i="3"/>
  <c r="X48" i="3"/>
  <c r="Z47" i="3"/>
  <c r="Y47" i="3"/>
  <c r="X47" i="3"/>
  <c r="Z46" i="3"/>
  <c r="Y46" i="3"/>
  <c r="X46" i="3"/>
  <c r="Z45" i="3"/>
  <c r="Y45" i="3"/>
  <c r="X45" i="3"/>
  <c r="Z44" i="3"/>
  <c r="Y44" i="3"/>
  <c r="X44" i="3"/>
  <c r="Z43" i="3"/>
  <c r="Y43" i="3"/>
  <c r="X43" i="3"/>
  <c r="Z42" i="3"/>
  <c r="Y42" i="3"/>
  <c r="X42" i="3"/>
  <c r="Z41" i="3"/>
  <c r="Y41" i="3"/>
  <c r="X41" i="3"/>
  <c r="Z40" i="3"/>
  <c r="Y40" i="3"/>
  <c r="U40" i="3"/>
  <c r="X40" i="3"/>
  <c r="Z39" i="3"/>
  <c r="Y39" i="3"/>
  <c r="X39" i="3"/>
  <c r="Z38" i="3"/>
  <c r="Y38" i="3"/>
  <c r="X38" i="3"/>
  <c r="Z37" i="3"/>
  <c r="Y37" i="3"/>
  <c r="X37" i="3"/>
  <c r="Z36" i="3"/>
  <c r="Y36" i="3"/>
  <c r="X36" i="3"/>
  <c r="Z35" i="3"/>
  <c r="Y35" i="3"/>
  <c r="X35" i="3"/>
  <c r="Z34" i="3"/>
  <c r="Y34" i="3"/>
  <c r="X34" i="3"/>
  <c r="Z33" i="3"/>
  <c r="Y33" i="3"/>
  <c r="X33" i="3"/>
  <c r="Z32" i="3"/>
  <c r="Y32" i="3"/>
  <c r="X32" i="3"/>
  <c r="Z31" i="3"/>
  <c r="Y31" i="3"/>
  <c r="X31" i="3"/>
  <c r="Z30" i="3"/>
  <c r="Y30" i="3"/>
  <c r="X30" i="3"/>
  <c r="Z29" i="3"/>
  <c r="Y29" i="3"/>
  <c r="U29" i="3"/>
  <c r="X29" i="3"/>
  <c r="Z28" i="3"/>
  <c r="Y28" i="3"/>
  <c r="X28" i="3"/>
  <c r="Z27" i="3"/>
  <c r="Y27" i="3"/>
  <c r="X27" i="3"/>
  <c r="Z26" i="3"/>
  <c r="Y26" i="3"/>
  <c r="X26" i="3"/>
  <c r="Z25" i="3"/>
  <c r="Y25" i="3"/>
  <c r="X25" i="3"/>
  <c r="Z24" i="3"/>
  <c r="Y24" i="3"/>
  <c r="U24" i="3"/>
  <c r="X24" i="3"/>
  <c r="Z23" i="3"/>
  <c r="Y23" i="3"/>
  <c r="X23" i="3"/>
  <c r="Z22" i="3"/>
  <c r="Y22" i="3"/>
  <c r="U22" i="3"/>
  <c r="X22" i="3"/>
  <c r="Z20" i="3"/>
  <c r="Y20" i="3"/>
  <c r="X20" i="3"/>
  <c r="Z19" i="3"/>
  <c r="Y19" i="3"/>
  <c r="X19" i="3"/>
  <c r="Z17" i="3"/>
  <c r="Y17" i="3"/>
  <c r="X17" i="3"/>
  <c r="Z16" i="3"/>
  <c r="Y16" i="3"/>
  <c r="X16" i="3"/>
  <c r="Z15" i="3"/>
  <c r="Y15" i="3"/>
  <c r="X15" i="3"/>
  <c r="Z14" i="3"/>
  <c r="Y14" i="3"/>
  <c r="X14" i="3"/>
  <c r="Z13" i="3"/>
  <c r="Y13" i="3"/>
  <c r="X13" i="3"/>
  <c r="Z12" i="3"/>
  <c r="Y12" i="3"/>
  <c r="U12" i="3"/>
  <c r="X12" i="3"/>
  <c r="Z11" i="3"/>
  <c r="Y11" i="3"/>
  <c r="U11" i="3"/>
  <c r="X11" i="3"/>
  <c r="Z10" i="3"/>
  <c r="Y10" i="3"/>
  <c r="X10" i="3"/>
  <c r="Z9" i="3"/>
  <c r="Y9" i="3"/>
  <c r="U9" i="3"/>
  <c r="X9" i="3"/>
  <c r="Z7" i="3"/>
  <c r="Y7" i="3"/>
  <c r="X7" i="3"/>
  <c r="Z6" i="3"/>
  <c r="Y6" i="3"/>
  <c r="X6" i="3"/>
  <c r="Z5" i="3"/>
  <c r="Y5" i="3"/>
  <c r="X5" i="3"/>
  <c r="Z4" i="3"/>
  <c r="Y4" i="3"/>
  <c r="X4" i="3"/>
  <c r="Z3" i="3"/>
  <c r="Y3" i="3"/>
  <c r="X3" i="3"/>
  <c r="Z2" i="3"/>
  <c r="Y2" i="3"/>
  <c r="X2" i="3"/>
  <c r="E10" i="2"/>
  <c r="D10" i="2"/>
  <c r="C10" i="2"/>
  <c r="B10" i="2"/>
</calcChain>
</file>

<file path=xl/sharedStrings.xml><?xml version="1.0" encoding="utf-8"?>
<sst xmlns="http://schemas.openxmlformats.org/spreadsheetml/2006/main" count="47410" uniqueCount="10057">
  <si>
    <t>authors</t>
  </si>
  <si>
    <t>title</t>
  </si>
  <si>
    <t>DOI</t>
  </si>
  <si>
    <t>journal</t>
  </si>
  <si>
    <t>ISSN</t>
  </si>
  <si>
    <t>eISSN</t>
  </si>
  <si>
    <t>year</t>
  </si>
  <si>
    <t>affiliations</t>
  </si>
  <si>
    <t>corresponding author</t>
  </si>
  <si>
    <t>e-mail</t>
  </si>
  <si>
    <t>subject</t>
  </si>
  <si>
    <t>DOAJ subject</t>
  </si>
  <si>
    <t>funding</t>
  </si>
  <si>
    <t>publisher</t>
  </si>
  <si>
    <t>license</t>
  </si>
  <si>
    <t>notes</t>
  </si>
  <si>
    <t>Enders, J; Rief, M; Zimmermann, E; Asbach, P; Diederichs, G; Wetz, C; Siebert, E; Wagner, M; Hamm, B; Dewey, M</t>
  </si>
  <si>
    <t>High-Field Open versus Short-Bore Magnetic Resonance Imaging of the Spine: A Randomized Controlled Comparison of Image Quality</t>
  </si>
  <si>
    <t>10.1371/journal.pone.0083427</t>
  </si>
  <si>
    <t>PLOS ONE</t>
  </si>
  <si>
    <t>1932-6203</t>
  </si>
  <si>
    <t>[Dewey, Marc] Humboldt Univ, Sch Med, Charite, Dept Radiol, Berlin, Germany; Free Univ Berlin, Berlin, Germany</t>
  </si>
  <si>
    <t>Dewey, M (reprint author), Humboldt Univ, Sch Med, Charite, Dept Radiol, Berlin, Germany.</t>
  </si>
  <si>
    <t>Charité</t>
  </si>
  <si>
    <t>xxx@charite.de</t>
  </si>
  <si>
    <t>Science &amp; Technology - Other Topics</t>
  </si>
  <si>
    <t>Medicine | Science</t>
  </si>
  <si>
    <t>GE Healthcare; Bracco; Guerbet; European Funds for Regional Development (EFRE); German Heart Foundation/German Foundation of Heart Research; Toshiba Medical Systems; Cardiac MR Academy Berlin; Bayer-Schering; Schering; Siemens Medical Solutions</t>
  </si>
  <si>
    <t>Public Library of Science (PLoS)</t>
  </si>
  <si>
    <t>CC BY</t>
  </si>
  <si>
    <t>None</t>
  </si>
  <si>
    <t>Piper, SK; Habermehl, C; Schmitz, CH; Kuebler, WM; Obrig, H; Steinbrink, J; Mehnert, J</t>
  </si>
  <si>
    <t>Towards Whole-Body Fluorescence Imaging in Humans</t>
  </si>
  <si>
    <t>10.1371/journal.pone.0083749</t>
  </si>
  <si>
    <t>[Piper, Sophie K.; Habermehl, Christina; Schmitz, Christoph H.; Obrig, Hellmuth; Steinbrink, Jens; Mehnert, Jan] Charite, Dept Neurol, D-13353 Berlin, Germany; [Piper, Sophie K.; Habermehl, Christina; Mehnert, Jan] Berlin Inst Technol, Machine Learning Dept, Berlin, Germany; [Schmitz, Christoph H.] NIRx Med Tech, Berlin, Germany; [Kuebler, Wolfgang M.] Charite, Inst Physiol, D-13353 Berlin, Germany; [Obrig, Hellmuth] Max Planck Inst Human Cognit &amp; Brain Sci, Dept Neurol, Leipzig, Germany; [Obrig, Hellmuth] Univ Hosp Leipzig, Clin Cognit Neurol, Leipzig, Germany; [Piper, Sophie K.; Habermehl, Christina; Steinbrink, Jens; Mehnert, Jan] Charite, Ctr Stroke Res, D-13353 Berlin, Germany</t>
  </si>
  <si>
    <t>Piper, SK (reprint author), Charite, Dept Neurol, D-13353 Berlin, Germany.</t>
  </si>
  <si>
    <t>Sonnenfeld Stiftung; NIRx Medizintechnik GmbH</t>
  </si>
  <si>
    <t>Ricottone, A; Danon, J; Brouwer, PW</t>
  </si>
  <si>
    <t>Spin-wave-induced corrections to the electronic density of states in metallic ferromagnets</t>
  </si>
  <si>
    <t>10.1088/1367-2630/15/12/123036</t>
  </si>
  <si>
    <t>NEW JOURNAL OF PHYSICS</t>
  </si>
  <si>
    <t>1367-2630</t>
  </si>
  <si>
    <t>[Ricottone, A.; Danon, J.; Brouwer, P. W.] Free Univ Berlin, Dahlem Ctr Complex Quantum Syst, D-14195 Berlin, Germany; [Ricottone, A.; Danon, J.; Brouwer, P. W.] Free Univ Berlin, Fachbereich Phys, D-14195 Berlin, Germany; [Danon, J.] Univ Copenhagen, Niels Bohr Inst, Niels Bohr Int Acad, DK-2100 Copenhagen, Denmark</t>
  </si>
  <si>
    <t>Danon, J (reprint author), Free Univ Berlin, Dahlem Ctr Complex Quantum Syst, Arnimallee 14, D-14195 Berlin, Germany.</t>
  </si>
  <si>
    <t>FU</t>
  </si>
  <si>
    <t>xxx@gmail.com</t>
  </si>
  <si>
    <t>Physics</t>
  </si>
  <si>
    <t>Science: Physics</t>
  </si>
  <si>
    <t>Alexander von Humboldt Foundation; Federal Ministry of Education and Research</t>
  </si>
  <si>
    <t>IOP Publishing</t>
  </si>
  <si>
    <t>Dvorzhak, A; Gertler, C; Harnack, D; Grantyn, R</t>
  </si>
  <si>
    <t>High Frequency Stimulation of the Subthalamic Nucleus Leads to Presynaptic GABA(B)-Dependent Depression of Subthalamo-Nigral Afferents</t>
  </si>
  <si>
    <t>10.1371/journal.pone.0082191</t>
  </si>
  <si>
    <t>[Dvorzhak, Anton; Grantyn, Rosemarie] Charite, Dept Expt Neurol, Cluster Excellence NeuroCure, D-13353 Berlin, Germany; [Gertler, Christoph; Harnack, Daniel] Charite, Dept Expt Neurol, D-13353 Berlin, Germany</t>
  </si>
  <si>
    <t>Grantyn, R (reprint author), Charite, Dept Expt Neurol, Cluster Excellence NeuroCure, D-13353 Berlin, Germany.</t>
  </si>
  <si>
    <t>German Research Council DFG [Gr986/10-1, Exc 257/1]; CHDI foundation [A-4480]; Charite Research Funds</t>
  </si>
  <si>
    <t>Candu, C; Mitev, V; Schomerus, V</t>
  </si>
  <si>
    <t>Spectra of coset sigma models</t>
  </si>
  <si>
    <t>10.1016/j.nuclphysb.2013.10.026</t>
  </si>
  <si>
    <t>NUCLEAR PHYSICS B</t>
  </si>
  <si>
    <t>0550-3213</t>
  </si>
  <si>
    <t>1873-1562</t>
  </si>
  <si>
    <t>[Candu, Constantin] ETH, Inst Theoret Phys, CH-8093 Zurich, Switzerland; [Mitev, Vladimir] Humboldt Univ, Inst Math, D-12489 Berlin, Germany; [Mitev, Vladimir] Humboldt Univ, Inst Phys, D-12489 Berlin, Germany; [Schomerus, Volker] DESY Hamburg, Theory Grp, D-22607 Hamburg, Germany</t>
  </si>
  <si>
    <t>Mitev, V (reprint author), Humboldt Univ, Inst Math, IRIS Haus,Grossen Windkanal 6, D-12489 Berlin, Germany.</t>
  </si>
  <si>
    <t>HU</t>
  </si>
  <si>
    <t>xxx@itp.phys.ethz.ch</t>
  </si>
  <si>
    <t xml:space="preserve"> 'Science: Physics: Nuclear and particle physics. Atomic energy. Radioactivity</t>
  </si>
  <si>
    <t>People Programme (Marie Curie Actions) of the European Union's Seventh Framework Programme FP7/2007-2013/ [317089]</t>
  </si>
  <si>
    <t>Elsevier</t>
  </si>
  <si>
    <t>Koehler, S; Ovadia-Caro, S; van der Meer, E; Villringer, A; Heinz, A; Romanczuk-Seiferth, N; Margulies, DS</t>
  </si>
  <si>
    <t>Increased Functional Connectivity between Prefrontal Cortex and Reward System in Pathological Gambling</t>
  </si>
  <si>
    <t>10.1371/journal.pone.0084565</t>
  </si>
  <si>
    <t>[Koehler, Saskia; Ovadia-Caro, Smadar; van der Meer, Elke; Villringer, Arno; Heinz, Andreas; Margulies, Daniel S.] Humboldt Univ, Berlin Sch Mind &amp; Brain, D-10099 Berlin, Germany; [Koehler, Saskia; Ovadia-Caro, Smadar; van der Meer, Elke; Villringer, Arno; Heinz, Andreas; Margulies, Daniel S.] Humboldt Univ, Mind Brain Inst, D-10099 Berlin, Germany; [Koehler, Saskia; Heinz, Andreas; Romanczuk-Seiferth, Nina] Charite, Dept Psychiat &amp; Psychotherapy, D-13353 Berlin, Germany; [Koehler, Saskia; Ovadia-Caro, Smadar; van der Meer, Elke] Humboldt Univ, Dept Psychol, D-10099 Berlin, Germany; [Koehler, Saskia; Ovadia-Caro, Smadar; Villringer, Arno; Margulies, Daniel S.] Max Planck Inst Human Cognit &amp; Brain Sci, Dept Neurol, Leipzig, Germany</t>
  </si>
  <si>
    <t>Koehler, S (reprint author), Humboldt Univ, Berlin Sch Mind &amp; Brain, D-10099 Berlin, Germany.</t>
  </si>
  <si>
    <t>xxx@psychologie.hu-berlin.de</t>
  </si>
  <si>
    <t>Senatsverwaltung fur Gesundheit, Umwelt und Verbraucherschutz, Berlin; Deutsche Forschungsgemeinschaft (DFG); graduate school 86 "Berlin School of Mind and Brain"; Minerva Stiftung; German Research Foundation (Deutsche Forschungsgemeinschaft) [HE 2597/4-3, 7-3, 13-1, 14-1, 15-1, 1430/2-1]; German Federal Ministry of Education and Research [01GQ0411, 01QG87164, NGFN Plus 01 GS 08152, 01 GS 08 159]</t>
  </si>
  <si>
    <t>Rosche, B; Werner, J; Benzel, FJ; Harms, L; Danker-Hopfe, H; Hellweg, R</t>
  </si>
  <si>
    <t>Serum levels of brain-derived neurotrophic factor (BNDF) in multiple sclerosis patients with Trichuris suis ova therapy</t>
  </si>
  <si>
    <t>10.1051/parasite/2013056</t>
  </si>
  <si>
    <t>PARASITE</t>
  </si>
  <si>
    <t>1252-607X</t>
  </si>
  <si>
    <t>1776-1042</t>
  </si>
  <si>
    <t>[Rosche, Berit; Benzel, Friderike Joelle; Harms, Lutz] Univ Med Berlin, Charite Campus Mitte, Dept Neurol &amp; Expt Neurol, Berlin, Germany; [Werner, Jonas; Hellweg, Rainer] Univ Med Berlin, Charite Campus Mitte, Dept Psychiat, Berlin, Germany; [Danker-Hopfe, Heidi] Univ Med Berlin, Charite Campus Benjamin Franklin, Competence Ctr Sleep Med, Berlin, Germany</t>
  </si>
  <si>
    <t>Rosche, B (reprint author), Univ Med Berlin, Charite Campus Mitte, Dept Neurol &amp; Expt Neurol, Berlin, Germany.</t>
  </si>
  <si>
    <t>Parasitology</t>
  </si>
  <si>
    <t>Medicine: Internal medicine: Infectious and parasitic diseases</t>
  </si>
  <si>
    <t>EDP Sciences</t>
  </si>
  <si>
    <t>Kirilina, E; Yu, N; Jelzow, A; Wabnitz, H; Jacobs, AM; Tachtsidis, I</t>
  </si>
  <si>
    <t>Identifying and quantifying main components of physiological noise in functional near infrared spectroscopy on the prefrontal cortex</t>
  </si>
  <si>
    <t>10.3389/fnhum.2013.00864</t>
  </si>
  <si>
    <t>FRONTIERS IN HUMAN NEUROSCIENCE</t>
  </si>
  <si>
    <t>1662-5161</t>
  </si>
  <si>
    <t>[Kirilina, Evgeniya; Jacobs, Arthur M.] Free Univ Berlin, Dahlem Inst Neuroimaging Emot, Dept Educ &amp; Psychol, D-14195 Berlin, Germany; [Yu, Na; Tachtsidis, Ilias] UCL, Dept Med Phys &amp; Bioengn, London, England; [Jelzow, Alexander; Wabnitz, Heidrun] Phys Tech Bundesanstalt, Berlin, Germany</t>
  </si>
  <si>
    <t>Kirilina, E (reprint author), Free Univ Berlin, Dahlem Inst Neuroimaging Emot, Dept Educ &amp; Psychol, Habelschwerdter Allee 45, D-14195 Berlin, Germany.</t>
  </si>
  <si>
    <t>xxx@zedat.fu-berlin.de</t>
  </si>
  <si>
    <t>Neurosciences &amp; Neurology; Psychology</t>
  </si>
  <si>
    <t>European Community's Seventh Framework Programme [FP7-HEALTH- F5-2008-201076]; German Research Organization (DFG) [EXC302]; Wellcome Trust [088429/Z/09/Z]</t>
  </si>
  <si>
    <t>Frontiers Media S.A.</t>
  </si>
  <si>
    <t>Wanke, EM; Arendt, M; Mill, H; Groneberg, DA</t>
  </si>
  <si>
    <t>Occupational accidents in professional dance with focus on gender differences</t>
  </si>
  <si>
    <t>10.1186/1745-6673-8-35</t>
  </si>
  <si>
    <t>JOURNAL OF OCCUPATIONAL MEDICINE AND TOXICOLOGY</t>
  </si>
  <si>
    <t>1745-6673</t>
  </si>
  <si>
    <t>[Wanke, Eileen M.] Charite, Inst Occupat Med, D-14195 Berlin, Germany; [Wanke, Eileen M.; Groneberg, David A.] Goethe Univ Frankfurt, Inst Occupat Med Social Med &amp; Environm Med, D-60590 Frankfurt, Germany; [Arendt, Michael; Mill, Helmgard] Unfallkasse Berlin, Dept Prevent, D-12277 Berlin, Germany</t>
  </si>
  <si>
    <t>Wanke, EM (reprint author), Charite, Inst Occupat Med, Thielallee 69, D-14195 Berlin, Germany.</t>
  </si>
  <si>
    <t>Public, Environmental &amp; Occupational Health</t>
  </si>
  <si>
    <t>Medicine: Internal medicine: Special situations and conditions</t>
  </si>
  <si>
    <t>BioMed Central</t>
  </si>
  <si>
    <t>Schulze, L; Renneberg, B; Lobmaier, JS</t>
  </si>
  <si>
    <t>Gaze perception in social anxiety and social anxiety disorder</t>
  </si>
  <si>
    <t>10.3389/fnhum.2013.00872</t>
  </si>
  <si>
    <t>[Schulze, Lars; Renneberg, Babette] Free Univ Berlin, Dept Educ Sci &amp; Psychol, D-14195 Berlin, Germany; [Lobmaier, Janek S.] Univ Bern, Inst Psychol, Bern, Switzerland; [Lobmaier, Janek S.] Univ Bern, Ctr Cognit Learning &amp; Memory, Bern, Switzerland</t>
  </si>
  <si>
    <t>Schulze, L (reprint author), Free Univ Berlin, Dept Educ Sci &amp; Psychol, Habelschwerdter Allee 45, D-14195 Berlin, Germany.</t>
  </si>
  <si>
    <t>xxx@fu-berlin.de</t>
  </si>
  <si>
    <t>Swiss National Science Foundation [PP00P1_139072]</t>
  </si>
  <si>
    <t>Buttner, F; Schneider, M; Gunther, CM; Vaz, CAF; Lagel, B; Berger, D; Selve, S; Klaui, M; Eisebitt, S</t>
  </si>
  <si>
    <t>Automatable sample fabrication process for pump-probe X-ray holographic imaging</t>
  </si>
  <si>
    <t>10.1364/oe.21.030563</t>
  </si>
  <si>
    <t>OPTICS EXPRESS</t>
  </si>
  <si>
    <t>1094-4087</t>
  </si>
  <si>
    <t>[Buettner, Felix; Schneider, Michael; Guenther, Christian M.; Eisebitt, Stefan] Tech Univ Berlin, Inst Opt &amp; Atomare Phys, D-10623 Berlin, Germany; [Buettner, Felix; Vaz, C. A. F.; Klaeui, Mathias] Johannes Gutenberg Univ Mainz, Inst Phys, D-55128 Mainz, Germany; [Buettner, Felix] Grad Sch Mat Sci Mainz, D-55128 Mainz, Germany; [Vaz, C. A. F.] Paul Scherrer Inst, SwissFEL, CH-5232 Villigen, Switzerland; [Laegel, Bert] Tech Univ Kaiserslautern, Nanostruct Ctr, D-67663 Kaiserslautern, Germany; [Berger, Dirk; Selve, Soeren] Tech Univ Berlin, ZELMI, D-10623 Berlin, Germany; [Eisebitt, Stefan] Helmholtz Zentrum Berlin Mat &amp; Energie GmbH, D-14109 Berlin, Germany</t>
  </si>
  <si>
    <t>Buttner, F (reprint author), Tech Univ Berlin, Inst Opt &amp; Atomare Phys, Str 17 Juni 135, D-10623 Berlin, Germany.</t>
  </si>
  <si>
    <t>TU</t>
  </si>
  <si>
    <t>Optics</t>
  </si>
  <si>
    <t>Science: Physics: Optics. Light</t>
  </si>
  <si>
    <t>German Ministry for Education and Science (BMBF) [MULTIMAG (13N9911), MPSCATT (05K10KTB)]; EU [FP7-ICT-2009-5 257707]; European Research Council [ERC-2007-StG 208162]; Mainz Center for Complex Materials (COMATT); Swiss National Science Foundation (SNF); Deutsche Forschungsgemeinschaft (DFG)</t>
  </si>
  <si>
    <t>Optical Society of America (OSA)</t>
  </si>
  <si>
    <t>Ulm, L; Wohlrapp, D; Meinzer, M; Steinicke, R; Schatz, A; Denzler, P; Klehmet, J; Dohle, C; Niedeggen, M; Meisel, A; Winter, Y</t>
  </si>
  <si>
    <t>A Circle-Monitor for Computerised Assessment of Visual Neglect in Peripersonal Space</t>
  </si>
  <si>
    <t>10.1371/journal.pone.0082892</t>
  </si>
  <si>
    <t>[Ulm, Lena; Wohlrapp, Dorota; Klehmet, Juliane; Meisel, Andreas] Charite, NeuroCure Clin Res Ctr, D-13353 Berlin, Germany; [Ulm, Lena; Wohlrapp, Dorota; Klehmet, Juliane; Meisel, Andreas] Charite, Dept Neurol, D-13353 Berlin, Germany; [Meinzer, Marcus; Steinicke, Robert; Dohle, Christian; Meisel, Andreas] Charite, Ctr Stroke Res Berlin, D-13353 Berlin, Germany; [Schatz, Alexej; Winter, York] Humboldt Univ, Dept Biol, Berlin, Germany; [Schatz, Alexej] Charite, Cluster Excellence NeuroCure, D-13353 Berlin, Germany; [Denzler, Petra; Dohle, Christian] Median Klin Berlin Kladow, Berlin, Germany; [Dohle, Christian] Univ Potsdam, Rehabil Res Ctr, Potsdam, Germany; [Niedeggen, Michael] Free Univ Berlin, Dept Educ Sci &amp; Psychol, Berlin, Germany</t>
  </si>
  <si>
    <t>Niedeggen, M (reprint author), Free Univ Berlin, Dept Educ Sci &amp; Psychol, Berlin, Germany.</t>
  </si>
  <si>
    <t>Deutsche Forschungsgemeinschaft (NeuroCure Cluster of Excellence, Exc 257) [UL 423/1-1]; Bundesministerium fur Bildung und Forschung (Center for Stroke Research Berlin) [01 EO 08 01]; Helmholtz Gemeinschaft [SO-022NG]</t>
  </si>
  <si>
    <t>Schaumann, A; Thomale, UW</t>
  </si>
  <si>
    <t>Guided Application of Ventricular Catheters (GAVCA) - multicentre study to compare the ventricular catheter position after use of a catheter guide versus freehand application: study protocol for a randomised trail</t>
  </si>
  <si>
    <t>10.1186/1745-6215-14-428</t>
  </si>
  <si>
    <t>TRIALS</t>
  </si>
  <si>
    <t>1745-6215</t>
  </si>
  <si>
    <t>[Schaumann, Andreas; Thomale, Ulrich-Wilhelm] Charite, Campus Virchow Klinikum, Dept Neurosurg Paediat Neurosurg, D-13353 Berlin, Germany</t>
  </si>
  <si>
    <t>Thomale, UW (reprint author), Charite, Campus Virchow Klinikum, Dept Neurosurg Paediat Neurosurg, Augustenburger Pl 1, D-13353 Berlin, Germany.</t>
  </si>
  <si>
    <t>Research &amp; Experimental Medicine</t>
  </si>
  <si>
    <t xml:space="preserve"> 'Medicine: Internal medicine: Specialties of internal medicine: Diseases of the circulatory (Cardiovascular) system</t>
  </si>
  <si>
    <t>B. Braun Aesculap</t>
  </si>
  <si>
    <t>Nave, AH; Krober, JM; Brunecker, P; Fiebach, JB; List, J; Grittner, U; Endres, M; Meisel, A; Floel, A; Ebinger, M</t>
  </si>
  <si>
    <t>Biomarkers and perfusion - training-induced changes after stroke (BAPTISe): protocol of an observational study accompanying a randomized controlled trial</t>
  </si>
  <si>
    <t>10.1186/1471-2377-13-197</t>
  </si>
  <si>
    <t>BMC NEUROLOGY</t>
  </si>
  <si>
    <t>1471-2377</t>
  </si>
  <si>
    <t>[Nave, Alexander H.; Kroeber, Jan M.; Brunecker, Peter; Fiebach, Jochen B.; Grittner, Ulrike; Endres, Matthias; Meisel, Andreas; Floeel, Agnes; Ebinger, Martin] Charite, Ctr Stroke Res Berlin CSB, D-10117 Berlin, Germany; [Nave, Alexander H.; Kroeber, Jan M.; Fiebach, Jochen B.; List, Jonathan; Endres, Matthias; Meisel, Andreas; Floeel, Agnes; Ebinger, Martin] Charite, Dept Neurol, D-10117 Berlin, Germany; [Endres, Matthias; Meisel, Andreas; Floeel, Agnes] Charite, NeuroCure Clin Res Ctr, D-10117 Berlin, Germany; [Endres, Matthias] Deutsch Zentrum Herz Kreislauf Forsch DZHK, Standort Berlin, Germany; [Grittner, Ulrike] Charite, Dept Biostat &amp; Clin Epidemiol, D-10117 Berlin, Germany</t>
  </si>
  <si>
    <t>Nave, AH (reprint author), Charite, Ctr Stroke Res Berlin CSB, Charitepl 1, D-10117 Berlin, Germany.</t>
  </si>
  <si>
    <t>Neurosciences &amp; Neurology</t>
  </si>
  <si>
    <t xml:space="preserve"> 'Medicine: Internal medicine: Neurosciences. Biological psychiatry. Neuropsychiatry: Neurology. Diseases of the nervous system</t>
  </si>
  <si>
    <t>Federal Ministry of Education and Research through Center for Stroke Research Berlin (CSB) [G.2.15]</t>
  </si>
  <si>
    <t>Preissner, SC; Hoffmann, MF; Preissner, R; Dunkel, M; Gewiess, A; Preissner, S</t>
  </si>
  <si>
    <t>Polymorphic Cytochrome P450 Enzymes (CYPs) and Their Role in Personalized Therapy</t>
  </si>
  <si>
    <t>10.1371/journal.pone.0082562</t>
  </si>
  <si>
    <t>[Preissner, Sarah C.; Hoffmann, Michael F.; Preissner, Robert; Dunkel, Mathias; Preissner, Saskia] Charite, ECRC Struct Bioinformat Grp, DKTK, D-13353 Berlin, Germany; [Gewiess, Andreas] Inst Lab Med, Berlin, Germany; [Preissner, Saskia] Charite, CC3, D-13353 Berlin, Germany</t>
  </si>
  <si>
    <t>Preissner, S (reprint author), Charite, ECRC Struct Bioinformat Grp, DKTK, D-13353 Berlin, Germany.</t>
  </si>
  <si>
    <t>BMBF ImmunoTox; European Union Seventh Framework Programme SYNSYS (Synaptic Systems: dissecting brain function in health and disease); DKTK</t>
  </si>
  <si>
    <t>Kutzner, I; Trepczynski, A; Heller, MO; Bergmann, G</t>
  </si>
  <si>
    <t>Knee Adduction Moment and Medial Contact Force - Facts about Their Correlation during Gait</t>
  </si>
  <si>
    <t>10.1371/journal.pone.0081036</t>
  </si>
  <si>
    <t>[Kutzner, Ines; Trepczynski, Adam; Heller, Markus O.; Bergmann, Georg] Charite, Julius Wolff Inst, D-13353 Berlin, Germany; [Heller, Markus O.] Univ Southampton, Bioengn Grp, Southampton, Hants, England</t>
  </si>
  <si>
    <t>Kutzner, I (reprint author), Charite, Julius Wolff Inst, D-13353 Berlin, Germany.</t>
  </si>
  <si>
    <t>German Research Foundation [DFG Be 804/18-1]; Zimmer GmbH; Deutsche Arthrose-Hilfe e.V.; European Union [ICT-2009.5.2 MXL 248693]; Zimmer GmbH, Winterthur, Switzerland</t>
  </si>
  <si>
    <t>Nissen, KM; Ulbrich, U; Leckebusch, GC</t>
  </si>
  <si>
    <t>Vb cyclones and associated rainfall extremes over Central Europe under present day and climate change conditions</t>
  </si>
  <si>
    <t>10.1127/0941-2948/2013/0514</t>
  </si>
  <si>
    <t>METEOROLOGISCHE ZEITSCHRIFT</t>
  </si>
  <si>
    <t>0941-2948</t>
  </si>
  <si>
    <t>[Nissen, Katrin M.; Ulbrich, Uwe] Free Univ Berlin, Inst Meteorol, D-12165 Berlin, Germany; [Leckebusch, Gregor C.] Univ Birmingham, Sch Geog Earth &amp; Environm Sci, Birmingham B15 2TT, W Midlands, England</t>
  </si>
  <si>
    <t>Nissen, KM (reprint author), Free Univ Berlin, Inst Meteorol, Carl Heinrich Becker Weg 6-10, D-12165 Berlin, Germany.</t>
  </si>
  <si>
    <t>xxx@met.fu-berlin.de</t>
  </si>
  <si>
    <t>Meteorology &amp; Atmospheric Sciences</t>
  </si>
  <si>
    <t>Science: Physics: Meteorology. Climatology</t>
  </si>
  <si>
    <t>Gesamtverband der Deutschen Versicherungswirtschaft; AXA Research Fund</t>
  </si>
  <si>
    <t>Borntraeger</t>
  </si>
  <si>
    <t>CC BY-NC</t>
  </si>
  <si>
    <t>Cheong, YL; Burkart, K; Leitao, PJ; Lakes, T</t>
  </si>
  <si>
    <t>Assessing Weather Effects on Dengue Disease in Malaysia</t>
  </si>
  <si>
    <t>10.3390/ijerph10126319</t>
  </si>
  <si>
    <t>INTERNATIONAL JOURNAL OF ENVIRONMENTAL RESEARCH AND PUBLIC HEALTH</t>
  </si>
  <si>
    <t>1660-4601</t>
  </si>
  <si>
    <t>[Cheong, Yoon Ling; Lakes, Tobia] Humboldt Univ, Dept Geog, Geoinformat Sci Lab, D-10099 Berlin, Germany; [Cheong, Yoon Ling] Inst Med Res, Med Res Resource Ctr, Kuala Lumpur 50588, Malaysia; [Burkart, Katrin] Humboldt Univ, Climatol Sect, Dept Geog, D-10099 Berlin, Germany; [Leitao, Pedro J.] Humboldt Univ, Dept Geog, Geomat Lab, D-10099 Berlin, Germany</t>
  </si>
  <si>
    <t>Cheong, YL (reprint author), Humboldt Univ, Dept Geog, Geoinformat Sci Lab, Unter Linden 6, D-10099 Berlin, Germany.</t>
  </si>
  <si>
    <t>xxx@geo.hu-berlin.de</t>
  </si>
  <si>
    <t>Environmental Sciences &amp; Ecology</t>
  </si>
  <si>
    <t>Medicine: Public aspects of medicine</t>
  </si>
  <si>
    <t>Ministry of Health Malaysia doctoral scholarship</t>
  </si>
  <si>
    <t>MDPI AG</t>
  </si>
  <si>
    <t>Pesic, A; Baumann, HI; Kleinschmidt, K; Ensle, P; Wiese, J; Sussmuth, RD; Imhoff, JF</t>
  </si>
  <si>
    <t>Champacyclin, a New Cyclic Octapeptide from Streptomyces Strain C42 Isolated from the Baltic Sea</t>
  </si>
  <si>
    <t>10.3390/md11124834</t>
  </si>
  <si>
    <t>MARINE DRUGS</t>
  </si>
  <si>
    <t>1660-3397</t>
  </si>
  <si>
    <t>[Pesic, Alexander; Ensle, Paul; Suessmuth, Roderich D.] Tech Univ Berlin, Inst Chem, D-10623 Berlin, Germany; [Baumann, Heike I.; Kleinschmidt, Katrin; Wiese, Jutta; Imhoff, Johannes F.] GEOMAR Helmholtz Ctr Ocean Res Kiel, D-24105 Kiel, Germany</t>
  </si>
  <si>
    <t>Sussmuth, RD (reprint author), Tech Univ Berlin, Inst Chem, Str 17 Juni 124, D-10623 Berlin, Germany.</t>
  </si>
  <si>
    <t>xxx@chem.tu-berlin.de</t>
  </si>
  <si>
    <t>Pharmacology &amp; Pharmacy</t>
  </si>
  <si>
    <t>Science: Biology (General) | Medicine: Therapeutics. Pharmacology</t>
  </si>
  <si>
    <t>BMBF program BIOKATALYSE; Cluster of Excellence ("Unifying concepts in catalysis"-UniCat coordinated by TU Berlin, Germany); German Research Council (DFG)</t>
  </si>
  <si>
    <t>Grundel, J; Nutzel, A</t>
  </si>
  <si>
    <t>Evolution and classification of Mesozoic mathildoid gastropods</t>
  </si>
  <si>
    <t>10.4202/app.2012.0052</t>
  </si>
  <si>
    <t>ACTA PALAEONTOLOGICA POLONICA</t>
  </si>
  <si>
    <t>0567-7920</t>
  </si>
  <si>
    <t>1732-2421</t>
  </si>
  <si>
    <t>[Gruendel, Joachim] Free Univ Berlin, Inst Geol Wissensch, Fachbereich Palaontol, D-12249 Berlin, Germany; [Nuetzel, Alexander] Univ Munich, Dept Geo &amp; Umweltwissensch, Sekt Palaontol, Gobio Ctr LMU,Bayer Staatssammlung Palaontol &amp; Ge, D-80333 Munich, Germany</t>
  </si>
  <si>
    <t>Grundel, J (reprint author), Free Univ Berlin, Inst Geol Wissensch, Fachbereich Palaontol, Malteserstr 74-100, D-12249 Berlin, Germany.</t>
  </si>
  <si>
    <t>xxx@lingua-pura.de</t>
  </si>
  <si>
    <t>Paleontology</t>
  </si>
  <si>
    <t>Science: Geology</t>
  </si>
  <si>
    <t>Deutsche Forschungsgemeinschaft [GR 2707/2-1, NU 96/11-1]</t>
  </si>
  <si>
    <t>Polish Academy of Sciences</t>
  </si>
  <si>
    <t>Geissler, S; Textor, M; Schmidt-Bleek, K; Klein, O; Thiele, M; Ellinghaus, A; Jacobi, D; Ode, A; Perka, C; Dienelt, A; Klose, J; Kasper, G; Duda, GN; Strube, P</t>
  </si>
  <si>
    <t>In serum veritas-in serum sanitas? Cell non-autonomous aging compromises differentiation and survival of mesenchymal stromal cells via the oxidative stress pathway</t>
  </si>
  <si>
    <t>10.1038/cddis.2013.501</t>
  </si>
  <si>
    <t>CELL DEATH &amp; DISEASE</t>
  </si>
  <si>
    <t>2041-4889</t>
  </si>
  <si>
    <t>[Geissler, S.; Textor, M.; Schmidt-Bleek, K.; Thiele, M.; Ellinghaus, A.; Jacobi, D.; Ode, A.; Perka, C.; Dienelt, A.; Kasper, G.; Duda, G. N.; Strube, P.] Charite, Julius Wolff Inst, D-13353 Berlin, Germany; [Geissler, S.; Textor, M.; Schmidt-Bleek, K.; Thiele, M.; Ellinghaus, A.; Jacobi, D.; Ode, A.; Perka, C.; Dienelt, A.; Kasper, G.; Duda, G. N.; Strube, P.] Charite, Ctr Musculoskeletal Surg, D-13353 Berlin, Germany; [Geissler, S.; Textor, M.; Schmidt-Bleek, K.; Klein, O.; Ode, A.; Perka, C.; Dienelt, A.; Klose, J.; Kasper, G.; Duda, G. N.] Charite, Berlin Brandenburg Ctr Regenerat Therapies, D-13353 Berlin, Germany; [Klein, O.; Klose, J.] Charite, Inst Med &amp; Human Genet, D-13353 Berlin, Germany; [Perka, C.; Duda, G. N.] Charite, Berlin Brandenburg Sch Regenerat Therapies, D-13353 Berlin, Germany</t>
  </si>
  <si>
    <t>Duda, GN (reprint author), Charite, Julius Wolff Inst, Augustenburger Pl 1, D-13353 Berlin, Germany.</t>
  </si>
  <si>
    <t>Cell Biology</t>
  </si>
  <si>
    <t>Science: Biology (General): Cytology</t>
  </si>
  <si>
    <t>BCRT; BSRT; German Federal Ministry of Education and Research (BMBF); German Research Foundation (DFG) [GE2512/1-1]</t>
  </si>
  <si>
    <t>Nature Publishing Group</t>
  </si>
  <si>
    <t>Kolarczik, M; Owschimikow, N; Korn, J; Lingnau, B; Kaptan, Y; Bimberg, D; Scholl, E; Ludge, K; Woggon, U</t>
  </si>
  <si>
    <t>Quantum coherence induces pulse shape modification in a semiconductor optical amplifier at room temperature</t>
  </si>
  <si>
    <t>10.1038/ncomms3953</t>
  </si>
  <si>
    <t>NATURE COMMUNICATIONS</t>
  </si>
  <si>
    <t>2041-1723</t>
  </si>
  <si>
    <t>[Kolarczik, Mirco; Owschimikow, Nina; Kaptan, Yuecel; Woggon, Ulrike] Tech Univ Berlin, Inst Opt &amp; Atomare Phys, D-10623 Berlin, Germany; [Korn, Julian; Lingnau, Benjamin; Scholl, Eckehard; Luedge, Kathy] Tech Univ Berlin, Inst Theoret Phys, D-10623 Berlin, Germany; [Bimberg, Dieter] Tech Univ Berlin, Inst Festkorperphys, D-10623 Berlin, Germany</t>
  </si>
  <si>
    <t>Ludge, K (reprint author), Tech Univ Berlin, Inst Theoret Phys, Hardenbergstr 36, D-10623 Berlin, Germany.</t>
  </si>
  <si>
    <t>xxx@tu-berlin.de</t>
  </si>
  <si>
    <t>Science: Science (General)</t>
  </si>
  <si>
    <t>DFG [SFB 787];  [GRK 1558]</t>
  </si>
  <si>
    <t>Grehn, M; Seuthe, T; Tsai, WJ; Hofner, M; Achtstein, AW; Mermillod-Blondin, A; Eberstein, M; Eichler, HJ; Bonse, J</t>
  </si>
  <si>
    <t>Nonlinear absorption and refraction of binary and ternary alkaline and alkaline earth silicate glasses</t>
  </si>
  <si>
    <t>10.1364/ome.3.002132</t>
  </si>
  <si>
    <t>OPTICAL MATERIALS EXPRESS</t>
  </si>
  <si>
    <t>2159-3930</t>
  </si>
  <si>
    <t>[Grehn, Moritz; Hoefner, Michael; Achtstein, Alexander Wernher; Eichler, Hans Joachim] Tech Univ Berlin, Inst Opt &amp; Atomare Phys, D-10623 Berlin, Germany; [Seuthe, Thomas] Fraunhofer Inst Keram Technologien &amp; Syst IKTS, D-01277 Dresden, Germany; [Tsai, Wu-Jung; Eberstein, Markus] ITRI South, Ind Technol Res Inst, Tainan 73445, Taiwan; [Mermillod-Blondin, Alexandre] Max Born Inst Nichtlineare Opt &amp; Kurzzeitspektros, D-12489 Berlin, Germany; [Bonse, Joern] BAM Bundesanstalt Mat Forsch &amp; Prufung, D-12205 Berlin, Germany</t>
  </si>
  <si>
    <t>Grehn, M (reprint author), Tech Univ Berlin, Inst Opt &amp; Atomare Phys, Str 17 Juni 135, D-10623 Berlin, Germany.</t>
  </si>
  <si>
    <t>xxx@physik.tu-berlin.de</t>
  </si>
  <si>
    <t>Materials Science; Optics</t>
  </si>
  <si>
    <t>German Research Foundation DFG [EB 248/4-2, EI 110/30-2, RO 2074/8-2]</t>
  </si>
  <si>
    <t>Demeler, J; Gill, JH; von Samson-Himmelstjerna, G; Sangster, NC</t>
  </si>
  <si>
    <t>The in vitro assay profile of macrocyclic lactone resistance in three species of sheep trichostrongyloids</t>
  </si>
  <si>
    <t>10.1016/j.ijpddr.2013.04.002</t>
  </si>
  <si>
    <t>INTERNATIONAL JOURNAL FOR PARASITOLOGY-DRUGS AND DRUG RESISTANCE</t>
  </si>
  <si>
    <t>2211-3207</t>
  </si>
  <si>
    <t>[Demeler, Janina; von Samson-Himmelstjerna, Georg] Free Univ Berlin, Inst Parasitol &amp; Trop Vet Med, Berlin, Germany; [Demeler, Janina; Sangster, Nicholas C.] Univ Sydney, Fac Vet Sci, Sydney, NSW 2006, Australia; [Gill, Jennifer H.] MST, Smithfield, Australia; [Sangster, Nicholas C.] Charles Sturt Univ, Sch Anim &amp; Vet Sci, Wagga Wagga, NSW 2650, Australia</t>
  </si>
  <si>
    <t>Demeler, J (reprint author), Free Univ Berlin, Inst Parasitol &amp; Trop Vet Med, Berlin, Germany.</t>
  </si>
  <si>
    <t>Parasitology; Pharmacology &amp; Pharmacy</t>
  </si>
  <si>
    <t>CC BY-NC-ND</t>
  </si>
  <si>
    <t>Brenneis, G; Stollewerk, A; Scholtz, G</t>
  </si>
  <si>
    <t>Embryonic neurogenesis in Pseudopallene sp (Arthropoda, Pycnogonida) includes two subsequent phases with similarities to different arthropod groups</t>
  </si>
  <si>
    <t>10.1186/2041-9139-4-32</t>
  </si>
  <si>
    <t>EVODEVO</t>
  </si>
  <si>
    <t>2041-9139</t>
  </si>
  <si>
    <t>[Brenneis, Georg; Scholtz, Gerhard] Humboldt Univ, Inst Biol Vergleichende Zool, D-10115 Berlin, Germany; [Stollewerk, Angelika] Queen Mary Univ London, Sch Biol &amp; Chem Sci, London E1 4NS, England</t>
  </si>
  <si>
    <t>Brenneis, G (reprint author), Humboldt Univ, Inst Biol Vergleichende Zool, Philippstr 13, D-10115 Berlin, Germany.</t>
  </si>
  <si>
    <t>xxx@gmx.de</t>
  </si>
  <si>
    <t>Evolutionary Biology; Developmental Biology</t>
  </si>
  <si>
    <t>Science: Biology (General)</t>
  </si>
  <si>
    <t>Studienstiftung des deutschen Volkes; Deutscher Akademischer Austausch Dienst; Deutsche Forschungsgemeinschaft [Scho 442/13-1]</t>
  </si>
  <si>
    <t>Busch-Dienstfertig, M; Roth, CA; Stein, C</t>
  </si>
  <si>
    <t>Functional Characteristics of the Naked Mole Rat mu-Opioid Receptor</t>
  </si>
  <si>
    <t>10.1371/journal.pone.0079121</t>
  </si>
  <si>
    <t>[Busch-Dienstfertig, Melanie; Roth, Clarisse A.; Stein, Christoph] Free Univ Berlin, Dept Anesthesiol &amp; Intens Care Med, Charite Campus Benjamin Franklin, Berlin, Germany</t>
  </si>
  <si>
    <t>Busch-Dienstfertig, M (reprint author), Free Univ Berlin, Dept Anesthesiol &amp; Intens Care Med, Charite Campus Benjamin Franklin, Berlin, Germany.</t>
  </si>
  <si>
    <t>Bundesministerium fur Bildung und Forschung (BMBF)</t>
  </si>
  <si>
    <t>Koelsch, S; Skouras, S; Jentschke, S</t>
  </si>
  <si>
    <t>Neural Correlates of Emotional Personality: A Structural and Functional Magnetic Resonance Imaging Study</t>
  </si>
  <si>
    <t>10.1371/journal.pone.0077196</t>
  </si>
  <si>
    <t>[Koelsch, Stefan] Free Univ Berlin, Dept Psychol, Berlin, Germany; Free Univ Berlin, Berlin, Germany</t>
  </si>
  <si>
    <t>Koelsch, S (reprint author), Free Univ Berlin, Dept Psychol, Berlin, Germany.</t>
  </si>
  <si>
    <t>xxx@cbs.mpg.de</t>
  </si>
  <si>
    <t>Freie Universitat Berlin</t>
  </si>
  <si>
    <t>Wojtowicz, AM; Dvorzhak, A; Semtner, M; Grantyn, R</t>
  </si>
  <si>
    <t>Reduced tonic inhibition in striatal output neurons from Huntington mice due to loss of astrocytic GABA release through GAT-3</t>
  </si>
  <si>
    <t>10.3389/fncir.2013.00188</t>
  </si>
  <si>
    <t>FRONTIERS IN NEURAL CIRCUITS</t>
  </si>
  <si>
    <t>1662-5110</t>
  </si>
  <si>
    <t>[Wojtowicz, Anna M.; Dvorzhak, Anton; Grantyn, Rosemarie] Charite, Cluster Excellence Neurocure, D-10115 Berlin, Germany; [Wojtowicz, Anna M.; Dvorzhak, Anton; Grantyn, Rosemarie] Charite, Dept Expt Neurol, D-10115 Berlin, Germany; [Semtner, Marcus] Max Delbruck Ctr Mol Med, Dept Neurosci, RNA Editing &amp; Hyperexcitabil Disorders Grp, Berlin, Germany</t>
  </si>
  <si>
    <t>Grantyn, R (reprint author), Charite, Cluster Excellence Neurocure, Robert Koch Pl 4, D-10115 Berlin, Germany.</t>
  </si>
  <si>
    <t xml:space="preserve"> 'Medicine: Internal medicine: Neurosciences. Biological psychiatry. Neuropsychiatry</t>
  </si>
  <si>
    <t>CHDI foundation [A-4480]; German Research Council DFG [Gr986/10-1, Exc 257/1]; Charite Research Funds</t>
  </si>
  <si>
    <t>Bohmer, M; Sharbati, J; zur Bruegge, J; Einspanier, R; Sharbati, S</t>
  </si>
  <si>
    <t>Structural Analysis of microRNA-Target Interaction by Sequential Seed Mutagenesis and Stem-Loop 3' RACE</t>
  </si>
  <si>
    <t>10.1371/journal.pone.0081427</t>
  </si>
  <si>
    <t>[Bohmer, Marc; Sharbati, Jutta; zur Bruegge, Jennifer; Einspanier, Ralf; Sharbati, Soroush] Free Univ Berlin, Inst Vet Biochem, Berlin, Germany</t>
  </si>
  <si>
    <t>Sharbati, S (reprint author), Free Univ Berlin, Inst Vet Biochem, Berlin, Germany.</t>
  </si>
  <si>
    <t>Berlin Funding for Graduates (Elsa-Neumann-Stipendium des Landes Berlin); Deutsche Forschungsgemeinschaft [SFB 852, SH 465/1-1]</t>
  </si>
  <si>
    <t>Bondzio, A; Pieper, R; Gabler, C; Weise, C; Schulze, P; Zentek, J; Einspanier, R</t>
  </si>
  <si>
    <t>Feeding Low or Pharmacological Concentrations of Zinc Oxide Changes the Hepatic Proteome Profiles in Weaned Piglets</t>
  </si>
  <si>
    <t>10.1371/journal.pone.0081202</t>
  </si>
  <si>
    <t>[Bondzio, Angelika; Gabler, Christoph; Schulze, Petra; Einspanier, Ralf] Free Univ Berlin, Inst Vet Biochem, Berlin, Germany; [Pieper, Robert; Zentek, Juergen] Free Univ Berlin, Dept Vet Med, Inst Anim Nutr, Berlin, Germany; [Weise, Christoph] Free Univ Berlin, Inst Chem &amp; Biochem, Berlin, Germany</t>
  </si>
  <si>
    <t>Einspanier, R (reprint author), Free Univ Berlin, Inst Vet Biochem, Berlin, Germany.</t>
  </si>
  <si>
    <t>DFG</t>
  </si>
  <si>
    <t>Schmidt, Y; Gaveriaux-Ruff, C; Machelska, H</t>
  </si>
  <si>
    <t>mu-Opioid Receptor Antibody Reveals Tssue-Dependent Specific Staining and Increased Neuronal mu-Receptor Immunoreactivity at the Injured Nerve Trunk in Mice</t>
  </si>
  <si>
    <t>10.1371/journal.pone.0079099</t>
  </si>
  <si>
    <t>[Schmidt, Yvonne; Machelska, Halina] Free Univ Berlin, Charite Univ Med, Klin Anasthesiol &amp; Operat Intensivmed, Berlin, Germany; [Gaveriaux-Ruff, Claire] Univ Strasbourg, INSERM, Inst Genet &amp; Biol Mol &amp; Cellulaire, U964, Strasbourg, France; [Gaveriaux-Ruff, Claire] CNRS, UMR7104, Illkirch Graffenstaden, France</t>
  </si>
  <si>
    <t>Machelska, H (reprint author), Free Univ Berlin, Charite Univ Med, Klin Anasthesiol &amp; Operat Intensivmed, Campus Benjamin Franklin, Berlin, Germany.</t>
  </si>
  <si>
    <t>Deutsche Forschungsgemeinschaft, Klinische Forschergruppe 100/2 [MA 2437/1-4]</t>
  </si>
  <si>
    <t>Jehn, M; Donaldson, G; Kiran, B; Liebers, U; Mueller, K; Scherer, D; Endlicher, W; Witt, C</t>
  </si>
  <si>
    <t>Tele-monitoring reduces exacerbation of COPD in the context of climate change-a randomized controlled trial</t>
  </si>
  <si>
    <t>10.1186/1476-069x-12-99</t>
  </si>
  <si>
    <t>ENVIRONMENTAL HEALTH</t>
  </si>
  <si>
    <t>1476-069X</t>
  </si>
  <si>
    <t>[Jehn, Melissa; Kiran, Bahar; Liebers, Uta; Witt, Christian] Charite, Div Pneumol Oncol &amp; Transplantol, D-13353 Berlin, Germany; [Donaldson, Gavin] Royal Free &amp; UCL Med Sch, Ctr Resp Med, London, England; [Mueller, Klaus] Leibniz Zentrum Agrarlandschaftsforsch eV, Inst Social Econ, Berlin, Germany; [Mueller, Klaus; Endlicher, Wilfried] KLIMZUG Res Grp, Berlin, Germany; [Scherer, Dieter] Tech Univ Berlin, Dept Ecol, Berlin, Germany; [Scherer, Dieter] UCaSH Res Unit, Berlin, Germany; [Endlicher, Wilfried] Humboldt Univ, Dept Geog, D-10099 Berlin, Germany</t>
  </si>
  <si>
    <t>Jehn, M (reprint author), Charite, Div Pneumol Oncol &amp; Transplantol, D-13353 Berlin, Germany.</t>
  </si>
  <si>
    <t>Environmental Sciences &amp; Ecology; Public, Environmental &amp; Occupational Health</t>
  </si>
  <si>
    <t>German Ministry for Education and Research [BMBF: NCT01LR0803L]; Deutsche Forschungsgemeinschaft Research Unit 1736 (DFG) [SCHE 750/9-1, WI-1516/2-1]</t>
  </si>
  <si>
    <t>Pohrt, R; Popov, VL</t>
  </si>
  <si>
    <t>Contact stiffness of randomly rough surfaces</t>
  </si>
  <si>
    <t>10.1038/srep03293</t>
  </si>
  <si>
    <t>SCIENTIFIC REPORTS</t>
  </si>
  <si>
    <t>2045-2322</t>
  </si>
  <si>
    <t>[Pohrt, Roman; Popov, Valentin L.] Tech Univ Berlin, D-10623 Berlin, Germany</t>
  </si>
  <si>
    <t>Pohrt, R (reprint author), Tech Univ Berlin, Sekr C8-4,Str 17 Juni 135, D-10623 Berlin, Germany.</t>
  </si>
  <si>
    <t>Deutsche Forschungsgemeinschaft (DFG)</t>
  </si>
  <si>
    <t>Schaufler, K; Wieler, LH; Semmler, T; Ewers, C; Guenther, S</t>
  </si>
  <si>
    <t>ESBL-plasmids carrying toxin-antitoxin systems can be "cured" of wild-type Escherichia coli using a heat technique</t>
  </si>
  <si>
    <t>10.1186/1757-4749-5-34</t>
  </si>
  <si>
    <t>GUT PATHOGENS</t>
  </si>
  <si>
    <t>1757-4749</t>
  </si>
  <si>
    <t>[Schaufler, Katharina; Wieler, Lothar H.; Semmler, Torsten; Guenther, Sebastian] Free Univ Berlin, Ctr Infect Med, Inst Microbiol &amp; Epizoot, D-14136 Berlin, Germany; [Ewers, Christa] Univ Giessen, Inst Hyg &amp; Infect Dis Anim, D-35392 Giessen, Germany</t>
  </si>
  <si>
    <t>Schaufler, K (reprint author), Free Univ Berlin, Ctr Infect Med, Inst Microbiol &amp; Epizoot, Robert Von Ostertag Str 7-13, D-14136 Berlin, Germany.</t>
  </si>
  <si>
    <t>Gastroenterology &amp; Hepatology; Microbiology</t>
  </si>
  <si>
    <t xml:space="preserve"> 'Medicine: Internal medicine: Specialties of internal medicine: Diseases of the digestive system. Gastroenterology</t>
  </si>
  <si>
    <t>SONNENFELD-STIFTUNG; German Research Foundation [GU1283/3-1]; Research Network Zoonosis FBI-Zoo [01KI1012A]</t>
  </si>
  <si>
    <t>Schmiedel, VM; Stefani, S; Reissig, HU</t>
  </si>
  <si>
    <t>Stereodivergent synthesis of jaspine B and its isomers using a carbohydrate-derived alkoxyallene as C-3-building block</t>
  </si>
  <si>
    <t>10.3762/bjoc.9.291</t>
  </si>
  <si>
    <t>BEILSTEIN JOURNAL OF ORGANIC CHEMISTRY</t>
  </si>
  <si>
    <t>1860-5397</t>
  </si>
  <si>
    <t>[Schmiedel, Volker M.; Stefani, Stefano; Reissig, Hans-Ulrich] Free Univ Berlin, Inst Chem &amp; Biochem, D-14195 Berlin, Germany</t>
  </si>
  <si>
    <t>Reissig, HU (reprint author), Free Univ Berlin, Inst Chem &amp; Biochem, Takustr 3, D-14195 Berlin, Germany.</t>
  </si>
  <si>
    <t>xxx@chemie.fu-berlin.de</t>
  </si>
  <si>
    <t>Chemistry</t>
  </si>
  <si>
    <t>Science: Chemistry: Organic chemistry</t>
  </si>
  <si>
    <t>Bayer HealthCare</t>
  </si>
  <si>
    <t>Beilstein-Institut</t>
  </si>
  <si>
    <t>Fendler, A; Jung, M; Stephan, C; Erbersdobler, A; Jung, K; Yousef, GM</t>
  </si>
  <si>
    <t>The Antiapoptotic Function of miR-96 in Prostate Cancer by Inhibition of FOXO1</t>
  </si>
  <si>
    <t>10.1371/journal.pone.0080807</t>
  </si>
  <si>
    <t>[Fendler, Annika; Jung, Monika; Stephan, Carsten; Jung, Klaus] Charite, Dept Urol, Berlin, Germany; [Fendler, Annika; Stephan, Carsten; Jung, Klaus] Berlin Inst Urol Res, Berlin, Germany; [Erbersdobler, Andreas] Univ Hosp Rostock, Dept Pathol, Rostock, Germany; [Yousef, George M.] St Michaels Hosp, Li Ka Shing Knowledge Inst, Dept Lab Med, Toronto, ON M5B 1W8, Canada; [Yousef, George M.] St Michaels Hosp, Li Ka Shing Knowledge Inst, Keenan Res Ctr, Toronto, ON M5B 1W8, Canada; [Yousef, George M.] Univ Toronto, Dept Lab Med &amp; Pathobiol, Toronto, ON, Canada</t>
  </si>
  <si>
    <t>Fendler, A (reprint author), Charite, Dept Urol, Berlin, Germany.</t>
  </si>
  <si>
    <t>Foundation for Urologic Research, Berlin; Sonnenfeld Stiftung, Berlin</t>
  </si>
  <si>
    <t>Kroger, S; Pieper, R; Schwelberger, HG; Wang, J; Tudela, CV; Aschenbach, JR; Van Kessel, AG; Zentek, J</t>
  </si>
  <si>
    <t>Diets High in Heat-Treated Soybean Meal Reduce the Histamine-Induced Epithelial Response in the Colon of Weaned Piglets and Increase Epithelial Catabolism of Histamine</t>
  </si>
  <si>
    <t>10.1371/journal.pone.0080612</t>
  </si>
  <si>
    <t>[Kroeger, Susan; Pieper, Robert; Villodre Tudela, Carmen; Zentek, Juergen] Free Univ Berlin, Inst Anim Nutr, Dept Vet Med, Berlin, Germany; [Schwelberger, Hubert G.] Med Univ Innsbruck, Dept Visceral Transplantat &amp; Thorac Surg, Mol Biol Lab, A-6020 Innsbruck, Austria; [Wang, Jing; Van Kessel, Andrew G.] Univ Saskatchewan, Dept Anim &amp; Poultry Sci, Saskatoon, SK S7N 0W0, Canada; [Villodre Tudela, Carmen] Univ Murcia, Dept Anim Prod, Fac Vet Sci, Murcia, Spain; [Aschenbach, Joerg R.] Free Univ Berlin, Inst Vet Physiol, Dept Vet Med, Berlin, Germany</t>
  </si>
  <si>
    <t>Zentek, J (reprint author), Free Univ Berlin, Inst Anim Nutr, Dept Vet Med, Berlin, Germany.</t>
  </si>
  <si>
    <t>Evonik Industries (Hanau - Wolfgang, Germany); German Research Foundation (DFG) [SFB852/1]; Canadian Swine Research and Development Cluster; Integrated Graduate School 'Biology of Nutrition' of the Collaborative Research Group [SFB852]</t>
  </si>
  <si>
    <t>Skouras, S; Gray, M; Critchley, H; Koelsch, S</t>
  </si>
  <si>
    <t>fMRI Scanner Noise Interaction with Affective Neural Processes</t>
  </si>
  <si>
    <t>10.1371/journal.pone.0080564</t>
  </si>
  <si>
    <t>[Skouras, Stavros; Koelsch, Stefan] Free Univ Berlin, Cluster Excellence Languages Emot, Berlin, Germany; [Gray, Marcus; Critchley, Hugo] Brighton &amp; Sussex Med Sch, Clin Imaging Sci Ctr, Brighton, E Sussex, England; [Skouras, Stavros; Koelsch, Stefan] Univ Sussex, Dept Psychol, Falmer, E Sussex, England; [Gray, Marcus] Univ Queensland, Ctr Adv Imaging, St Lucia, Qld, Australia; [Critchley, Hugo] Univ Sussex, Sackler Ctr Consciousness Sci, Brighton BN1 9RH, E Sussex, England</t>
  </si>
  <si>
    <t>Skouras, S (reprint author), Free Univ Berlin, Cluster Excellence Languages Emot, Berlin, Germany.</t>
  </si>
  <si>
    <t>xxx@stavros-skouras.com</t>
  </si>
  <si>
    <t>RCUK; Psychology Department of the University of Sussex; Brighton and Sussex Medical School</t>
  </si>
  <si>
    <t>Heckmann, J; Kleemann, ME; Grosse, NB; Woggon, U</t>
  </si>
  <si>
    <t>The dual annihilation of a surface plasmon and a photon by virtue of a three-wave mixing interaction</t>
  </si>
  <si>
    <t>10.1364/oe.21.028856</t>
  </si>
  <si>
    <t>[Heckmann, Jan; Kleemann, Marie-Elena; Grosse, Nicolai B.; Woggon, Ulrike] Tech Univ Berlin, Inst Opt &amp; Atomare Phys, D-10623 Berlin, Germany</t>
  </si>
  <si>
    <t>Heckmann, J (reprint author), Tech Univ Berlin, Inst Opt &amp; Atomare Phys, Str 17 Juni 135, D-10623 Berlin, Germany.</t>
  </si>
  <si>
    <t>Zakrzewski, SS; Richter, JF; Krug, SM; Jebautzke, B; Lee, IFM; Rieger, J; Sachtleben, M; Bondzio, A; Schulzke, JD; Fromm, M; Gunzel, D</t>
  </si>
  <si>
    <t>Improved Cell Line IPEC-J2, Characterized as a Model for Porcine Jejunal Epithelium</t>
  </si>
  <si>
    <t>10.1371/journal.pone.0079643</t>
  </si>
  <si>
    <t>[Zakrzewski, Silke S.; Richter, Jan F.; Krug, Susanne M.; Lee, In-Fah M.; Fromm, Michael; Guenzel, Dorothee] Charite, Inst Clin Physiol, D-13353 Berlin, Germany; [Jebautzke, Britta; Schulzke, Joerg D.] Charite, Dept Gastroenterol, Div Nutr Med, D-13353 Berlin, Germany; [Rieger, Juliane; Sachtleben, Monika] Free Univ Berlin, Inst Vet Anat, Berlin, Germany; [Bondzio, Angelika] Free Univ Berlin, Inst Vet Biochem, Berlin, Germany</t>
  </si>
  <si>
    <t>Gunzel, D (reprint author), Charite, Inst Clin Physiol, Campus Benjamin Franklin, D-13353 Berlin, Germany.</t>
  </si>
  <si>
    <t>Deutsche Forschungsgemeinschaft (DFG, Collaborative Research Center) [SFB 852/1]; Sonnenfeld-Stiftung Berlin</t>
  </si>
  <si>
    <t>Ehlen, F; Krugel, LK; Vonberg, I; Schoenecker, T; Kuhn, AA; Klostermann, F</t>
  </si>
  <si>
    <t>Intact Lexicon Running Slowly - Prolonged Response Latencies in Patients with Subthalamic DBS and Verbal Fluency Deficits</t>
  </si>
  <si>
    <t>10.1371/journal.pone.0079247</t>
  </si>
  <si>
    <t>[Ehlen, Felicitas; Krugel, Lea K.; Vonberg, Isabelle; Klostermann, Fabian] Charite, Dept Neurol, Motor &amp; Cognit Grp, D-13353 Berlin, Germany; [Schoenecker, Thomas; Kuehn, Andrea A.] Charite, Dept Neurol, D-13353 Berlin, Germany</t>
  </si>
  <si>
    <t>Klostermann, F (reprint author), Charite, Dept Neurol, Motor &amp; Cognit Grp, D-13353 Berlin, Germany.</t>
  </si>
  <si>
    <t>German Research Foundation [Kl 1276/5 in KFO 247]</t>
  </si>
  <si>
    <t>Schellong, K; Neumann, U; Rancourt, RC; Plagemann, A</t>
  </si>
  <si>
    <t>Increase of Long-Term 'Diabesity' Risk, Hyperphagia, and Altered Hypothalamic Neuropeptide Expression in Neonatally Overnourished 'Small-For-Gestational-Age' (SGA) Rats</t>
  </si>
  <si>
    <t>10.1371/journal.pone.0078799</t>
  </si>
  <si>
    <t>[Schellong, Karen; Neumann, Uta; Rancourt, Rebecca C.; Plagemann, Andreas] Charite, Clin Obstet, Div Expt Obstet, Campus Virchow Klinikum, D-13353 Berlin, Germany; [Neumann, Uta] Klinikum Ernst von Bergmann, Dept Pediat, Med Ctr Womens &amp; Childrens Hlth, Potsdam, Germany</t>
  </si>
  <si>
    <t>Plagemann, A (reprint author), Charite, Clin Obstet, Div Expt Obstet, Campus Virchow Klinikum, D-13353 Berlin, Germany.</t>
  </si>
  <si>
    <t>German Research Foundation (DFG) [DFG: 241/3, 241/4, 241/6-1]</t>
  </si>
  <si>
    <t xml:space="preserve">Kopp, MA; Druschel, C; Meisel, C; Liebscher, T; Prilipp, E; Watzlawick, R; Cinelli, P; Niedeggen, A; Schaser, KD; Wanner, GA; Curt, A; Lindemann, G; Nugaeva, N; Fehlings, MG; Vajkoczy, P; Cabraja, M; </t>
  </si>
  <si>
    <t>The SCIentinel study - prospective multicenter study to define the spinal cord injury-induced immune depression syndrome (SCI-IDS) - study protocol and interim feasibility data</t>
  </si>
  <si>
    <t>10.1186/1471-2377-13-168</t>
  </si>
  <si>
    <t>[Kopp, Marcel A.; Watzlawick, Ralf; Brommer, Benedikt; Hellmann, Rick C.; Saidy, Ramin R. Ossami; Laginha, Ines; Pruess, Harald; Failli, Vieri; Dirnagl, Ulrich; Schwab, Jan M.] Charite, Dept Neurol &amp; Expt Neurol, D-10117 Berlin, Germany; [Kopp, Marcel A.; Druschel, Claudia; Watzlawick, Ralf; Brommer, Benedikt; Hellmann, Rick C.; Saidy, Ramin R. Ossami; Laginha, Ines; Failli, Vieri; Schwab, Jan M.] Charite, D-10117 Berlin, Germany; [Druschel, Claudia; Schaser, Klaus-Dieter] Charite, Dept Musculoskeletal Surg, D-13353 Berlin, Germany; [Meisel, Christian; Volk, Hans-Dieter] Charite, Inst Med Immunol, D-13353 Berlin, Germany; [Meisel, Christian; Volk, Hans-Dieter; Unterwalder, Nadine; Koelsch, Uwe] Charite, Berlin Brandenburg Ctr Regenerat Therapies BCRT, D-13353 Berlin, Germany; [Meisel, Christian] Labor Berlin Charite Vivantes GmbH, Dept Immunol, D-13353 Berlin, Germany; [Liebscher, Thomas; Prilipp, Erik; Niedeggen, Andreas; Schwab, Jan M.] Trauma Hosp Berlin, Treatment Ctr Spinal Cord Injuries, D-12683 Berlin, Germany; [Cinelli, Paolo; Wanner, Guido A.] Univ Zurich Hosp, Div Trauma Surg, CH-8091 Zurich, Switzerland; [Curt, Armin; Lindemann, Gertraut] Univ Hosp Balgrist, Spinal Cord Injury Ctr, CH-8008 Zurich, Switzerland; [Nugaeva, Natalia; Fehlings, Michael G.] Univ Toronto, Dept Neurosurg, Toronto, ON M5T 2S8, Canada; [Vajkoczy, Peter; Cabraja, Mario; Dengler, Julius] Charite, Dept Neurosurg, D-13353 Berlin, Germany; [Ertel, Wolfgang] Charite, Ctr Trauma &amp; Reconstruct Surg, D-12200 Berlin, Germany; [Ekkernkamp, Axel] Trauma Hosp Berlin, Trauma Surg &amp; Orthoped Clin, D-12683 Berlin, Germany; [Martus, Peter] Univ Tubingen, Dept Clin Epidemiol &amp; Appl Biostat, D-72076 Tubingen, Germany; [Pruess, Harald; Dirnagl, Ulrich] Charite, German Ctr Neurodegenerat Dis DZNE, D-10117 Berlin, Germany; [Dirnagl, Ulrich] Charite, Ctr Stroke Res Berlin, D-10117 Berlin, Germany</t>
  </si>
  <si>
    <t>Schwab, JM (reprint author), Charite, Dept Neurol &amp; Expt Neurol, Charitepl 1, D-10117 Berlin, Germany.</t>
  </si>
  <si>
    <t>German Research Council (DFG; Cluster of Excellence NeuroCure); Berlin-Brandenburg Center for Regenerative Therapies (BCRT) [81717034]; Wings for Life Spinal Cord Research Foundation [WfL-DE-006/1]; Elsa-Neumann-Scholarship program [H57021]; Studienstiftung des deutschen Volkes [186392]</t>
  </si>
  <si>
    <t>Belmudez, B; Moller, S</t>
  </si>
  <si>
    <t>Audiovisual quality integration for interactive communications</t>
  </si>
  <si>
    <t>10.1186/1687-4722-2013-24</t>
  </si>
  <si>
    <t>EURASIP JOURNAL ON AUDIO SPEECH AND MUSIC PROCESSING</t>
  </si>
  <si>
    <t>1687-4722</t>
  </si>
  <si>
    <t>[Belmudez, Benjamin; Moeller, Sebastian] Tech Univ Berlin, Telekom Innovat Labs, Qual &amp; Usabil Lab, D-10587 Berlin, Germany</t>
  </si>
  <si>
    <t>Belmudez, B (reprint author), Tech Univ Berlin, Telekom Innovat Labs, Qual &amp; Usabil Lab, Ernst Reuter Pl 7, D-10587 Berlin, Germany.</t>
  </si>
  <si>
    <t>Acoustics; Engineering</t>
  </si>
  <si>
    <t>Science: Physics: Acoustics. Sound</t>
  </si>
  <si>
    <t>Springer</t>
  </si>
  <si>
    <t>Wieder, L; Gade, G; Pech, LM; Zimmermann, H; Wernecke, KD; Dorr, JM; Bellmann-Strobl, J; Paul, F; Brandt, AU</t>
  </si>
  <si>
    <t>Low contrast visual acuity testing is associated with cognitive performance in multiple sclerosis: a cross-sectional pilot study</t>
  </si>
  <si>
    <t>10.1186/1471-2377-13-167</t>
  </si>
  <si>
    <t>[Wieder, Laura; Gaede, Gunnar; Pech, Luisa M.; Zimmermann, Hanna; Doerr, Jan-Markus; Bellmann-Strobl, Judith; Paul, Friedemann; Brandt, Alexander U.] Charite, NeuroCure Clin Res Ctr, D-13353 Berlin, Germany; [Wernecke, Klaus-Dieter; Paul, Friedemann] SOSTANA GmbH, Berlin, Germany; [Wernecke, Klaus-Dieter; Paul, Friedemann] Charite, Prof Em Inst Med Biometr &amp; Clin Epidemiol, D-13353 Berlin, Germany; [Doerr, Jan-Markus; Bellmann-Strobl, Judith] Charite, Clin &amp; Expt Multiple Sclerosis Res Ctr, D-13353 Berlin, Germany; [Paul, Friedemann] Charite, Dept Neurol, D-13353 Berlin, Germany</t>
  </si>
  <si>
    <t>Brandt, AU (reprint author), Charite, NeuroCure Clin Res Ctr, D-13353 Berlin, Germany.</t>
  </si>
  <si>
    <t>DFG from the German Research Foundation [Exc. 257]; Novartis Germany</t>
  </si>
  <si>
    <t>Damm, P; Dymke, J; Ackermann, R; Bender, A; Graichen, F; Halder, A; Beier, A; Bergmann, G</t>
  </si>
  <si>
    <t>Friction in Total Hip Joint Prosthesis Measured In Vivo during Walking</t>
  </si>
  <si>
    <t>10.1371/journal.pone.0078373</t>
  </si>
  <si>
    <t>[Damm, Philipp; Dymke, Joern; Ackermann, Robert; Bender, Alwina; Graichen, Friedmar; Bergmann, Georg] Charite, Julius Wolff Inst, D-13353 Berlin, Germany; [Halder, Andreas; Beier, Alexander] Sana Kliniken Sommerfeld, Klin Endoprothet, Sommerfeld, Germany</t>
  </si>
  <si>
    <t>Damm, P (reprint author), Charite, Julius Wolff Inst, D-13353 Berlin, Germany.</t>
  </si>
  <si>
    <t>German Research Society [SFB760, BE 804/19-1]; Deutsche Arthrose-Hilfe e. V.</t>
  </si>
  <si>
    <t>Trobec, K; Kos, MK; von Haehling, S; Springer, J; Anker, SD; Lainscak, M</t>
  </si>
  <si>
    <t>Pharmacokinetics of Drugs in Cachectic Patients: A Systematic Review</t>
  </si>
  <si>
    <t>10.1371/journal.pone.0079603</t>
  </si>
  <si>
    <t>[Trobec, Katja] Univ Clin Resp &amp; Allerg Dis Golnik, Dept Pharm, Golnik, Slovenia; [Kos, Mojca Kerec] Univ Ljubljana, Fac Pharm, Ljubljana, Slovenia; [von Haehling, Stephan; Springer, Jochen; Lainscak, Mitja] Campus Virchow Klinikum, Charite Med Sch, Dept Cardiol, Berlin, Germany; [von Haehling, Stephan; Springer, Jochen] Campus Virchow Klinikum, Charite Med Sch, Ctr Cardiovasc Res, Berlin, Germany; [Springer, Jochen] Univ E Anglia, Norwich Med Sch, Norwich NR4 7TJ, Norfolk, England; [Anker, Stefan D.] IRCCS San Raffaele, Ctr Clin &amp; Basic Res, Rome, Italy; [Lainscak, Mitja] Univ Clin Resp &amp; Allerg Dis Golnik, Div Cardiol, Golnik, Slovenia</t>
  </si>
  <si>
    <t>Lainscak, M (reprint author), Campus Virchow Klinikum, Charite Med Sch, Dept Cardiol, Berlin, Germany.</t>
  </si>
  <si>
    <t>xxx@guest.arnes.si</t>
  </si>
  <si>
    <t>Bottcher, C; Fernandez-Klett, F; Gladow, N; Rolfes, S; Priller, J</t>
  </si>
  <si>
    <t>Targeting Myeloid Cells to the Brain Using Non-Myeloablative Conditioning</t>
  </si>
  <si>
    <t>10.1371/journal.pone.0080260</t>
  </si>
  <si>
    <t>[Boettcher, Chotima; Fernandez-Klett, Francisco; Gladow, Nadine; Rolfes, Simone; Priller, Josef] Charite, Dept Neuropsychiat, D-13353 Berlin, Germany; [Boettcher, Chotima; Fernandez-Klett, Francisco; Gladow, Nadine; Rolfes, Simone; Priller, Josef] Charite, Lab Mol Psychiat, D-13353 Berlin, Germany; [Priller, Josef] Cluster Excellence NeuroCure, Berlin, Germany</t>
  </si>
  <si>
    <t>Priller, J (reprint author), Charite, Dept Neuropsychiat, D-13353 Berlin, Germany.</t>
  </si>
  <si>
    <t>Deutsche Forschungsgemeinschaft [FOR 1336, TRR43]</t>
  </si>
  <si>
    <t>Zhuchkova, E; Remme, MWH; Schreiber, S</t>
  </si>
  <si>
    <t>Somatic versus Dendritic Resonance: Differential Filtering of Inputs through Non-Uniform Distributions of Active Conductances</t>
  </si>
  <si>
    <t>10.1371/journal.pone.0078908</t>
  </si>
  <si>
    <t>[Zhuchkova, Ekaterina; Remme, Michiel W. H.; Schreiber, Susanne] Humboldt Univ, Inst Theoret Biol, D-10099 Berlin, Germany</t>
  </si>
  <si>
    <t>Schreiber, S (reprint author), Humboldt Univ, Inst Theoret Biol, D-10099 Berlin, Germany.</t>
  </si>
  <si>
    <t>xxx@hu-berlin.de</t>
  </si>
  <si>
    <t>German Federal Ministry of Education and Research [01GQ0901, 01GQ1001A, 01GQ0972]; Deutsche Forschungsgemeinschaft [SFB 618/B1, GK1589]; Einstein Foundation Berlin</t>
  </si>
  <si>
    <t>Obendorf, J; Viveros, PR; Fehlings, M; Klotz, C; Aebischer, T; Ignatius, R</t>
  </si>
  <si>
    <t>Increased expression of CD25, CD83, and CD86, and secretion of IL-12, IL-23, and IL-10 by human dendritic cells incubated in the presence of Toll-like receptor 2 ligands and Giardia duodenalis</t>
  </si>
  <si>
    <t>10.1186/1756-3305-6-317</t>
  </si>
  <si>
    <t>PARASITES &amp; VECTORS</t>
  </si>
  <si>
    <t>1756-3305</t>
  </si>
  <si>
    <t>[Obendorf, Janine; Viveros, Pablo Renner; Fehlings, Michael; Ignatius, Ralf] Charite, Inst Trop Med &amp; Int Hlth, D-14050 Berlin, Germany; [Klotz, Christian; Aebischer, Toni] Robert Koch Inst, Dept Infect Dis, D-13353 Berlin, Germany</t>
  </si>
  <si>
    <t>Ignatius, R (reprint author), Charite, Inst Trop Med &amp; Int Hlth, Spandauer Damm 130, D-14050 Berlin, Germany.</t>
  </si>
  <si>
    <t xml:space="preserve"> 'Science: Microbiology | Medicine: Internal medicine: Infectious and parasitic diseases</t>
  </si>
  <si>
    <t>Charite - Universitatsmedizin Berlin; National Research Platform for Zoonosis [01KI1019]; German Federal Ministry of Education and Research (BMBF)</t>
  </si>
  <si>
    <t>Wessel, A</t>
  </si>
  <si>
    <t>Historical Sketch Casserius and the secret of the cicada's voice</t>
  </si>
  <si>
    <t>10.1002/mmnd.201300019</t>
  </si>
  <si>
    <t>DEUTSCHE ENTOMOLOGISCHE ZEITSCHRIFT</t>
  </si>
  <si>
    <t>1435-1951</t>
  </si>
  <si>
    <t>1860-1324</t>
  </si>
  <si>
    <t>Humboldt Univ, Leibniz Inst Evolut &amp; Biodiversitatsforsch, Museum Nat Kunde, D-10115 Berlin, Germany</t>
  </si>
  <si>
    <t>Wessel, A (reprint author), Humboldt Univ, Leibniz Inst Evolut &amp; Biodiversitatsforsch, Museum Nat Kunde, Invalidenstr 43, D-10115 Berlin, Germany.</t>
  </si>
  <si>
    <t>xxx@mfn-berlin.de</t>
  </si>
  <si>
    <t>Entomology</t>
  </si>
  <si>
    <t>Pensoft Publishers</t>
  </si>
  <si>
    <t>Hoch, H</t>
  </si>
  <si>
    <t>Trirhacus helenae sp n., a new cave-dwelling planthopper from Croatia (Hemiptera: Fulgoromorpha: Cixiidae)</t>
  </si>
  <si>
    <t>10.1002/mmnd.201300021</t>
  </si>
  <si>
    <t>Humboldt Univ, Museum Nat Kunde, Leibniz Inst Evolut &amp; Biodiversitatsforsch, D-10115 Berlin, Germany</t>
  </si>
  <si>
    <t>Hoch, H (reprint author), Humboldt Univ, Museum Nat Kunde, Leibniz Inst Evolut &amp; Biodiversitatsforsch, Invalidenstr 43, D-10115 Berlin, Germany.</t>
  </si>
  <si>
    <t>Asche, M; Webb, MD</t>
  </si>
  <si>
    <t>A remarkable new asiracine delphacid planthopper from Ecuador (Hemiptera, Fulgoroidea, Delphacidae)</t>
  </si>
  <si>
    <t>10.1002/mmnd.201300022</t>
  </si>
  <si>
    <t>[Asche, Manfred] Humboldt Univ, Hemiptera Res Grp, Leibniz Inst Evolut &amp; Biodiversitatsforsch, Museum Nat Kunde, D-10115 Berlin, Germany; [Webb, Michael D.] Nat Hist Museum, London SW7 5BD, England</t>
  </si>
  <si>
    <t>Asche, M (reprint author), Humboldt Univ, Hemiptera Res Grp, Leibniz Inst Evolut &amp; Biodiversitatsforsch, Museum Nat Kunde, Invalidenstr 43, D-10115 Berlin, Germany.</t>
  </si>
  <si>
    <t>Seidel, S; Wessel, A</t>
  </si>
  <si>
    <t>On the morphology and preparation of male genitalia in the Fulgoridae - the Southeast Asian genus Penthicodes (Hemiptera, Fulgoromorpha, Fulgoridae)</t>
  </si>
  <si>
    <t>10.1002/mmnd.201300025</t>
  </si>
  <si>
    <t>1522-2403</t>
  </si>
  <si>
    <t>[Seidel, Sophia; Wessel, Andreas] Humboldt Univ, Leibniz Inst Evolut &amp; Biodiversitatsforsch, Museum Nat Kunde, D-10115 Berlin, Germany</t>
  </si>
  <si>
    <t>Volkmann, M; Wirtherle, NC; Beddies, GF; Kohn, B</t>
  </si>
  <si>
    <t>Efficacy of AST-120 in Dogs with Chronic Idiopathic Enteropathies</t>
  </si>
  <si>
    <t>10.1111/jvim.12212</t>
  </si>
  <si>
    <t>JOURNAL OF VETERINARY INTERNAL MEDICINE</t>
  </si>
  <si>
    <t>0891-6640</t>
  </si>
  <si>
    <t>1939-1676</t>
  </si>
  <si>
    <t>[Volkmann, M.; Kohn, B.] Free Univ Berlin, Fac Vet Med, Clin Small Anim, Berlin, Germany; [Wirtherle, N. C.; Beddies, G. F.] Bayer Anim Hlth GmbH, Leverkusen, Germany</t>
  </si>
  <si>
    <t>Kohn, B (reprint author), FU Berlin, Clin Small Anim, Oertzenweg 19B, D-14163 Berlin, Germany.</t>
  </si>
  <si>
    <t>Veterinary Sciences</t>
  </si>
  <si>
    <t>Bayer Animal Health GmbH, Germany</t>
  </si>
  <si>
    <t>Mehlhorn, J; Steinocher, H; Beck, S; Kennis, JTM; Hegemann, P; Mathes, T</t>
  </si>
  <si>
    <t>A Set of Engineered Escherichia coli Expression Strains for Selective Isotope and Reactivity Labeling of Amino Acid Side Chains and Flavin Cofactors</t>
  </si>
  <si>
    <t>10.1371/journal.pone.0079006</t>
  </si>
  <si>
    <t>[Mehlhorn, Jennifer; Steinocher, Helena; Hegemann, Peter; Mathes, Tilo] Humboldt Univ, Inst Biol Expt Biophys, D-10099 Berlin, Germany; [Beck, Sebastian] Humboldt Univ, Inst Chem, D-10099 Berlin, Germany; [Kennis, John T. M.; Mathes, Tilo] Vrije Univ Amsterdam, Fac Sci, Dept Phys &amp; Astron, Biophys Grp, Amsterdam, Netherlands</t>
  </si>
  <si>
    <t>Mathes, T (reprint author), Humboldt Univ, Inst Biol Expt Biophys, D-10099 Berlin, Germany.</t>
  </si>
  <si>
    <t>xxx@vu.nl</t>
  </si>
  <si>
    <t>German Research Organisation (DFG) [HE3824/24-1]; Netherlands Organization for Scientific Research (NWO)-DFG [HE3824/25-1]; NWO-Chemical Sciences Section (CW); NWO</t>
  </si>
  <si>
    <t>Pientka, F; Jiang, L; Pekker, D; Alicea, J; Refael, G; Oreg, Y; von Oppen, F</t>
  </si>
  <si>
    <t>Magneto-Josephson effects and Majorana bound states in quantum wires</t>
  </si>
  <si>
    <t>10.1088/1367-2630/15/11/115001</t>
  </si>
  <si>
    <t>[Pientka, Falko; Refael, Gil; von Oppen, Felix] Free Univ Berlin, Dahlem Ctr Complex Quantum Syst, D-14195 Berlin, Germany; [Pientka, Falko; Refael, Gil; von Oppen, Felix] Free Univ Berlin, Fachbereich Phys, D-14195 Berlin, Germany; [Jiang, Liang] Yale Univ, Dept Appl Phys, New Haven, CT 06511 USA; [Pekker, David; Alicea, Jason; Refael, Gil; von Oppen, Felix] CALTECH, Dept Phys, Pasadena, CA 91125 USA; [Oreg, Yuval] Weizmann Inst Sci, Dept Condensed Matter Phys, IL-76100 Rehovot, Israel</t>
  </si>
  <si>
    <t>Pientka, F (reprint author), Free Univ Berlin, Dahlem Ctr Complex Quantum Syst, D-14195 Berlin, Germany.</t>
  </si>
  <si>
    <t>Helmholtz Virtual Institute 'New states of matter and their excitations' [SPP1285 (DFG)]; NSF [DMR-1055522]; ISF; BSF; TAMU-WIS grant; NBRPC (973 program) [2011CBA00300, 2011CBA00301]; Alfred P Sloan Foundation; Packard Foundation; Humboldt Foundation; Minerva Foundation; Sherman Fairchild Foundation; Lee A DuBridge Foundation; Moore Foundation; Institute for Quantum Information and Matter (IQIM); NSF Physics Frontiers Center; Gordon and Betty Moore Foundation; Studienstiftung des dt. Volkes</t>
  </si>
  <si>
    <t>Hamann, L; Koch, A; Sur, S; Hoefer, N; Glaeser, C; Schulz, S; Gross, M; Franke, A; Nothlings, U; Zacharowski, K; Schumann, RR</t>
  </si>
  <si>
    <t>Association of a common TLR-6 polymorphism with coronary artery disease - implications for healthy ageing?</t>
  </si>
  <si>
    <t>10.1186/1742-4933-10-43</t>
  </si>
  <si>
    <t>IMMUNITY &amp; AGEING</t>
  </si>
  <si>
    <t>1742-4933</t>
  </si>
  <si>
    <t>[Hamann, Lutz; Sur, Saubashya; Hoefer, Nadja; Schumann, Ralf R.] Charite Univ Med Ctr, Inst Microbiol &amp; Hyg, D-12003 Berlin, Germany; [Koch, Alexander; Zacharowski, Kai] Univ Hosp, Dept Anaesthesiol Intens Care Med &amp; Pain Therapy, D-60590 Frankfurt, Germany; [Glaeser, Christiane] Univ Halle Wittenberg, Inst Human Genet &amp; Med Biol, D-06112 Halle, Germany; [Schulz, Susanne] Univ Halle Wittenberg, Univ Sch Dent Med, Dept Operat Dent &amp; Periodontol, D-06108 Halle, Germany; [Gross, Michael] Charite Univ Med Ctr, Dept Cardiol, D-12003 Berlin, Germany; [Franke, Andre] Univ Kiel, Inst Clin Mol Biol, Kiel, Germany; [Noethlings, Ute] Univ Kiel, Inst Expt Med, PopGen Biobank, D-24105 Kiel, Germany</t>
  </si>
  <si>
    <t>Hamann, L (reprint author), Charite Univ Med Ctr, Inst Microbiol &amp; Hyg, Hindenburgdamm 27, D-12003 Berlin, Germany.</t>
  </si>
  <si>
    <t>Geriatrics &amp; Gerontology; Immunology</t>
  </si>
  <si>
    <t xml:space="preserve"> 'Medicine: Internal medicine: Special situations and conditions: Geriatrics | Medicine: Internal medicine: Specialties of internal medicine: Immunologic diseases. Allergy</t>
  </si>
  <si>
    <t>Charite - Universitatsmedizin Berlin [2007-486]; Berliner Krebsgesellschaft e.V.; International Graduate School (IRTG) GRK1673; DFG through the DFG Excellence Cluster "Inflammation at Interfaces" [KFO 252]</t>
  </si>
  <si>
    <t>Schwachmeyer, V; Damm, P; Bender, A; Dymke, J; Graichen, F; Bergmann, G</t>
  </si>
  <si>
    <t>In Vivo Hip Joint Loading during Post-Operative Physiotherapeutic Exercises</t>
  </si>
  <si>
    <t>10.1371/journal.pone.0077807</t>
  </si>
  <si>
    <t>[Schwachmeyer, Verena; Damm, Philipp; Bender, Alwina; Dymke, Joern; Graichen, Friedmar; Bergmann, Georg] Charite, Julius Wolff Inst, D-13353 Berlin, Germany</t>
  </si>
  <si>
    <t>Schwachmeyer, V (reprint author), Charite, Julius Wolff Inst, D-13353 Berlin, Germany.</t>
  </si>
  <si>
    <t>Deutsche Forschungsgemeinschaft [DFG - SFB 760, Be 804/19-1]; Deutsche Arthrose-Hilfe e.V.; ZVK-Stiftung</t>
  </si>
  <si>
    <t>Carmele, A; Knorr, A; Milde, F</t>
  </si>
  <si>
    <t>Stabilization of photon collapse and revival dynamics by a non-Markovian phonon bath</t>
  </si>
  <si>
    <t>10.1088/1367-2630/15/10/105024</t>
  </si>
  <si>
    <t>[Carmele, Alexander; Knorr, Andreas; Milde, Frank] Tech Univ Berlin, Inst Theoret Phys Nichtlineare Opt &amp; Quatenelekt, D-10623 Berlin, Germany; [Carmele, Alexander] Austrian Acad Sci, Inst Quantum Opt &amp; Quantum Informat, A-6020 Innsbruck, Austria</t>
  </si>
  <si>
    <t>Carmele, A (reprint author), Tech Univ Berlin, Inst Theoret Phys Nichtlineare Opt &amp; Quatenelekt, Hardenbergstr 36,EW 7-1, D-10623 Berlin, Germany.</t>
  </si>
  <si>
    <t>xxx@itp.physik.tu-berlin.de</t>
  </si>
  <si>
    <t>Deutsche Forschungsgemeinschaft; Sonderforschungsbereich [787]; Alexander-von-Humboldt foundation</t>
  </si>
  <si>
    <t>Diekhoff, T; Schlattmann, P; Dewey, M</t>
  </si>
  <si>
    <t>Impact of Article Language in Multi-Language Medical Journals - a Bibliometric Analysis of Self-Citations and Impact Factor</t>
  </si>
  <si>
    <t>10.1371/journal.pone.0076816</t>
  </si>
  <si>
    <t>[Diekhoff, Torsten; Dewey, Marc] Free Univ Berlin, Humboldt Univ, Charite Univ Med Berlin Campus Mitte, Dept Radiol, Berlin, Germany; [Schlattmann, Peter] Free Univ Berlin, Humboldt Univ, Charite Univ Med Berlin Campus Mitte, Dept Biometry &amp; Clin Epidemiol, Berlin, Germany; [Schlattmann, Peter] Univ Jena, Dept Med Stat Comp Sci &amp; Documentat, Jena, Germany</t>
  </si>
  <si>
    <t>Dewey, M (reprint author), Free Univ Berlin, Humboldt Univ, Charite Univ Med Berlin Campus Mitte, Dept Radiol, Berlin, Germany.</t>
  </si>
  <si>
    <t>Heisenberg Professorship of the German Research Foundation (DFG)</t>
  </si>
  <si>
    <t>Rabien, A; Stephan, C; Kilic, E; Weichert, W; Kristiansen, G; Miller, K; Jung, K; Erbersdobler, A</t>
  </si>
  <si>
    <t>Renal cell neoplasias: reversion-inducing cysteine-rich protein with Kazal motifs discriminates tumor subtypes, while extracellular matrix metalloproteinase inducer indicates prognosis</t>
  </si>
  <si>
    <t>10.1186/1479-5876-11-258</t>
  </si>
  <si>
    <t>JOURNAL OF TRANSLATIONAL MEDICINE</t>
  </si>
  <si>
    <t>1479-5876</t>
  </si>
  <si>
    <t>[Rabien, Anja; Stephan, Carsten; Miller, Kurt; Jung, Klaus] Charite, Dept Urol, Div Res, D-10117 Berlin, Germany; [Stephan, Carsten; Jung, Klaus] Berlin Inst Urol Res, Berlin, Germany; [Kilic, Ergin] Charite, Inst Pathol, D-10117 Berlin, Germany; [Weichert, Wilko] Heidelberg Univ, Inst Pathol, Heidelberg, Germany; [Weichert, Wilko] Natl Ctr Tumor Dis NCT, Heidelberg, Germany; [Kristiansen, Glen] Univ Hosp Bonn, Inst Pathol, Bonn, Germany; [Erbersdobler, Andreas] Univ Rostock, Inst Pathol, D-18055 Rostock, Germany</t>
  </si>
  <si>
    <t>Rabien, A (reprint author), Charite, Dept Urol, Div Res, Charitepl 1, D-10117 Berlin, Germany.</t>
  </si>
  <si>
    <t>Medicine: Medicine (General)</t>
  </si>
  <si>
    <t>Deutsche Forschungsgemeinschaft [STE 996/2-1, ER 550/1-1]; Sonnenfeld-Stiftung</t>
  </si>
  <si>
    <t>Huehnchen, P; Boehmerle, W; Endres, M</t>
  </si>
  <si>
    <t>Assessment of Paclitaxel Induced Sensory Polyneuropathy with "Catwalk" Automated Gait Analysis in Mice</t>
  </si>
  <si>
    <t>10.1371/journal.pone.0076772</t>
  </si>
  <si>
    <t>[Huehnchen, Petra; Boehmerle, Wolfgang; Endres, Matthias] Charite, Klin &amp; Hsch Ambulanz Neurol, D-13353 Berlin, Germany; [Huehnchen, Petra; Boehmerle, Wolfgang; Endres, Matthias] Charite, Cluster Excellence NeuroCure, D-13353 Berlin, Germany; [Endres, Matthias] Charite, Ctr Stroke Res Berlin, D-13353 Berlin, Germany</t>
  </si>
  <si>
    <t>Boehmerle, W (reprint author), Charite, Klin &amp; Hsch Ambulanz Neurol, D-13353 Berlin, Germany.</t>
  </si>
  <si>
    <t>federal ministry of education and research via the grant center for stroke research Berlin [01 EO 0801]; Volkswagen foundation; Deutsche Forschungsgemeinschaft DFG (NeuroCure)</t>
  </si>
  <si>
    <t>Wang-Rosenke, Y; Khadzhynov, D; Loof, T; Mika, A; Kawachi, H; Neumayer, HH; Peters, H</t>
  </si>
  <si>
    <t>Tyrosine kinases inhibition by Imatinib slows progression in chronic anti-thy1 glomerulosclerosis of the rat</t>
  </si>
  <si>
    <t>10.1186/1471-2369-14-223</t>
  </si>
  <si>
    <t>BMC NEPHROLOGY</t>
  </si>
  <si>
    <t>1471-2369</t>
  </si>
  <si>
    <t>[Wang-Rosenke, Yingrui; Khadzhynov, Dymtro; Loof, Tanja; Mika, Alice; Neumayer, Hans-H; Peters, Harm] Charite, Dept Nephrol, D-10117 Berlin, Germany; [Wang-Rosenke, Yingrui; Khadzhynov, Dymtro; Loof, Tanja; Mika, Alice; Neumayer, Hans-H; Peters, Harm] Charite, Campus Charite Mitte, Cardiovasc Res Ctr, D-10117 Berlin, Germany; [Kawachi, Hiroshi] Niigata Univ, Grad Sch Med &amp; Dent Sci, Dept Cell Biol, Niigata, Japan; [Kawachi, Hiroshi] Niigata Univ, Grad Sch Med &amp; Dent Sci, Inst Nephrol, Niigata, Japan</t>
  </si>
  <si>
    <t>Peters, H (reprint author), Charite, Dept Nephrol, Charitepl 1, D-10117 Berlin, Germany.</t>
  </si>
  <si>
    <t>Urology &amp; Nephrology</t>
  </si>
  <si>
    <t xml:space="preserve"> 'Medicine: Internal medicine: Specialties of internal medicine: Diseases of the genitourinary system. Urology</t>
  </si>
  <si>
    <t>Novartis</t>
  </si>
  <si>
    <t>Czernik, C; Schmalisch, G; Buhrer, C; Proquitte, H</t>
  </si>
  <si>
    <t>Fetal and neonatal samples of a precursor surfactant protein B inversely related to gestational age</t>
  </si>
  <si>
    <t>10.1186/1471-2431-13-164</t>
  </si>
  <si>
    <t>BMC PEDIATRICS</t>
  </si>
  <si>
    <t>1471-2431</t>
  </si>
  <si>
    <t>[Czernik, Christoph; Schmalisch, Gerd; Buehrer, Christoph] Charite Univ Med Ctr, Dept Neonatol, Berlin, Germany; [Proquitte, Hans] Univ Hosp, Dept Neonatol Ped Intens Care, Jena, Germany</t>
  </si>
  <si>
    <t>Czernik, C (reprint author), Charite Univ Med Ctr, Dept Neonatol, Berlin, Germany.</t>
  </si>
  <si>
    <t>Pediatrics</t>
  </si>
  <si>
    <t>Medicine: Pediatrics</t>
  </si>
  <si>
    <t>Roche Diagnostics (Mannheim, Germany)</t>
  </si>
  <si>
    <t>Erdbrink, H; Nyakatura, EK; Huhmann, S; Gerling, UIM; Lentz, D; Koksch, B; Czekelius, C</t>
  </si>
  <si>
    <t>Synthesis of enantiomerically pure (2S,3S)-5,5,5-trifluoroisoleucine and (2R,3S)-5,5,5-trifluoro-allo-isoleucine</t>
  </si>
  <si>
    <t>10.3762/bjoc.9.236</t>
  </si>
  <si>
    <t>[Erdbrink, Holger; Nyakatura, Elisabeth K.; Huhmann, Susanne; Gerling, Ulla I. M.; Lentz, Dieter; Koksch, Beate; Czekelius, Constantin] Free Univ Berlin, Dept Chem &amp; Biochem, D-14195 Berlin, Germany</t>
  </si>
  <si>
    <t>Koksch, B (reprint author), Free Univ Berlin, Dept Chem &amp; Biochem, Takustr 3, D-14195 Berlin, Germany.</t>
  </si>
  <si>
    <t>Aryani, A; Jacobs, AM; Conrad, M</t>
  </si>
  <si>
    <t>Extracting salient sublexical units from written texts: "Emophon," a corpus-based approach to phonological iconicity</t>
  </si>
  <si>
    <t>10.3389/fpsyg.2013.00654</t>
  </si>
  <si>
    <t>FRONTIERS IN PSYCHOLOGY</t>
  </si>
  <si>
    <t>1664-1078</t>
  </si>
  <si>
    <t>[Aryani, Arash; Jacobs, Arthur M.] Free Univ Berlin, Dept Expt &amp; Neurocognit Psychol, D-14195 Berlin, Germany; [Aryani, Arash; Jacobs, Arthur M.; Conrad, Markus] Free Univ Berlin, Cluster Excellence Languages Emot, D-14195 Berlin, Germany; [Jacobs, Arthur M.] DINE, Berlin, Germany; [Conrad, Markus] Univ La Laguna, Dept Cognit Neurosci &amp; Psycholinguist, E-38207 San Cristobal la Laguna, Spain</t>
  </si>
  <si>
    <t>Aryani, A (reprint author), Free Univ Berlin, Dept Expt &amp; Neurocognit Psychol, Habelschwerdter Allee 45, D-14195 Berlin, Germany.</t>
  </si>
  <si>
    <t>Psychology</t>
  </si>
  <si>
    <t>Philosophy. Psychology. Religion: Psychology</t>
  </si>
  <si>
    <t>Farkhooi, F; Froese, A; Muller, E; Menzel, R; Nawrot, MP</t>
  </si>
  <si>
    <t>Cellular Adaptation Facilitates Sparse and Reliable Coding in Sensory Pathways</t>
  </si>
  <si>
    <t>10.1371/journal.pcbi.1003251</t>
  </si>
  <si>
    <t>PLOS COMPUTATIONAL BIOLOGY</t>
  </si>
  <si>
    <t>1553-7358</t>
  </si>
  <si>
    <t>[Farkhooi, Farzad; Nawrot, Martin P.] Free Univ Berlin, Berlin, Germany; [Farkhooi, Farzad; Nawrot, Martin P.] Bernstein Ctr Computat Neurosci Berlin, Berlin, Germany; [Froese, Anja; Menzel, Randolf] Free Univ Berlin, Inst Biol Neurobiol, Berlin, Germany; [Muller, Eilif] Ecole Polytech Fed Lausanne, Blue Brain Project, Lausanne, Switzerland</t>
  </si>
  <si>
    <t>Farkhooi, F (reprint author), Free Univ Berlin, Berlin, Germany.</t>
  </si>
  <si>
    <t>Biochemistry &amp; Molecular Biology; Mathematical &amp; Computational Biology</t>
  </si>
  <si>
    <t>Bundesministerium fur Bildung und Forschung [01GQ0941]; Deutsche Forschungsgemeinschaft (DFG) [SFB 618, Me 365/31-1]</t>
  </si>
  <si>
    <t>Degenkolbe, E; Konig, J; Zimmer, J; Walther, M; Reissner, C; Nickel, J; Ploger, F; Raspopovic, J; Sharpe, J; Dathe, K; Hecht, JT; Mundlos, S; Doelken, SC; Seemann, P</t>
  </si>
  <si>
    <t>A GDF5 Point Mutation Strikes Twice - Causing BDA1 and SYNS2</t>
  </si>
  <si>
    <t>10.1371/journal.pgen.1003846</t>
  </si>
  <si>
    <t>PLOS GENETICS</t>
  </si>
  <si>
    <t>1553-7390</t>
  </si>
  <si>
    <t>1553-7404</t>
  </si>
  <si>
    <t>[Degenkolbe, Elisa; Koenig, Jana; Zimmer, Julia; Walther, Maria; Mundlos, Stefan; Seemann, Petra] Charite, Berlin Brandenburg Ctr Regenerat Therapies BCRT, D-13353 Berlin, Germany; [Degenkolbe, Elisa; Koenig, Jana; Zimmer, Julia; Seemann, Petra] Charite, Berlin Brandenburg Sch Regenerat Therapies BSRT, D-13353 Berlin, Germany; [Reissner, Carsten] Univ Klinikum Munster, Dept Anat &amp; Mol Neurobiol, Inst Anat, Munster, Germany; [Nickel, Joachim] Univ Wurzburg, Theodor Boveri Inst Biowissensch, Biozentrum, Lehrstuhl Physiol Chem 2, D-97070 Wurzburg, Germany; [Nickel, Joachim] Univ Klinikum Wurzburg, Dept Tissue Engn &amp; Regenerat Med, Wurzburg, Germany; [Ploeger, Frank] Biopharm GmbH, Heidelberg, Germany; [Raspopovic, Jelena; Sharpe, James] Ctr Genom Regulat, EMBL CRG Syst Biol Program, Barcelona, Spain; [Raspopovic, Jelena; Sharpe, James] UPF, Barcelona, Spain; [Sharpe, James] ICREA, Barcelona, Spain; [Dathe, Katarina; Mundlos, Stefan; Doelken, Sandra C.] Charite, Inst Med Genet &amp; Humangenet, D-13353 Berlin, Germany; [Hecht, Jacqueline T.] Univ Texas Houston, Dept Pediat, Med Sch Houston, Houston, TX USA; [Mundlos, Stefan; Seemann, Petra] Max Planck Inst Mol Genet, Res Grp Dev &amp; Dis, D-14195 Berlin, Germany</t>
  </si>
  <si>
    <t>Degenkolbe, E (reprint author), Charite, Berlin Brandenburg Ctr Regenerat Therapies BCRT, D-13353 Berlin, Germany.</t>
  </si>
  <si>
    <t>Genetics &amp; Heredity</t>
  </si>
  <si>
    <t>Science: Biology (General): Genetics</t>
  </si>
  <si>
    <t>Deutsche Forschungsgemeinschaft [SE 1778/1-1, SFB760-A2]; Bundesministerium fur Bildung und Forschung [0313851A/B]; DFG through the Berlin-Brandenburg School for Regenerative Therapies [GSC 203]</t>
  </si>
  <si>
    <t>Waldherr, A; Wijermans, N</t>
  </si>
  <si>
    <t>Communicating Social Simulation Models to Sceptical Minds</t>
  </si>
  <si>
    <t>JASSS-THE JOURNAL OF ARTIFICIAL SOCIETIES AND SOCIAL SIMULATION</t>
  </si>
  <si>
    <t>1460-7425</t>
  </si>
  <si>
    <t>[Waldherr, Annie] Free Univ Berlin, Inst Media &amp; Commun Studies, Div Commun Theory &amp; Media Effects, D-14195 Berlin, Germany; [Wijermans, Nanda] Stockholm Univ, Stockholm Resilience Ctr, S-11419 Stockholm, Sweden</t>
  </si>
  <si>
    <t>Waldherr, A (reprint author), Free Univ Berlin, Inst Media &amp; Commun Studies, Div Commun Theory &amp; Media Effects, Garystr 55, D-14195 Berlin, Germany.</t>
  </si>
  <si>
    <t>Social Sciences - Other Topics</t>
  </si>
  <si>
    <t>Social Sciences: Social sciences (General)</t>
  </si>
  <si>
    <t>University of Surrey</t>
  </si>
  <si>
    <t>Griffiths, P; Muller, D; Kuemmerle, T; Hostert, P</t>
  </si>
  <si>
    <t>Agricultural land change in the Carpathian ecoregion after the breakdown of socialism and expansion of the European Union</t>
  </si>
  <si>
    <t>10.1088/1748-9326/8/4/045024</t>
  </si>
  <si>
    <t>ENVIRONMENTAL RESEARCH LETTERS</t>
  </si>
  <si>
    <t>1748-9326</t>
  </si>
  <si>
    <t>[Griffiths, Patrick; Mueller, Daniel; Kuemmerle, Tobias; Hostert, Patrick] Humboldt Univ, Dept Geog, D-10099 Berlin, Germany; [Mueller, Daniel] Leibniz Inst Agr Dev Cent &amp; Eastern Europe IAMO, Dept Struct Dev Farms &amp; Rural Areas, D-06120 Halle, Saale, Germany; [Kuemmerle, Tobias; Hostert, Patrick] Humboldt Univ, Integrat Res Inst Transformat Human Environm Syst, D-10099 Berlin, Germany</t>
  </si>
  <si>
    <t>Griffiths, P (reprint author), Humboldt Univ, Dept Geog, Unter Linden 6, D-10099 Berlin, Germany.</t>
  </si>
  <si>
    <t>Environmental Sciences &amp; Ecology; Meteorology &amp; Atmospheric Sciences</t>
  </si>
  <si>
    <t xml:space="preserve"> 'Technology: Environmental technology. Sanitary engineering | Geography. Anthropology. Recreation: Environmental sciences</t>
  </si>
  <si>
    <t>Belgian Science Policy Research Program for Earth Observation STEREO II, as part of the FOMO project (Remote sensing of the forest transition and its ecosystem impacts in mountain environments) [SR/00/133]; Einstein foundation; European Union (VOLANTE) [FP7-ENV-2010-265104]</t>
  </si>
  <si>
    <t>Quast, SA; Berger, A; Eberle, J</t>
  </si>
  <si>
    <t>ROS-dependent phosphorylation of Bax by wortmannin sensitizes melanoma cells for TRAIL-induced apoptosis</t>
  </si>
  <si>
    <t>10.1038/cddis.2013.344</t>
  </si>
  <si>
    <t>[Quast, S-A; Berger, A.; Eberle, J.] Univ Med Ctr Charite, Skin Canc Ctr, Dept Dermatol &amp; Allergy, D-10117 Berlin, Germany; [Quast, S-A] Free Univ Berlin, Inst Chem &amp; Biochem, Berlin, Germany; [Berger, A.] Univ Berlin, Inst Biol, Berlin, Germany</t>
  </si>
  <si>
    <t>Eberle, J (reprint author), Univ Med Ctr Charite, Skin Canc Ctr, Dept Dermatol &amp; Allergy, Charitepl 1, D-10117 Berlin, Germany.</t>
  </si>
  <si>
    <t>German Cancer Aid (Deutsche Krebshilfe, Melanomverbund) [10-8008, TP7]</t>
  </si>
  <si>
    <t>Postrach, E; Aspalter, R; Elbelt, U; Koller, M; Longin, R; Schulzke, JD; Valentini, L</t>
  </si>
  <si>
    <t>Determinants of Successful Weight Loss After Using a Commercial Web-Based Weight Reduction Program for Six Months: Cohort Study</t>
  </si>
  <si>
    <t>10.2196/jmir.2648</t>
  </si>
  <si>
    <t>JOURNAL OF MEDICAL INTERNET RESEARCH</t>
  </si>
  <si>
    <t>1438-8871</t>
  </si>
  <si>
    <t>[Postrach, Elisa; Elbelt, Ulf; Schulzke, Joerg-Dieter; Valentini, Luzia] Charite, Dept Gastroenterol &amp; Hepatol, Div Nutr Med, D-10117 Berlin, Germany; [Aspalter, Rosa; Longin, Rita] KiloCoach eU, Vienna, Austria; [Elbelt, Ulf] Charite, Dept Endocrinol Diabet &amp; Nutr, D-10117 Berlin, Germany; [Koller, Michael] Univ Hosp Regensburg, Ctr Clin Studies, Regensburg, Germany</t>
  </si>
  <si>
    <t>Valentini, L (reprint author), Charite, Dept Gastroenterol &amp; Hepatol, Div Nutr Med, Charitepl 1, D-10117 Berlin, Germany.</t>
  </si>
  <si>
    <t>Health Care Sciences &amp; Services; Medical Informatics</t>
  </si>
  <si>
    <t xml:space="preserve"> 'Bibliography. Library science. Information resources | Medicine: Medicine (General)</t>
  </si>
  <si>
    <t>Charite - Universitatsmedizin Berlin; German Diabetes Trust [327/09/12]</t>
  </si>
  <si>
    <t>JMIR Publications</t>
  </si>
  <si>
    <t>Monnikes, H; Schwan, T; van Rensburg, C; Straszak, A; Theek, C; Luhmann, R; Sander, P; Tholen, A</t>
  </si>
  <si>
    <t>Possible etiology of improvements in both quality of life and overlapping gastroesophageal reflux disease by proton pump inhibitor treatment in a prospective randomized controlled trial</t>
  </si>
  <si>
    <t>10.1186/1471-230x-13-145</t>
  </si>
  <si>
    <t>BMC GASTROENTEROLOGY</t>
  </si>
  <si>
    <t>1471-230X</t>
  </si>
  <si>
    <t>[Moennikes, Hubert] Charite, Acad Teaching Hosp Martin Luther, Dept Med, D-14193 Berlin, Germany; [Moennikes, Hubert] Charite, Acad Teaching Hosp Martin Luther, Inst Neurogastroenterol, D-14193 Berlin, Germany; [Schwan, Thomas; Luehmann, Reinhold; Sander, Peter] Nycomed GmbH, Nycomed Takeda Co, Constance, Germany; [van Rensburg, Christo] Univ Stellenbosch, Tygerberg Acad Hosp, Cape Town, South Africa; [Straszak, Andrzej] City Hosp, Dept Internal Med, Siemianowice Slaskie, Poland; [Theek, Carmen] Pierrel Res, Essen, Germany; [Tholen, Anne] Takeda Pharmaceut Int GmbH, Zurich, Switzerland</t>
  </si>
  <si>
    <t>Monnikes, H (reprint author), Charite, Acad Teaching Hosp Martin Luther, Dept Med, Caspar Theyss Str 27-31, D-14193 Berlin, Germany.</t>
  </si>
  <si>
    <t>xxx@web.de</t>
  </si>
  <si>
    <t>Gastroenterology &amp; Hepatology</t>
  </si>
  <si>
    <t>Nycomed GmbH</t>
  </si>
  <si>
    <t>von Quillfeldt, S; Fohre, B; Andrees, N; Spies, CD; Galvagni, D; Joussen, AM; Wernecke, KD; Boemke, W</t>
  </si>
  <si>
    <t>Rocuronium reversed by sugammadex versus mivacurium during high-risk eye surgery: An institutional anaesthetic practice evaluation</t>
  </si>
  <si>
    <t>10.1177/0300060513489476</t>
  </si>
  <si>
    <t>JOURNAL OF INTERNATIONAL MEDICAL RESEARCH</t>
  </si>
  <si>
    <t>0300-0605</t>
  </si>
  <si>
    <t>1473-2300</t>
  </si>
  <si>
    <t>[von Quillfeldt, Susanne; Foehre, Bettina; Andrees, Nicolai; Spies, Claudia D.; Boemke, Willehad] Charite, Dept Anaesthesiol &amp; Intens Care Med CCM CVK, D-13353 Berlin, Germany; [Galvagni, Daniele] Azienda Osped Univ Parma, Dept Anesthesiol &amp; Intens Care Med, Parma, Italy; [Joussen, Antonia M.] Charite, Dept Ophthalmol, D-13353 Berlin, Germany; [Wernecke, Klaus D.] SOSTANA, Berlin, Germany</t>
  </si>
  <si>
    <t>Boemke, W (reprint author), Charite, Dept Anaesthesiol &amp; Intens Care Med, Campus Charite Mitte, Augustenburger Pl 1, D-13353 Berlin, Germany.</t>
  </si>
  <si>
    <t>Research &amp; Experimental Medicine; Pharmacology &amp; Pharmacy</t>
  </si>
  <si>
    <t>MSD Sharp &amp; Dohme, Haar, Germany</t>
  </si>
  <si>
    <t>Bianchi, L; Forini, V; Kotikov, AV</t>
  </si>
  <si>
    <t>On DIS Wilson coefficients in N=4 super Yang-Mills theory</t>
  </si>
  <si>
    <t>10.1016/j.physletb.2013.07.013</t>
  </si>
  <si>
    <t>PHYSICS LETTERS B</t>
  </si>
  <si>
    <t>0370-2693</t>
  </si>
  <si>
    <t>[Bianchi, Lorenzo; Forini, Valentina] Humboldt Univ, Inst Phys, D-12489 Berlin, Germany; [Kotikov, Anatoly V.] Joint Inst Nucl Res, Bogoliubov Lab Theoret Phys, Dubna 141980, Russia</t>
  </si>
  <si>
    <t>Bianchi, L (reprint author), Humboldt Univ, Inst Phys, Newtonstr 15, D-12489 Berlin, Germany.</t>
  </si>
  <si>
    <t>xxx@physik.hu-berlin.de</t>
  </si>
  <si>
    <t>Astronomy &amp; Astrophysics; Physics</t>
  </si>
  <si>
    <t>Russian Foundation for Basic Research [13-02-01005]; German Research Foundation (DFG)</t>
  </si>
  <si>
    <t>Badakhshi, H; Gruen, A; Sehouli, J; Budach, V; Boehmer, D</t>
  </si>
  <si>
    <t>The impact of patient compliance with adjuvant radiotherapy: a comprehensive cohort study</t>
  </si>
  <si>
    <t>10.1002/cam4.114</t>
  </si>
  <si>
    <t>CANCER MEDICINE</t>
  </si>
  <si>
    <t>2045-7634</t>
  </si>
  <si>
    <t>[Badakhshi, Harun; Gruen, Arne; Budach, Volker] Charite Sch Med, Dept Radiat Oncol, D-10117 Berlin, Germany; [Badakhshi, Harun; Gruen, Arne; Sehouli, Jalid; Budach, Volker; Boehmer, Dirk] Univ Hosp Rudolf Virchow, D-10117 Berlin, Germany; [Sehouli, Jalid; Boehmer, Dirk] Charite Sch Med, Dept Gynaecol, D-10117 Berlin, Germany</t>
  </si>
  <si>
    <t>Badakhshi, H (reprint author), Charite Sch Med, Dept Radiat Oncol, Ctr Canc Med, Charite Pl 1, D-10117 Berlin, Germany.</t>
  </si>
  <si>
    <t>Oncology</t>
  </si>
  <si>
    <t xml:space="preserve"> 'Medicine: Internal medicine: Neoplasms. Tumors. Oncology. Including cancer and carcinogens</t>
  </si>
  <si>
    <t>Wiley</t>
  </si>
  <si>
    <t>Storm, C; Danne, O; Ueland, PM; Leithner, C; Hasper, D; Schroeder, T</t>
  </si>
  <si>
    <t>Serial Plasma Choline Measurements after Cardiac Arrest in Patients Undergoing Mild Therapeutic Hypothermia: A Prospective Observational Pilot Trial</t>
  </si>
  <si>
    <t>10.1371/journal.pone.0076720</t>
  </si>
  <si>
    <t>[Storm, Christian; Hasper, Dietrich; Schroeder, Tim] Charite, Campus Virchow Klinikum, Dept Intens Care Med &amp; Nephrol, D-13353 Berlin, Germany; [Danne, Oliver] Charite, Campus Virchow Klinikum, Dept Emergency Med, D-13353 Berlin, Germany; [Ueland, Per Magne] Univ Bergen, Inst Med, Pharmacol Sect, Bergen, Norway; [Ueland, Per Magne] Haukeland Hosp, Lab Clin Biochem, N-5021 Bergen, Norway; [Leithner, Christoph] Charite, Campus Virchow Klinikum, Dept Neurol, D-13353 Berlin, Germany</t>
  </si>
  <si>
    <t>Storm, C (reprint author), Charite, Campus Virchow Klinikum, Dept Intens Care Med &amp; Nephrol, D-13353 Berlin, Germany.</t>
  </si>
  <si>
    <t>Medivance Inc. Colorado, USA</t>
  </si>
  <si>
    <t>Klose, K; Roy, R; Brodarac, A; Kurtz, A; Ode, A; Kang, KS; Bieback, K; Choi, YH; Stamm, C</t>
  </si>
  <si>
    <t>Impact of heart failure on the behavior of human neonatal stem cells in vitro</t>
  </si>
  <si>
    <t>10.1186/1479-5876-11-236</t>
  </si>
  <si>
    <t>[Klose, Kristin; Roy, Rajika; Brodarac, Andreja; Kurtz, Andreas; Ode, Andrea; Stamm, Christof] Charite, Berlin Brandenburg Ctr Regenerat Therapies, D-13353 Berlin, Germany; [Ode, Andrea] Charite, Julius Wolff Inst, D-13353 Berlin, Germany; [Ode, Andrea] Charite, Ctr Musculoskeletal Surg, D-13353 Berlin, Germany; [Kang, Kyung-Sun] Seoul Natl Univ, Coll Vet Med, Adult Stem Cell Res Ctr, Seoul 151742, South Korea; [Bieback, Karen] Heidelberg Univ, Med Fac Mannheim, Inst Transfus Med &amp; Immunol, D-68167 Mannheim, Germany; [Choi, Yeong-Hoon] Univ Cologne, Ctr Heart, Cardiothorac Surg &amp; Ctr Mol Med Cologne, D-50924 Cologne, Germany; [Stamm, Christof] Deutsch Herzzentrum Berlin, D-13353 Berlin, Germany</t>
  </si>
  <si>
    <t>Stamm, C (reprint author), Charite, Berlin Brandenburg Ctr Regenerat Therapies, Augustenburger Pl 1, D-13353 Berlin, Germany.</t>
  </si>
  <si>
    <t>xxx@dhzb.de</t>
  </si>
  <si>
    <t>Berlin-Brandenburg Center for Regenerative Therapies (BCRT) via Charite Universitatsmedizin [FKZ 1315848A]; Helmholtz-Zentrum Geesthacht [FKZ 1315848B]</t>
  </si>
  <si>
    <t>Schaffert, S; Pfau, B; Geilhufe, J; Gunther, CM; Schneider, M; Schmising, CV; Eisebitt, S</t>
  </si>
  <si>
    <t>High-resolution magnetic-domain imaging by Fourier transform holography at 21 nm wavelength</t>
  </si>
  <si>
    <t>10.1088/1367-2630/15/9/093042</t>
  </si>
  <si>
    <t>[Schaffert, Stefan; Pfau, Bastian; Guenther, Christian M.; Schneider, Michael; Schmising, Clemens von Korff; Eisebitt, Stefan] Tech Univ Berlin, Inst Opt &amp; Atomare Phys, D-10623 Berlin, Germany; [Geilhufe, Jan; Eisebitt, Stefan] Helmholtz Zentrum Berlin Mat &amp; Energie GmbH, D-14109 Berlin, Germany</t>
  </si>
  <si>
    <t>Eisebitt, S (reprint author), Tech Univ Berlin, Inst Opt &amp; Atomare Phys, Str 17 Juni 135, D-10623 Berlin, Germany.</t>
  </si>
  <si>
    <t>Bundesministerium fur Bildung und Forschung [05K10KTB/FSP-301]</t>
  </si>
  <si>
    <t>Wurst, S</t>
  </si>
  <si>
    <t>Plant-mediated links between detritivores and aboveground herbivores</t>
  </si>
  <si>
    <t>10.3389/fpls.2013.00380</t>
  </si>
  <si>
    <t>FRONTIERS IN PLANT SCIENCE</t>
  </si>
  <si>
    <t>1664-462X</t>
  </si>
  <si>
    <t>Free Univ Berlin, Dahlem Ctr Plant Sci, D-14195 Berlin, Germany</t>
  </si>
  <si>
    <t>Wurst, S (reprint author), Free Univ Berlin, Dahlem Ctr Plant Sci, Konigin Luise Str 1-3, D-14195 Berlin, Germany.</t>
  </si>
  <si>
    <t>Plant Sciences</t>
  </si>
  <si>
    <t>Agriculture: Plant culture</t>
  </si>
  <si>
    <t>German Science Foundation (DFG) [CRC 973]</t>
  </si>
  <si>
    <t>Herbel, SR; Vahjen, W; Wieler, LH; Guenther, S</t>
  </si>
  <si>
    <t>Timely approaches to identify probiotic species of the genus Lactobacillus</t>
  </si>
  <si>
    <t>10.1186/1757-4749-5-27</t>
  </si>
  <si>
    <t>[Herbel, Stefan R.; Wieler, Lothar H.; Guenther, Sebastian] Free Univ Berlin, Inst Microbiol &amp; Epizoot, Ctr Infect Med, D-14163 Berlin, Germany; [Herbel, Stefan R.] Free Univ Berlin, Dept Biol, D-14195 Berlin, Germany; [Vahjen, Wilfried] Free Univ Berlin, Inst Anim Nutr, D-14195 Berlin, Germany</t>
  </si>
  <si>
    <t>Herbel, SR (reprint author), Free Univ Berlin, Inst Microbiol &amp; Epizoot, Ctr Infect Med, Robert von Ostertag Str 7-13, D-14163 Berlin, Germany.</t>
  </si>
  <si>
    <t>Grube, MM; Koennecke, HC; Walter, G; Meisel, A; Sobesky, J; Nolte, CH; Wellwood, I; Heuschmann, PU</t>
  </si>
  <si>
    <t>Influence of Acute Complications on Outcome 3 Months after Ischemic Stroke</t>
  </si>
  <si>
    <t>10.1371/journal.pone.0075719</t>
  </si>
  <si>
    <t>[Grube, Maike Miriam; Meisel, Andreas; Sobesky, Jan; Nolte, Christian Hans; Wellwood, Ian] Charite, Neurol Klin, Ctr Stroke Res Berlin CSB, D-13353 Berlin, Germany; [Grube, Maike Miriam] Kings Coll London, Div Hlth &amp; Social Care Res, London, England; [Koennecke, Hans-Christian] Vivantes Klinikum Friedrichshain, Berlin, Germany; [Walter, Georg] Vivantes Klinikum Spandau, Berlin, Germany; [Heuschmann, Peter Ulrich] Univ Wurzburg, Univ Hosp Wurzburg, Inst Clin Epidemiol &amp; Biometry, Ctr Clin Studies,Comprehens Heart Failure Ctr, D-97070 Wurzburg, Germany</t>
  </si>
  <si>
    <t>Grube, MM (reprint author), Charite, Neurol Klin, Ctr Stroke Res Berlin CSB, D-13353 Berlin, Germany.</t>
  </si>
  <si>
    <t>Federal Ministry of Education and Research (BMBF) through the Center for Stroke Research Berlin [01 EO 0801]</t>
  </si>
  <si>
    <t>Adler, UC; Kruger, S; Teut, M; Ludtke, R; Schutzler, L; Martins, F; Willich, SN; Linde, K; Witt, CM</t>
  </si>
  <si>
    <t>Homeopathy for Depression: A Randomized, Partially Double-Blind, Placebo-Controlled, Four-Armed Study (DEP-HOM)</t>
  </si>
  <si>
    <t>10.1371/journal.pone.0074537</t>
  </si>
  <si>
    <t>[Adler, Ubiratan C.; Teut, Michael; Schuetzler, Lena; Martins, Friederike; Willich, Stefan N.; Witt, Claudia M.] Charite, Inst Social Med Epidemiol &amp; Hlth Econ, D-13353 Berlin, Germany; [Krueger, Stephanie] Charite, Teaching Hosp, Head Ctr Womens Mental Hlth, Vivantes Humboldt Klin, D-13353 Berlin, Germany; [Luedtke, Rainer] Karl &amp; Veron Carstens Fdn, Essen, Germany; [Linde, Klaus] Tech Univ Munich, Inst Gen Practice, D-80290 Munich, Germany; [Witt, Claudia M.] Univ Maryland, Sch Med, Ctr Integrat Med, Baltimore, MD 21201 USA</t>
  </si>
  <si>
    <t>Witt, CM (reprint author), Charite, Inst Social Med Epidemiol &amp; Hlth Econ, D-13353 Berlin, Germany.</t>
  </si>
  <si>
    <t>chair for complementary medicine research, Carstens Foundation</t>
  </si>
  <si>
    <t>Danquah, I; Othmer, T; Frank, LK; Bedu-Addo, G; Schulze, MB; Mockenhaupt, FP</t>
  </si>
  <si>
    <t>The TCF7L2 rs7903146 (T) allele is associated with type 2 diabetes in urban Ghana: a hospital-based case-control study</t>
  </si>
  <si>
    <t>10.1186/1471-2350-14-96</t>
  </si>
  <si>
    <t>BMC MEDICAL GENETICS</t>
  </si>
  <si>
    <t>1471-2350</t>
  </si>
  <si>
    <t>[Danquah, Ina; Othmer, Till; Mockenhaupt, Frank P.] Charite, Inst Trop Med &amp; Int Hlth, D-14050 Berlin, Germany; [Danquah, Ina; Frank, Laura K.; Schulze, Matthias B.] German Inst Human Nutr Potsdam Rehbrucke, Dept Mol Epidemiol, D-14558 Nuthetal, Germany; [Bedu-Addo, George] Kwame Nkrumah Univ Sci &amp; Technol, Sch Med Sci, Komfo Anokye Teaching Hosp, Kumasi, Ghana</t>
  </si>
  <si>
    <t>Danquah, I (reprint author), Charite, Inst Trop Med &amp; Int Hlth, Spandauer Damm 130, D-14050 Berlin, Germany.</t>
  </si>
  <si>
    <t>xxx@dife.de</t>
  </si>
  <si>
    <t>Medicine: Internal medicine | Science: Biology (General): Genetics</t>
  </si>
  <si>
    <t>Lingnau, B; Chow, WW; Scholl, E; Ludge, K</t>
  </si>
  <si>
    <t>Feedback and injection locking instabilities in quantum-dot lasers: a microscopically based bifurcation analysis</t>
  </si>
  <si>
    <t>10.1088/1367-2630/15/9/093031</t>
  </si>
  <si>
    <t>[Lingnau, Benjamin; Schoell, Eckehard; Luedge, Kathy] Tech Univ Berlin, Inst Theoret Phys, D-10623 Berlin, Germany; [Chow, Weng W.] Sandia Natl Labs, Albuquerque, NM 87185 USA</t>
  </si>
  <si>
    <t>Lingnau, B (reprint author), Tech Univ Berlin, Inst Theoret Phys, D-10623 Berlin, Germany.</t>
  </si>
  <si>
    <t>xxx@mailbox.tu-berlin.de</t>
  </si>
  <si>
    <t>DFG [SFB 787]; US Department of Energy's National Nuclear Security Administration [DE-ACD4-94AL85000]; Sandia's Solid-State Lighting Science Center, an Energy Frontier Research Center (EFRC); US Department of Energy, Office of Science, Office of Basic Energy Sciences</t>
  </si>
  <si>
    <t>Richter, AS; Grimm, B</t>
  </si>
  <si>
    <t>Thiol-based redox control of enzymes involved in the tetrapyrrole biosynthesis pathway in plants</t>
  </si>
  <si>
    <t>10.3389/fpls.2013.00371</t>
  </si>
  <si>
    <t>[Richter, Andreas S.; Grimm, Bernhard] Humboldt Univ, Math Nat Wissensch Fak 1, Inst Biol, Dept Plant Physiol, D-10115 Berlin, Germany</t>
  </si>
  <si>
    <t>Grimm, B (reprint author), Humboldt Univ, Math Nat Wissensch Fak 1, Inst Biol, Dept Plant Physiol, Philippstr 13, D-10115 Berlin, Germany.</t>
  </si>
  <si>
    <t>Fischer, HF; Binting, S; Bockelbrink, A; Heusser, P; Hueck, C; Keil, T; Roll, S; Witt, C</t>
  </si>
  <si>
    <t>The Effect of Attending Steiner Schools during Childhood on Health in Adulthood: A Multicentre Cross-Sectional Study</t>
  </si>
  <si>
    <t>10.1371/journal.pone.0073135</t>
  </si>
  <si>
    <t>[Fischer, H. Felix; Binting, Sylvia; Bockelbrink, Angelina; Keil, Thomas; Roll, Stephanie; Witt, Claudia] Charite Univ Med Ctr, Inst Social Med Epidemiol &amp; Hlth Econ, Berlin, Germany; [Heusser, Peter] Univ Witten Herdecke, Fac Hlth, Chair Theory Med Integrat &amp; Anthroposoph Med, Witten, Germany; [Hueck, Christoph] Freie Hsch Stuttgart, Seminar Waldorfpadag, Stuttgart, Germany</t>
  </si>
  <si>
    <t>Fischer, HF (reprint author), Charite Univ Med Ctr, Inst Social Med Epidemiol &amp; Hlth Econ, Berlin, Germany.</t>
  </si>
  <si>
    <t>Verein zur Forderung der Freien Hochschule Stuttgart e.V. [1605 FPG]</t>
  </si>
  <si>
    <t>Limanowski, J; Blankenburg, F</t>
  </si>
  <si>
    <t>Minimal self-models and the free energy principle</t>
  </si>
  <si>
    <t>10.3389/fnhum.2013.00547</t>
  </si>
  <si>
    <t>[Limanowski, Jakub; Blankenburg, Felix] Humboldt Univ, Berlin Sch Mind &amp; Brain, D-10117 Berlin, Germany; [Blankenburg, Felix] Free Univ Berlin, Dahlem Inst Neuroimaging Emot, Berlin, Germany; [Blankenburg, Felix] Max Planck Inst Human Dev, Ctr Adapt Rational ARC, Berlin, Germany</t>
  </si>
  <si>
    <t>Limanowski, J (reprint author), Humboldt Univ, Berlin Sch Mind &amp; Brain, Luisenstr 56,Haus 1, D-10117 Berlin, Germany.</t>
  </si>
  <si>
    <t>Leistner, R; Meyer, E; Gastmeier, P; Pfeifer, Y; Eller, C; Dem, P; Schwab, F</t>
  </si>
  <si>
    <t>Risk Factors Associated with the Community-Acquired Colonization of Extended-Spectrum Beta-Lactamase (ESBL) Positive Escherichia Coli. An Exploratory Case-Control Study</t>
  </si>
  <si>
    <t>10.1371/journal.pone.0074323</t>
  </si>
  <si>
    <t>[Leistner, Rasmus; Meyer, Elisabeth; Gastmeier, Petra; Dem, Petra; Schwab, Frank] Charite, Inst Hyg &amp; Environm Med, D-13353 Berlin, Germany; [Leistner, Rasmus; Meyer, Elisabeth; Gastmeier, Petra; Dem, Petra; Schwab, Frank] German Natl Reference Ctr Surveillance Nosocomial, Berlin, Germany; [Pfeifer, Yvonne; Eller, Christoph] Robert Koch Inst, Wernigerode, Germany</t>
  </si>
  <si>
    <t>Leistner, R (reprint author), Charite, Inst Hyg &amp; Environm Med, D-13353 Berlin, Germany.</t>
  </si>
  <si>
    <t>RESET Project (German Federal Ministry for Education and Research, BMBF) [FKZ01Kl1013H, FKZ01Kl1013E]</t>
  </si>
  <si>
    <t>Schoneberg, J; Noe, F</t>
  </si>
  <si>
    <t>ReaDDy - A Software for Particle-Based Reaction-Diffusion Dynamics in Crowded Cellular Environments</t>
  </si>
  <si>
    <t>10.1371/journal.pone.0074261</t>
  </si>
  <si>
    <t>[Schoeneberg, Johannes; Noe, Frank] Free Univ Berlin, Dept Math, Berlin, Germany</t>
  </si>
  <si>
    <t>Noe, F (reprint author), Free Univ Berlin, Dept Math, Berlin, Germany.</t>
  </si>
  <si>
    <t>Deutsche Forschungsgemeinschaft [SFB 740, SFB 958]; ERC</t>
  </si>
  <si>
    <t>Panzer, E</t>
  </si>
  <si>
    <t>On the analytic computation of massless propagators in dimensional regularization</t>
  </si>
  <si>
    <t>10.1016/j.nuclphysb.2013.05.025</t>
  </si>
  <si>
    <t>Humboldt Univ, D-10099 Berlin, Germany</t>
  </si>
  <si>
    <t>Panzer, E (reprint author), Humboldt Univ, Unter Linden 6, D-10099 Berlin, Germany.</t>
  </si>
  <si>
    <t>xxx@mathematik.hu-berlin.de</t>
  </si>
  <si>
    <t>ERC [257638]</t>
  </si>
  <si>
    <t>Frassek, R; Lukowski, T; Meneghelli, C; Staudacher, M</t>
  </si>
  <si>
    <t>Baxter operators and Hamiltonians for "nearly all" integrable closed gl(n) spin chains</t>
  </si>
  <si>
    <t>10.1016/j.nuclphysb.2013.06.006</t>
  </si>
  <si>
    <t>[Frassek, Rouven; Lukowski, Tomasz; Meneghelli, Carlo; Staudacher, Matthias] Humboldt Univ, Inst Math, D-12489 Berlin, Germany; [Frassek, Rouven; Lukowski, Tomasz; Meneghelli, Carlo; Staudacher, Matthias] Humboldt Univ, Inst Phys, D-12489 Berlin, Germany; [Frassek, Rouven; Meneghelli, Carlo; Staudacher, Matthias] Max Planck Inst Gravitat Phys, Albert Einstein Inst, D-14476 Golm, Germany; [Meneghelli, Carlo] Univ Hamburg, Fachbereich Math, D-20146 Hamburg, Germany; [Meneghelli, Carlo] DESY, Theory Grp, D-22603 Hamburg, Germany</t>
  </si>
  <si>
    <t>Lukowski, T (reprint author), Humboldt Univ, Inst Math, Johann von Neumann Haus,Rudower Chaussee 25, D-12489 Berlin, Germany.</t>
  </si>
  <si>
    <t>DFG [SFB 647, SFB 676]</t>
  </si>
  <si>
    <t>Nachev, V; Stich, KP; Winter, Y</t>
  </si>
  <si>
    <t>Weber's Law, the Magnitude Effect and Discrimination of Sugar Concentrations in Nectar-Feeding Animals</t>
  </si>
  <si>
    <t>10.1371/journal.pone.0074144</t>
  </si>
  <si>
    <t>[Nachev, Vladislav; Winter, York] Humboldt Univ, D-10099 Berlin, Germany; [Stich, Kai Petra] Univ Bielefeld, D-33615 Bielefeld, Germany</t>
  </si>
  <si>
    <t>Nachev, V (reprint author), Humboldt Univ, D-10099 Berlin, Germany.</t>
  </si>
  <si>
    <t>Volkswagen Foundation</t>
  </si>
  <si>
    <t>Rausch, S; Held, J; Fischer, A; Heimesaat, MM; Kuhl, AA; Bereswill, S; Hartmann, S</t>
  </si>
  <si>
    <t>Small Intestinal Nematode Infection of Mice Is Associated with Increased Enterobacterial Loads alongside the Intestinal Tract</t>
  </si>
  <si>
    <t>10.1371/journal.pone.0074026</t>
  </si>
  <si>
    <t>[Rausch, Sebastian; Hartmann, Susanne] Free Univ Berlin, Dept Vet Med, Inst Immunol, Berlin, Germany; [Held, Josephin] Charite, Dept Neuropathol, D-13353 Berlin, Germany; [Fischer, Andre; Heimesaat, Markus M.; Bereswill, Stefan] Charite, Dept Microbiol &amp; Hyg, D-13353 Berlin, Germany; [Kuehl, Anja A.] Charite, Res Ctr ImmunoSci RCIS, Dept Internal Med Rheumatol &amp; Clin Immunol, D-13353 Berlin, Germany</t>
  </si>
  <si>
    <t>Rausch, S (reprint author), Free Univ Berlin, Dept Vet Med, Inst Immunol, Berlin, Germany.</t>
  </si>
  <si>
    <t>Deutsche Forschungsgemeinschaft [SFB 852, SFB 650, SFB 633]; American Broad Foundation</t>
  </si>
  <si>
    <t>Sundmacher, L; Kopetsch, T</t>
  </si>
  <si>
    <t>Waiting times in the ambulatory sector - the case of chronically Ill patients</t>
  </si>
  <si>
    <t>10.1186/1475-9276-12-77</t>
  </si>
  <si>
    <t>INTERNATIONAL JOURNAL FOR EQUITY IN HEALTH</t>
  </si>
  <si>
    <t>1475-9276</t>
  </si>
  <si>
    <t>[Sundmacher, Leonie] Berlin Univ Technol, Dept Econ Primary Care, D-10623 Berlin, Germany; [Sundmacher, Leonie] Univ Munich, Hlth Serv Management Dept, Munich Sch Management, D-80539 Munich, Germany; [Kopetsch, Thomas] Natl Assoc Statutory Hlth Insurance Phys, D-10623 Berlin, Germany</t>
  </si>
  <si>
    <t>Sundmacher, L (reprint author), Berlin Univ Technol, Dept Econ Primary Care, H80,Str 17,Juni 135, D-10623 Berlin, Germany.</t>
  </si>
  <si>
    <t>Walter, H</t>
  </si>
  <si>
    <t>The third wave of biological psychiatry</t>
  </si>
  <si>
    <t>10.3389/fpsyg.2013.00582</t>
  </si>
  <si>
    <t>[Walter, Henrik] Charite, Res Div Mind &amp; Brain, Dept Psychiat &amp; Psychotherapy, D-10117 Berlin, Germany; [Walter, Henrik] Humboldt Univ, Berlin Sch Mind &amp; Brain, D-10099 Berlin, Germany</t>
  </si>
  <si>
    <t>Walter, H (reprint author), Charite, Res Div Mind &amp; Brain, Dept Psychiat &amp; Psychotherapy, Campus Mitte,Charite Pl 1, D-10117 Berlin, Germany.</t>
  </si>
  <si>
    <t>Joly, P; Duda, GN; Schone, M; Welzel, PB; Freudenberg, U; Werner, C; Petersen, A</t>
  </si>
  <si>
    <t>Geometry-Driven Cell Organization Determines Tissue Growths in Scaffold Pores: Consequences for Fibronectin Organization</t>
  </si>
  <si>
    <t>10.1371/journal.pone.0073545</t>
  </si>
  <si>
    <t>[Joly, Pascal; Duda, Georg N.; Schoene, Martin; Petersen, Ansgar] Charite, Julius Wolff Inst, D-13353 Berlin, Germany; [Joly, Pascal; Duda, Georg N.; Schoene, Martin] Charite, Berlin Brandenburg Sch Regenerat Therapies, D-13353 Berlin, Germany; [Duda, Georg N.; Petersen, Ansgar] Charite, Berlin Brandenburg Ctr Regenerat Therapies, D-13353 Berlin, Germany; [Joly, Pascal; Duda, Georg N.; Schoene, Martin; Petersen, Ansgar] Charite, Ctr Musculoskeletal Surg, D-13353 Berlin, Germany; [Welzel, Petra B.; Freudenberg, Uwe; Werner, Carsten] Leibniz Inst Polymer Res Dresden, Max Bergmann Ctr Biomat Dresden, Dresden, Germany; [Welzel, Petra B.; Freudenberg, Uwe; Werner, Carsten] Tech Univ Dresden, Ctr Regenerat Therapies Dresden, D-01062 Dresden, Germany</t>
  </si>
  <si>
    <t>Joly, P (reprint author), Charite, Julius Wolff Inst, D-13353 Berlin, Germany.</t>
  </si>
  <si>
    <t>Berlin-Brandenburg Center for Regenerative Therapies (BCRT); Berlin-Brandenburg School for Regenerative Therapies (BSRT)</t>
  </si>
  <si>
    <t>Melle, M; Theile, M; Hall, CK; Schoen, M</t>
  </si>
  <si>
    <t>Nanoconfinement-Induced Structures in Chiral Liquid Crystals</t>
  </si>
  <si>
    <t>10.3390/ijms140917584</t>
  </si>
  <si>
    <t>INTERNATIONAL JOURNAL OF MOLECULAR SCIENCES</t>
  </si>
  <si>
    <t>1422-0067</t>
  </si>
  <si>
    <t>[Melle, Michael; Theile, Madlona; Schoen, Martin] Tech Univ Berlin, Stranski Lab Phys &amp; Theoret Chem, D-10623 Berlin, Germany; [Hall, Carol K.; Schoen, Martin] N Carolina State Univ, Dept Chem &amp; Biomol Engn, Raleigh, NC 27695 USA</t>
  </si>
  <si>
    <t>Melle, M (reprint author), Tech Univ Berlin, Stranski Lab Phys &amp; Theoret Chem, Str 17 Juni 135, D-10623 Berlin, Germany.</t>
  </si>
  <si>
    <t>xxx@gmx.net</t>
  </si>
  <si>
    <t>Biochemistry &amp; Molecular Biology; Chemistry</t>
  </si>
  <si>
    <t>Science: Chemistry</t>
  </si>
  <si>
    <t>International Graduate Research Training Group "Self-assembled soft matter nanostructures at interfaces"; NSF's Research Triangle MRSEC [DMR-1121107]</t>
  </si>
  <si>
    <t>Ebner, N; von Haehling, S</t>
  </si>
  <si>
    <t>Iron Deficiency in Heart Failure: A Practical Guide</t>
  </si>
  <si>
    <t>10.3390/nu5093730</t>
  </si>
  <si>
    <t>NUTRIENTS</t>
  </si>
  <si>
    <t>2072-6643</t>
  </si>
  <si>
    <t>[Ebner, Nicole; von Haehling, Stephan] Campus Virchow Klinikum, Charite Med Sch, Dept Cardiol, D-13353 Berlin, Germany; [von Haehling, Stephan] Charite, CCR, D-10117 Berlin, Germany</t>
  </si>
  <si>
    <t>von Haehling, S (reprint author), Campus Virchow Klinikum, Charite Med Sch, Dept Cardiol, D-13353 Berlin, Germany.</t>
  </si>
  <si>
    <t>Nutrition &amp; Dietetics</t>
  </si>
  <si>
    <t>Technology: Home economics: Nutrition. Foods and food supply</t>
  </si>
  <si>
    <t>Schnitt, S; Ruhtz, T; Fischer, J; Holker, F; Kyba, CCM</t>
  </si>
  <si>
    <t>Temperature Stability of the Sky Quality Meter</t>
  </si>
  <si>
    <t>10.3390/s130912166</t>
  </si>
  <si>
    <t>SENSORS</t>
  </si>
  <si>
    <t>1424-8220</t>
  </si>
  <si>
    <t>[Schnitt, Sabrina; Ruhtz, Thomas; Fischer, Juergen; Kyba, Christopher C. M.] Free Univ Berlin, Inst Space Sci, D-12165 Berlin, Germany; [Hoelker, Franz; Kyba, Christopher C. M.] Leibniz Inst Freshwater Ecol &amp; Inland Fisheries, D-12587 Berlin, Germany</t>
  </si>
  <si>
    <t>Kyba, CCM (reprint author), Free Univ Berlin, Inst Space Sci, Carl Heinrich Becker Weg 6-10, D-12165 Berlin, Germany.</t>
  </si>
  <si>
    <t>Chemistry; Electrochemistry; Instruments &amp; Instrumentation</t>
  </si>
  <si>
    <t xml:space="preserve"> 'Technology: Technology (General) | Science: Chemistry: Analytical chemistry</t>
  </si>
  <si>
    <t>project Verlust der Nacht; Federal Ministry of Education and Research, Germany [BMBF-033L038A]; MILIEU (FU Berlin)</t>
  </si>
  <si>
    <t>Kintscher, M; Wozny, C; Johenning, FW; Schmitz, D; Breustedt, J</t>
  </si>
  <si>
    <t>Role of RIM1 alpha in short- and long-term synaptic plasticity at cerebellar parallel fibres</t>
  </si>
  <si>
    <t>10.1038/ncomms3392</t>
  </si>
  <si>
    <t>[Kintscher, Michael; Wozny, Christian; Johenning, Friedrich W.; Schmitz, Dietmar; Breustedt, Joerg] Charite, Neurosci Res Ctr, D-10117 Berlin, Germany; [Schmitz, Dietmar] Charite, Cluster Excellence Neurocure, D-10117 Berlin, Germany; [Schmitz, Dietmar] Bernstein Ctr Computat Neurosci Berlin, D-10115 Berlin, Germany; [Schmitz, Dietmar] Deutsch Zentrum Neurodegenerat Erkrankungen Helmh, D-10115 Berlin, Germany</t>
  </si>
  <si>
    <t>Breustedt, J (reprint author), Charite, Neurosci Res Ctr, Charitepl 1, D-10117 Berlin, Germany.</t>
  </si>
  <si>
    <t>DFG [Exc 257, SFB 618]; BMBF (BCCN) [01GQ0410]</t>
  </si>
  <si>
    <t>Thielecke, M; Raharimanga, V; Rogier, C; Stauss-Grabo, M; Richard, V; Feldmeier, H</t>
  </si>
  <si>
    <t>Prevention of Tungiasis and Tungiasis-Associated Morbidity Using the Plant-Based Repellent Zanzarin: A Randomized, Controlled Field Study in Rural Madagascar</t>
  </si>
  <si>
    <t>10.1371/journal.pntd.0002426</t>
  </si>
  <si>
    <t>PLOS NEGLECTED TROPICAL DISEASES</t>
  </si>
  <si>
    <t>1935-2735</t>
  </si>
  <si>
    <t>[Thielecke, Marlene; Feldmeier, Hermann] Charite, Inst Microbiol &amp; Hyg, D-13353 Berlin, Germany; [Raharimanga, Vaomalala; Rogier, Christophe; Richard, Vincent] Inst Pasteur Madagascar, Antananarivo, Madagascar; [Stauss-Grabo, Manuela] Johannes Gutenberg Univ Mainz, Fac Med, D-55122 Mainz, Germany</t>
  </si>
  <si>
    <t>Thielecke, M (reprint author), Charite, Inst Microbiol &amp; Hyg, Campus Benjamin Franklin, D-13353 Berlin, Germany.</t>
  </si>
  <si>
    <t>Infectious Diseases; Parasitology; Tropical Medicine</t>
  </si>
  <si>
    <t xml:space="preserve"> 'Medicine: Internal medicine: Special situations and conditions: Arctic medicine. Tropical medicine | Medicine: Public aspects of medicine</t>
  </si>
  <si>
    <t>Engelhard Arzneimittel GmbH Co. KG; German Doctors e.V., a non-profit non-governmental organization; Institut Pasteur de Madagascar, a governmental non-profit organization; German Academic Exchange Agency, Bonn/Berlin, Germany; Charite University Medicine Berlin, Germany</t>
  </si>
  <si>
    <t>Sabel, T; Zschocher, M</t>
  </si>
  <si>
    <t>Transition of refractive index contrast in course of grating growth</t>
  </si>
  <si>
    <t>10.1038/srep02552</t>
  </si>
  <si>
    <t>[Sabel, Tina] Tech Univ Berlin, Inst Opt &amp; Atom Phys, Dept Chem, D-10623 Berlin, Germany; [Zschocher, Michael] Freelance, D-13127 Berlin, Germany</t>
  </si>
  <si>
    <t>Sabel, T (reprint author), Tech Univ Berlin, Inst Opt &amp; Atom Phys, Dept Chem, Str 17 Juni 135, D-10623 Berlin, Germany.</t>
  </si>
  <si>
    <t>co:bios foundation</t>
  </si>
  <si>
    <t>Meshi, D; Morawetz, C; Heekeren, HR</t>
  </si>
  <si>
    <t>Nucleus accumbens response to gains in reputation for the self relative to gains for others predicts social media use</t>
  </si>
  <si>
    <t>10.3389/fnhum.2013.00439</t>
  </si>
  <si>
    <t>[Meshi, Dar; Morawetz, Carmen; Heekeren, Hauke R.] Free Univ Berlin, D-14195 Berlin, Germany; [Meshi, Dar; Morawetz, Carmen; Heekeren, Hauke R.] Free Univ Berlin, Dept Educ &amp; Psychol, D-14195 Berlin, Germany; [Meshi, Dar; Morawetz, Carmen; Heekeren, Hauke R.] Free Univ Berlin, Dahlem Inst Neuroimaging Emot, D-14195 Berlin, Germany; [Meshi, Dar; Heekeren, Hauke R.] Humboldt Univ, Berlin Sch Mind &amp; Brain, D-10099 Berlin, Germany</t>
  </si>
  <si>
    <t>Meshi, D (reprint author), Free Univ Berlin, Dept Educ &amp; Psychol, Habelschwerdter Allee 45, D-14195 Berlin, Germany.</t>
  </si>
  <si>
    <t>Excellence Initiative of the German Federal Ministry of Education and Research; German Research Foundation</t>
  </si>
  <si>
    <t>Umbach, TR; Fernandez-Torrente, I; Ruby, M; Schulz, F; Lotze, C; Rurali, R; Persson, M; Pascual, JI; Franke, KJ</t>
  </si>
  <si>
    <t>Atypical charge redistribution over a charge-transfer monolayer on a metal</t>
  </si>
  <si>
    <t>10.1088/1367-2630/15/8/083048</t>
  </si>
  <si>
    <t>[Umbach, T. R.; Fernandez-Torrente, I.; Ruby, M.; Schulz, F.; Lotze, C.; Pascual, J. I.; Franke, K. J.] Free Univ Berlin, Inst Expt Phys, D-14195 Berlin, Germany; [Rurali, R.] Inst Ciencia Mat Barcelona ICMAB CSIC, E-08193 Barcelona, Spain; [Persson, M.] Univ Liverpool, Surface Sci Res Ctr, Liverpool L69 3BX, Merseyside, England; [Persson, M.] Chalmers, Dept Appl Phys, SE-41296 Gothenburg, Sweden; [Pascual, J. I.] CIC Nanogune, Donostia San Sebastian 20018, Spain; [Pascual, J. I.] Basque Fdn Sci, Ikerbasque, E-48011 Bilbao, Spain</t>
  </si>
  <si>
    <t>Franke, KJ (reprint author), Free Univ Berlin, Inst Expt Phys, Arnimallee 14, D-14195 Berlin, Germany.</t>
  </si>
  <si>
    <t>xxx@physik.fu-berlin.de</t>
  </si>
  <si>
    <t>DFG [FR 2726/1, Sfb 658]; VR; EU; Leverhulme Trust [F/00 025/AQ]; EPSRC [EP/F067496]; PDC through SNIC;  [FIS2012-37549-C05-05];  [CSD2007-00041]</t>
  </si>
  <si>
    <t>Simon, M; Guo, J; Papazoglou, S; Scholand-Engler, H; Erdmann, C; Melchert, U; Bonsanto, M; Braun, J; Petersen, D; Sack, I; Wuerfel, J</t>
  </si>
  <si>
    <t>Non-invasive characterization of intracranial tumors by magnetic resonance elastography</t>
  </si>
  <si>
    <t>10.1088/1367-2630/15/8/085024</t>
  </si>
  <si>
    <t>[Simon, M.; Scholand-Engler, H.; Erdmann, C.; Melchert, U.; Petersen, D.; Wuerfel, J.] Univ Lubeck, Inst Neuroradiol, D-23568 Lubeck, Germany; [Guo, J.; Papazoglou, S.; Sack, I.] Charite, Dept Radiol, D-10117 Berlin, Germany; [Papazoglou, S.; Wuerfel, J.] Charite, NeuroCure Clin Res Ctr, D-10117 Berlin, Germany; [Bonsanto, M.] Univ Med Ctr Schleswig Holstein, Dept Neurosurg, D-23568 Lubeck, Germany; [Braun, J.] Charite, Inst Med Informat, D-10117 Berlin, Germany; [Wuerfel, J.] Univ Med Ctr Gottingen, Inst Neuroradiol, D-37075 Gottingen, Germany</t>
  </si>
  <si>
    <t>Sack, I (reprint author), Charite, Dept Radiol, Charitepl 1, D-10117 Berlin, Germany.</t>
  </si>
  <si>
    <t>German Research Foundation; IMAGE Information Systems Ltd.; Novartis</t>
  </si>
  <si>
    <t>Hoare, B; Tseytlin, AA</t>
  </si>
  <si>
    <t>On string theory on AdS(3) x S-3 x T-4 with mixed 3-form flux: Tree-level S-matrix</t>
  </si>
  <si>
    <t>10.1016/j.nuclphysb.2013.05.005</t>
  </si>
  <si>
    <t>[Hoare, B.] Humboldt Univ, Inst Phys, D-12489 Berlin, Germany; [Tseytlin, A. A.] Univ London Imperial Coll Sci Technol &amp; Med, Blackett Lab, London SW7 2AZ, England; [Tseytlin, A. A.] Lebedev Inst, Moscow, Russia</t>
  </si>
  <si>
    <t>Hoare, B (reprint author), Humboldt Univ, Inst Phys, Newtonstr 15, D-12489 Berlin, Germany.</t>
  </si>
  <si>
    <t>Emmy Noether Programme "Gauge fields from Strings"; German Research Foundation (DFG); ERC [290456]; STFC [ST/J000353/1]</t>
  </si>
  <si>
    <t>Ullah, M; Eucker, J; Sittinger, M; Ringe, J</t>
  </si>
  <si>
    <t>Mesenchymal stem cells and their chondrogenic differentiated and dedifferentiated progeny express chemokine receptor CCR9 and chemotactically migrate toward CCL25 or serum</t>
  </si>
  <si>
    <t>10.1186/scrt310</t>
  </si>
  <si>
    <t>STEM CELL RESEARCH &amp; THERAPY</t>
  </si>
  <si>
    <t>1757-6512</t>
  </si>
  <si>
    <t>[Ullah, Mujib; Sittinger, Michael; Ringe, Jochen] Charite, Tissue Engn Lab, Dept Rheumatol &amp; Clin Immunol, D-10117 Berlin, Germany; [Ullah, Mujib; Sittinger, Michael; Ringe, Jochen] Charite, Berlin Brandenburg Ctr Regenerat Therapies, Dept Rheumatol &amp; Clin Immunol, D-10117 Berlin, Germany; [Eucker, Jan] Charite, Dept Hematol &amp; Oncol, D-10117 Berlin, Germany</t>
  </si>
  <si>
    <t>Ullah, M (reprint author), Charite, Tissue Engn Lab, Dept Rheumatol &amp; Clin Immunol, Charitepl 1, D-10117 Berlin, Germany.</t>
  </si>
  <si>
    <t>Cell Biology; Research &amp; Experimental Medicine</t>
  </si>
  <si>
    <t xml:space="preserve"> 'Medicine: Medicine (General) | Science: Chemistry: Organic chemistry: Biochemistry</t>
  </si>
  <si>
    <t>Investitionsbank Berlin (IBB); European Regional Development Fund [10147246]; Berlin-Brandenburg Center for Regenerative Therapies (Bundesministerium fur Bildung und Forschung) [1315848A]</t>
  </si>
  <si>
    <t>Bockmayr, M; Klauschen, F; Gyorffy, B; Denkert, C; Budczies, J</t>
  </si>
  <si>
    <t>New network topology approaches reveal differential correlation patterns in breast cancer</t>
  </si>
  <si>
    <t>10.1186/1752-0509-7-78</t>
  </si>
  <si>
    <t>BMC SYSTEMS BIOLOGY</t>
  </si>
  <si>
    <t>1752-0509</t>
  </si>
  <si>
    <t>[Bockmayr, Michael; Klauschen, Frederick; Denkert, Carsten; Budczies, Jan] Charite, Inst Pathol, D-10117 Berlin, Germany; [Gyoerffy, Balazs] Hungarian Acad Sci, Joint Res Lab, H-1083 Budapest, Hungary; [Gyoerffy, Balazs] Semmelweis Univ, Semmelweis Univ Dept Pediat 1, H-1083 Budapest, Hungary</t>
  </si>
  <si>
    <t>Budczies, J (reprint author), Charite, Inst Pathol, Charitepl 1, D-10117 Berlin, Germany.</t>
  </si>
  <si>
    <t>Mathematical &amp; Computational Biology</t>
  </si>
  <si>
    <t>European Commission, FP7 grant [278659]</t>
  </si>
  <si>
    <t>Holzhutter, HG; Lock, JF; Taheri, P; Bulik, S; Goede, A; Stockmann, M</t>
  </si>
  <si>
    <t>Assessment of Hepatic Detoxification Activity: Proposal of an Improved Variant of the C-13-Methacetin Breath Test</t>
  </si>
  <si>
    <t>10.1371/journal.pone.0070780</t>
  </si>
  <si>
    <t>[Holzhuetter, Hermann-Georg; Bulik, Sascha; Goede, Andrean] Charite, Inst Biochem, Computat Biochem Grp, D-13353 Berlin, Germany; [Lock, Johan Friso; Taheri, Pouria; Stockmann, Martin] Charite, Dept Gen Visceral &amp; Transplantat Surg, D-13353 Berlin, Germany</t>
  </si>
  <si>
    <t>Holzhutter, HG (reprint author), Charite, Inst Biochem, Computat Biochem Grp, D-13353 Berlin, Germany.</t>
  </si>
  <si>
    <t>BMBF-systems biology program "Virtual Liver" [FKZ 0315742]</t>
  </si>
  <si>
    <t>Kolisek, M; Sponder, G; Mastrototaro, L; Smorodchenko, A; Launay, P; Vormann, J; Schweigel-Rontgen, M</t>
  </si>
  <si>
    <t>Substitution p.A350V in Na+/Mg2+ Exchanger SLC41A1, Potentially Associated with Parkinson's Disease, Is a Gain-of-Function Mutation</t>
  </si>
  <si>
    <t>10.1371/journal.pone.0071096</t>
  </si>
  <si>
    <t>[Kolisek, Martin; Sponder, Gerhard; Mastrototaro, Lucia] Free Univ Berlin, Inst Vet Physiol, Berlin, Germany; [Smorodchenko, Alina] Univ Vet Med, Inst Physiol Pathophysiol &amp; Biophys, Vienna, Austria; [Launay, Pierre] INSERM, U699, Paris, France; [Vormann, Juergen] Inst Prevent &amp; Nutr, Ismaning, Germany; [Schweigel-Roentgen, Monika] Leibniz Inst Farm Anim Biol, Inst Nutr Physiol Oskar Kellner, Dummerstorf, Germany</t>
  </si>
  <si>
    <t>Kolisek, M (reprint author), Free Univ Berlin, Inst Vet Physiol, Berlin, Germany.</t>
  </si>
  <si>
    <t>German Research Foundation (DFG) [KO-3586/3-1, KO-3586/3-2]</t>
  </si>
  <si>
    <t>Guo, J; Hirsch, S; Fehlner, A; Papazoglou, S; Scheel, M; Braun, J; Sack, I</t>
  </si>
  <si>
    <t>Towards an Elastographic Atlas of Brain Anatomy</t>
  </si>
  <si>
    <t>10.1371/journal.pone.0071807</t>
  </si>
  <si>
    <t>[Guo, Jing; Hirsch, Sebastian; Fehlner, Andreas; Papazoglou, Sebastian; Scheel, Michael; Sack, Ingolf] Charite, Dept Radiol, D-13353 Berlin, Germany; [Braun, Juergen] Charite, Inst Med Informat, D-13353 Berlin, Germany</t>
  </si>
  <si>
    <t>Sack, I (reprint author), Charite, Dept Radiol, Campus Charite Mitte, D-13353 Berlin, Germany.</t>
  </si>
  <si>
    <t>German Research Foundation [Sa901/10]</t>
  </si>
  <si>
    <t>Mensen, A; Ochs, C; Stroux, A; Wittenbecher, F; Szyska, M; Imberti, L; Fillatreau, S; Uharek, L; Arnold, R; Dorken, B; Thiel, A; Scheibenbogen, C; Na, IK</t>
  </si>
  <si>
    <t>Utilization of TREC and KREC quantification for the monitoring of early T- and B-cell neogenesis in adult patients after allogeneic hematopoietic stem cell transplantation</t>
  </si>
  <si>
    <t>10.1186/1479-5876-11-188</t>
  </si>
  <si>
    <t>[Mensen, Angela; Ochs, Christoph; Scheibenbogen, Carmen; Na, Il-Kang] Charite CVK, Inst Med Immunol, Berlin, Germany; [Stroux, Andrea] Charite CBF, Inst Biometry &amp; Clin Epidemiol, Berlin, Germany; [Wittenbecher, Friedrich; Uharek, Lutz; Arnold, Renate; Doerken, Bernd; Na, Il-Kang] Charite, Dept Hematol Oncol &amp; Tumor Immunol, Berlin, Germany; [Mensen, Angela; Szyska, Martin; Na, Il-Kang] ECRC, Berlin, Germany; [Imberti, Luisa] Lab Interdipartimentale Biol Cellulare &amp; Radiobio, Brescia, Italy; [Fillatreau, Simon] Leibniz Inst, German Rheumatism Res Ctr, Berlin, Germany; [Thiel, Andreas; Scheibenbogen, Carmen] Charite CVK, Berlin Brandenburg Ctr Regenerat Therapies BCRT, Berlin, Germany</t>
  </si>
  <si>
    <t>Na, IK (reprint author), Charite CVK, Inst Med Immunol, Berlin, Germany.</t>
  </si>
  <si>
    <t>Demeler, J; Kruger, N; Krucken, J; von der Heyden, VC; Ramunke, S; Kuttler, U; Miltsch, S; Cepeda, ML; Knox, M; Vercruysse, J; Geldhof, P; Harder, A; von Samson-Himmelstjerna, G</t>
  </si>
  <si>
    <t>Phylogenetic Characterization of beta-Tubulins and Development of Pyrosequencing Assays for Benzimidazole Resistance in Cattle Nematodes</t>
  </si>
  <si>
    <t>10.1371/journal.pone.0070212</t>
  </si>
  <si>
    <t>[Demeler, Janina; Krueger, Nina; Kruecken, Juergen; Ramuenke, Sabrina; Miltsch, Sandra; von Samson-Himmelstjerna, Georg] Free Univ Berlin, Inst Parasitol &amp; Trop Vet Med, Berlin, Germany; [von der Heyden, Vera C.] Niedersachs Tierseuchenkasse, Hannover, Germany; [Kuettler, Ursula] Hannover Univ Vet Med, Inst Parasitol, Hannover, Germany; [Lopez Cepeda, Michael] UPTC, Direcc Invest DE, Tunja, Boyaca, Colombia; [Knox, Malcolm] CSIRO Anim Food &amp; Hlth Sci, FD McMaster Lab, Armidale, NSW, Australia; [Vercruysse, Jozef; Geldhof, Peter] Univ Ghent, Dept Virol Parasitol &amp; Immunol, Fac Vet Med, Merelbeke, Belgium; [Harder, Achim] Univ Dusseldorf, Inst Biol, Dusseldorf, Germany</t>
  </si>
  <si>
    <t>von Samson-Himmelstjerna, G (reprint author), Free Univ Berlin, Inst Parasitol &amp; Trop Vet Med, Berlin, Germany.</t>
  </si>
  <si>
    <t>EU [GLOWORM, FP7-KBBE-2011-5 Area 2.1.3, KBBE 2011.1.3-04, 288975]; Bayer Animal Health, Leverkusen, Germany</t>
  </si>
  <si>
    <t>Derkow, K; Bauer, JMJ; Hecker, M; Paap, BK; Thamilarasan, M; Koczan, D; Schott, E; Deuschle, K; Bellmann-Strobl, J; Paul, F; Zettl, UK; Ruprecht, K; Lehnardt, S</t>
  </si>
  <si>
    <t>Multiple Sclerosis: Modulation of Toll-Like Receptor (TLR) Expression by Interferon-beta Includes Upregulation of TLR7 in Plasmacytoid Dendritic Cells</t>
  </si>
  <si>
    <t>10.1371/journal.pone.0070626</t>
  </si>
  <si>
    <t>[Derkow, Katja; Bauer, Jakob M. J.; Deuschle, Katrin; Ruprecht, Klemens; Lehnardt, Seija] Charite, Dept Neurol, D-13353 Berlin, Germany; [Hecker, Michael; Paap, Brigitte K.; Thamilarasan, Madhan; Zettl, Uwe K.] Univ Rostock, Dept Neurol, D-18055 Rostock, Germany; [Hecker, Michael; Paap, Brigitte K.; Thamilarasan, Madhan; Koczan, Dirk] Univ Rostock, Inst Immunol, D-18055 Rostock, Germany; [Schott, Eckart] Charite, Dept Gastroenterol &amp; Hepatol, D-13353 Berlin, Germany; [Deuschle, Katrin; Bellmann-Strobl, Judith; Paul, Friedemann; Ruprecht, Klemens] Charite, Clin &amp; Expt Multiple Sclerosis Res Ctr, D-13353 Berlin, Germany; [Bellmann-Strobl, Judith; Paul, Friedemann; Lehnardt, Seija] Charite, Cluster Excellence NeuroCure, D-13353 Berlin, Germany; [Bellmann-Strobl, Judith] Charite, Expt &amp; Clin Res Ctr, D-13353 Berlin, Germany; [Bellmann-Strobl, Judith] Max Delbruck Ctr Mol Med, Berlin, Germany; [Lehnardt, Seija] Charite, Ctr Anat, Inst Cell Biol &amp; Neurobiol, D-13353 Berlin, Germany</t>
  </si>
  <si>
    <t>Ruprecht, K (reprint author), Charite, Dept Neurol, D-13353 Berlin, Germany.</t>
  </si>
  <si>
    <t>Deutsche Forschungsgemeinschaft [SFB-TRR43/A1]; NeuroCure [Exc 257]; NeuroCure FlexFunds; United Europeans for the development of PHArmacogenomics in Multiple Sclerosis consortium (UEPHA*MS); Bayer HealthCare</t>
  </si>
  <si>
    <t>Tykwinska, K; Lauster, R; Knaus, P; Rosowski, M</t>
  </si>
  <si>
    <t>Growth and Differentiation Factor 3 Induces Expression of Genes Related to Differentiation in a Model of Cancer Stem Cells and Protects Them from Retinoic Acid-Induced Apoptosis</t>
  </si>
  <si>
    <t>10.1371/journal.pone.0070612</t>
  </si>
  <si>
    <t>[Tykwinska, Karolina; Lauster, Roland; Rosowski, Mark] Tech Univ Berlin, Dept Biotechnol, Inst Med Biotechnol, Berlin, Germany; [Tykwinska, Karolina] Charite Campus Virchow Klinikum, Berlin Brandenburg Sch Regenerat Therapies, Berlin, Germany; [Knaus, Petra] Free Univ Berlin, Inst Chem &amp; Biochem, Berlin, Germany</t>
  </si>
  <si>
    <t>Tykwinska, K (reprint author), Tech Univ Berlin, Dept Biotechnol, Inst Med Biotechnol, Berlin, Germany.</t>
  </si>
  <si>
    <t>Technische Universitat Berlin; DFG through the Berlin-Brandenburg School for Regenerative Therapies [GSC 203]</t>
  </si>
  <si>
    <t>Massive S-matrix of AdS(3) x S-3 x T-4 superstring theory with mixed 3-form flux</t>
  </si>
  <si>
    <t>10.1016/j.nuclphysb.2013.04.024</t>
  </si>
  <si>
    <t>[Hoare, B.] Humboldt Univ, Inst Phys, D-12489 Berlin, Germany; [Tseytlin, A. A.] Univ London Imperial Coll Sci Technol &amp; Med, Blackett Lab, London SW7 2AZ, England</t>
  </si>
  <si>
    <t>Weschke, S; Niedeggen, M</t>
  </si>
  <si>
    <t>The Effect of the Physical Presence of Co-Players on Perceived Ostracism and Event-Related Brain Potentials in the Cyberball Paradigm</t>
  </si>
  <si>
    <t>10.1371/journal.pone.0071928</t>
  </si>
  <si>
    <t>[Weschke, Sarah; Niedeggen, Michael] Free Univ Berlin, Dept Educ &amp; Psychol, Berlin, Germany</t>
  </si>
  <si>
    <t>Niedeggen, M (reprint author), Free Univ Berlin, Dept Educ &amp; Psychol, Berlin, Germany.</t>
  </si>
  <si>
    <t>Sinn, M; Nicolaou, A; Ricke, J; Podrabsky, P; Seehofer, D; Gebauer, B; Pech, M; Neuhaus, P; Dorken, B; Riess, H; Hildebrandt, B</t>
  </si>
  <si>
    <t>Interventionally implanted port catheter systems for hepatic arterial infusion of chemotherapy in patients with primary liver cancer: A phase II-study (NCT00356161)</t>
  </si>
  <si>
    <t>10.1186/1471-230x-13-125</t>
  </si>
  <si>
    <t>[Sinn, Marianne; Nicolaou, Annett; Doerken, Bernd; Riess, Hanno; Hildebrandt, Bert] Charite, Campus Virchow Klinikum, ChariteCtr Tumormed, Med Klin Schwerpunkt Hematol Onkol &amp; Tumorimmunol, D-13344 Berlin, Germany; [Ricke, Jens; Podrabsky, Pjotr; Gebauer, Bernhard; Pech, Maciej] Charite, Campus Virchow Klinikum, ChariteCtr Tumormed, Klin Strahlenheilkunde, D-13344 Berlin, Germany; [Ricke, Jens; Pech, Maciej] Otto von Guericke Univ, Klin Radiol &amp; Nukl Med, D-30120 Magdeburg, Germany; [Seehofer, Daniel; Neuhaus, Peter] Charite, Campus Virchow Klinikum, Klin Allgemein Viszeral &amp; Transplantationschirurg, ChariteCtr Chirurg Med, D-13344 Berlin, Germany</t>
  </si>
  <si>
    <t>Hildebrandt, B (reprint author), Charite, Campus Virchow Klinikum, ChariteCtr Tumormed, Med Klin Schwerpunkt Hematol Onkol &amp; Tumorimmunol, Augustenburger Pl 1, D-13344 Berlin, Germany.</t>
  </si>
  <si>
    <t>Sanofi-Aventis [10-99000 Euro]</t>
  </si>
  <si>
    <t>Rettig, L; Cortes, R; Jeevan, HS; Gegenwart, P; Wolf, T; Fink, J; Bovensiepen, U</t>
  </si>
  <si>
    <t>Electron-phonon coupling in 122 Fe pnictides analyzed by femtosecond time-resolved photoemission</t>
  </si>
  <si>
    <t>10.1088/1367-2630/15/8/083023</t>
  </si>
  <si>
    <t>[Rettig, L.; Cortes, R.] Free Univ Berlin, Fachbereich Phys, D-14195 Berlin, Germany; [Rettig, L.; Bovensiepen, U.] Univ Duisburg Essen, Fak Phys, D-47048 Duisburg, Germany; [Cortes, R.] Fritz Haber Inst MPG, Abt Physikal Chem, D-14195 Berlin, Germany; [Jeevan, H. S.; Gegenwart, P.] Univ Gottingen, Physikal Inst 1, D-37077 Gottingen, Germany; [Wolf, T.] Karlsruhe Inst Technol, Inst Festkorperphys, D-76021 Karlsruhe, Germany; [Fink, J.] Leibniz Inst Solid State &amp; Mat Res Dresden, D-01171 Dresden, Germany</t>
  </si>
  <si>
    <t>Rettig, L (reprint author), Free Univ Berlin, Fachbereich Phys, Arnimallee 14, D-14195 Berlin, Germany.</t>
  </si>
  <si>
    <t>xxx@uni-due.de</t>
  </si>
  <si>
    <t>Mercator Research Center Ruhr; Deutsche Forschungsgemeinschaft [BO 1823/2, SPP 1458]</t>
  </si>
  <si>
    <t>Krause, J; Subklew-Sehume, F; Kenyon, C; Colebunders, R</t>
  </si>
  <si>
    <t>Acceptability of HIV self-testing: a systematic literature review</t>
  </si>
  <si>
    <t>10.1186/1471-2458-13-735</t>
  </si>
  <si>
    <t>BMC PUBLIC HEALTH</t>
  </si>
  <si>
    <t>1471-2458</t>
  </si>
  <si>
    <t>[Krause, Janne] Charite, Inst Trop Med &amp; Int Hlth, D-13353 Berlin, Germany; [Subklew-Sehume, Friederike] loveLife, HIV Prevent &amp; Youth Dev NGO, Johannesburg, South Africa; [Kenyon, Chris; Colebunders, Robert] Inst Trop Med, B-2000 Antwerp, Belgium; [Kenyon, Chris] Univ Cape Town, ZA-7925 Cape Town, South Africa; [Colebunders, Robert] Univ Antwerp, B-2020 Antwerp, Belgium</t>
  </si>
  <si>
    <t>Krause, J (reprint author), Charite, Inst Trop Med &amp; Int Hlth, D-13353 Berlin, Germany.</t>
  </si>
  <si>
    <t>xxx@googlemail.com</t>
  </si>
  <si>
    <t>Kaufhold, F; Zimmermann, H; Schneider, E; Ruprecht, K; Paul, F; Oberwahrenbrock, T; Brandt, AU</t>
  </si>
  <si>
    <t>Optic Neuritis Is Associated with Inner Nuclear Layer Thickening and Microcystic Macular Edema Independently of Multiple Sclerosis</t>
  </si>
  <si>
    <t>10.1371/journal.pone.0071145</t>
  </si>
  <si>
    <t>[Kaufhold, Falko; Zimmermann, Hanna; Schneider, Elisa; Paul, Friedemann; Oberwahrenbrock, Timm; Brandt, Alexander U.] Charite, NeuroCure Clin Res Ctr, D-13353 Berlin, Germany; [Kaufhold, Falko; Zimmermann, Hanna; Schneider, Elisa; Paul, Friedemann; Oberwahrenbrock, Timm; Brandt, Alexander U.] Charite, Expt &amp; Clin Res Ctr, D-13353 Berlin, Germany; [Kaufhold, Falko; Zimmermann, Hanna; Schneider, Elisa; Paul, Friedemann; Oberwahrenbrock, Timm; Brandt, Alexander U.] Max Delbruck Ctr Mol Med, Berlin, Germany; [Ruprecht, Klemens; Paul, Friedemann] Charite, Clin &amp; Expt Multiple Sclerosis Res Ctr, Dept Neurol, D-13353 Berlin, Germany</t>
  </si>
  <si>
    <t>Paul, F (reprint author), Charite, NeuroCure Clin Res Ctr, D-13353 Berlin, Germany.</t>
  </si>
  <si>
    <t>Deutsche Forschungsgemeinschaft [DFG Exc. 257]</t>
  </si>
  <si>
    <t>Kamphans, T; Sabri, P; Zhu, N; Heinrich, V; Mundlos, S; Robinson, PN; Parkhomchuk, D; Krawitz, PM</t>
  </si>
  <si>
    <t>Filtering for Compound Heterozygous Sequence Variants in Non-Consanguineous Pedigrees</t>
  </si>
  <si>
    <t>10.1371/journal.pone.0070151</t>
  </si>
  <si>
    <t>[Kamphans, Tom] Smart Algos, Berlin, Germany; [Sabri, Peggy; Zhu, Na; Heinrich, Verena; Mundlos, Stefan; Robinson, Peter N.; Parkhomchuk, Dmitri; Krawitz, Peter M.] Charite, Inst Med Genet &amp; Human Genet, D-13353 Berlin, Germany; [Mundlos, Stefan; Krawitz, Peter M.] Max Planck Inst Mol Genet, D-14195 Berlin, Germany</t>
  </si>
  <si>
    <t>Krawitz, PM (reprint author), Charite, Inst Med Genet &amp; Human Genet, D-13353 Berlin, Germany.</t>
  </si>
  <si>
    <t>Deutsche Forschungsgemeinschaft [DFG KR 3985/1-1]; Bundesministerium fur Wirtschaft und Technologie (BMWT) [03EGSBB082]</t>
  </si>
  <si>
    <t>Passlack, N; Zentek, J</t>
  </si>
  <si>
    <t>Urinary Calcium and Oxalate Excretion in Healthy Adult Cats Are Not Affected by Increasing Dietary Levels of Bone Meal in a Canned Diet</t>
  </si>
  <si>
    <t>10.1371/journal.pone.0070530</t>
  </si>
  <si>
    <t>[Passlack, Nadine; Zentek, Juergen] Free Univ Berlin, Dept Vet Med, Inst Anim Nutr, Berlin, Germany</t>
  </si>
  <si>
    <t>Passlack, N (reprint author), Free Univ Berlin, Dept Vet Med, Inst Anim Nutr, Berlin, Germany.</t>
  </si>
  <si>
    <t>Institute of Animal Nutrition, Freie Universitat Berlin</t>
  </si>
  <si>
    <t>Harhausen, D; Sudmann, V; Khojasteh, U; Muller, J; Zille, M; Graham, K; Thiele, A; Dyrks, T; Dirnagl, U; Wunder, A</t>
  </si>
  <si>
    <t>Specific Imaging of Inflammation with the 18kDa Translocator Protein Ligand DPA-714 in Animal Models of Epilepsy and Stroke</t>
  </si>
  <si>
    <t>10.1371/journal.pone.0069529</t>
  </si>
  <si>
    <t>[Harhausen, Denise; Khojasteh, Uldus; Mueller, Jochen; Zille, Marietta; Dirnagl, Ulrich; Wunder, Andreas] Charite, Dept Expt Neurol, D-13353 Berlin, Germany; [Harhausen, Denise; Zille, Marietta; Dirnagl, Ulrich; Wunder, Andreas] Ctr Stroke Res Berlin CSB, Berlin, Germany; [Sudmann, Violetta; Graham, Keith; Thiele, Andrea; Dyrks, Thomas] Bayer Healthcare, Global Drug Discovery, Berlin, Germany</t>
  </si>
  <si>
    <t>Harhausen, D (reprint author), Charite, Dept Expt Neurol, D-13353 Berlin, Germany.</t>
  </si>
  <si>
    <t>European Union [201024, 202213]; Deutsche Forschungsgemeinschaft (NeuroCure Cluster of Excellence) [Exc 257]; Bundesministerium fur Bildung und Forschung (Center for Stroke Research Berlin) [01 EO 08 01]; TSB grant entitled "Development of diagnostic markers for the diagnosis of stroke and establishment of a center for small animal imaging research at the Charite Berlin"; Bayer Pharma AG</t>
  </si>
  <si>
    <t>Peine, M; Rausch, S; Helmstetter, C; Frohlich, A; Hegazy, AN; Kuhl, AA; Grevelding, CG; Hofer, T; Hartmann, S; Lohning, M</t>
  </si>
  <si>
    <t>Stable T-bet(+)GATA-3(+) Th1/Th2 Hybrid Cells Arise In Vivo, Can Develop Directly from Naive Precursors, and Limit Immunopathologic Inflammation</t>
  </si>
  <si>
    <t>10.1371/journal.pbio.1001633</t>
  </si>
  <si>
    <t>PLOS BIOLOGY</t>
  </si>
  <si>
    <t>1545-7885</t>
  </si>
  <si>
    <t>[Peine, Michael; Helmstetter, Caroline; Froehlich, Anja; Hegazy, Ahmed N.; Loehning, Max] Charite, Dept Rheumatol &amp; Clin Immunol, D-13353 Berlin, Germany; [Peine, Michael; Helmstetter, Caroline; Froehlich, Anja; Hegazy, Ahmed N.; Loehning, Max] German Rheumatism Res Ctr DRFZ, Berlin, Germany; [Rausch, Sebastian; Hartmann, Susanne] Free Univ Berlin, Inst Immunol, Dept Vet Med, Berlin, Germany; [Hegazy, Ahmed N.] Charite, Dept Gastroenterol Hepatol &amp; Endocrinol, Berlin, Germany; [Kuehl, Anja A.] Charite, Dept Pathol, Berlin, Germany; [Kuehl, Anja A.] Charite, Res Ctr ImmunoSci RCIS, Berlin, Germany; [Kuehl, Anja A.] Charite, Dept Gastroenterol Infectiol &amp; Rheumatol, Berlin, Germany; [Grevelding, Christoph G.] Univ Giessen, Dept Parasitol, D-35390 Giessen, Germany; [Hoefer, Thomas] German Canc Res Ctr, Div Theoret Syst Biol, Heidelberg, Germany; [Hoefer, Thomas] Heidelberg Univ, Bioquant Ctr, Heidelberg, Germany</t>
  </si>
  <si>
    <t>Peine, M (reprint author), Charite, Dept Rheumatol &amp; Clin Immunol, D-13353 Berlin, Germany.</t>
  </si>
  <si>
    <t>xxx@drfz.de</t>
  </si>
  <si>
    <t>Biochemistry &amp; Molecular Biology; Life Sciences &amp; Biomedicine - Other Topics</t>
  </si>
  <si>
    <t>German Federal Ministry of Education and Research (BMBF); German Research Foundation (DFG) [SFB618, TPC3, SFB650, TP6, TP28]; Volkswagen Foundation</t>
  </si>
  <si>
    <t>Nockemann, D; Rouault, M; Labuz, D; Hublitz, P; McKnelly, K; Reis, FC; Stein, C; Heppenstall, PA</t>
  </si>
  <si>
    <t>The K+ channel GIRK2 is both necessary and sufficient for peripheral opioid-mediated analgesia</t>
  </si>
  <si>
    <t>10.1002/emmm.201201980</t>
  </si>
  <si>
    <t>EMBO MOLECULAR MEDICINE</t>
  </si>
  <si>
    <t>1757-4676</t>
  </si>
  <si>
    <t>[Nockemann, Dinah; Rouault, Morgane; Labuz, Dominika; Stein, Christoph] Free Univ Berlin, Klin Anaesthesiol &amp; Operat Intensivmed, Charite Campus Benjamin Franklin, Berlin, Germany; [Hublitz, Philip; McKnelly, Kate; Reis, Fernanda C.; Heppenstall, Paul A.] European Mol Biol Lab EMBL, Mouse Biol Unit, Monterotondo, Italy</t>
  </si>
  <si>
    <t>Stein, C (reprint author), Free Univ Berlin, Klin Anaesthesiol &amp; Operat Intensivmed, Charite Campus Benjamin Franklin, Hindenburgdamm 30, Berlin, Germany.</t>
  </si>
  <si>
    <t>Medicine: Medicine (General) | Science: Biology (General): Genetics</t>
  </si>
  <si>
    <t>Ibrahim, DM; Biehs, B; Kornberg, TB; Klebes, A</t>
  </si>
  <si>
    <t>Microarray Comparison of Anterior and Posterior Drosophila Wing Imaginal Disc Cells Identifies Novel Wing Genes</t>
  </si>
  <si>
    <t>10.1534/g3.113.006569</t>
  </si>
  <si>
    <t>G3-GENES GENOMES GENETICS</t>
  </si>
  <si>
    <t>2160-1836</t>
  </si>
  <si>
    <t>[Ibrahim, Daniel M.; Klebes, Ansgar] Free Univ Berlin, Inst Biol, D-14195 Berlin, Germany; [Biehs, Brian; Kornberg, Thomas B.; Klebes, Ansgar] Univ Calif San Francisco, Cardiovasc Res Inst, San Francisco, CA 94143 USA; [Klebes, Ansgar] Humboldt Univ, Inst Biol Zytogenet, D-10115 Berlin, Germany</t>
  </si>
  <si>
    <t>Klebes, A (reprint author), Humboldt Univ, Fac Math &amp; Nat Sci 1, Inst Biol Cytogenet, Chausseestr 117, D-10115 Berlin, Germany.</t>
  </si>
  <si>
    <t>National Institutes of Health [GM030637]; FK funds of the Freie Universitat Berlin</t>
  </si>
  <si>
    <t>Genetics Society of America</t>
  </si>
  <si>
    <t>Heinrich, V; Kamphans, T; Stange, J; Parkhomchuk, D; Hecht, J; Dickhaus, T; Robinson, PN; Krawitz, PM</t>
  </si>
  <si>
    <t>Estimating exome genotyping accuracy by comparing to data from large scale sequencing projects</t>
  </si>
  <si>
    <t>10.1186/gm473</t>
  </si>
  <si>
    <t>GENOME MEDICINE</t>
  </si>
  <si>
    <t>1756-994X</t>
  </si>
  <si>
    <t>[Heinrich, Verena; Parkhomchuk, Dmitri; Robinson, Peter N.; Krawitz, Peter M.] Charite, Inst Med Genet &amp; Human Genet, D-13353 Berlin, Germany; [Kamphans, Tom] Smart Algos, D-13189 Berlin, Germany; [Stange, Jens; Dickhaus, Thorsten] Humboldt Univ, Dept Math, D-10099 Berlin, Germany; [Hecht, Jochen] Charite, Berlin Brandenburg Ctr Regenerat Therapies BCRT, D-13353 Berlin, Germany; [Hecht, Jochen; Krawitz, Peter M.] Max Planck Inst Mol Genet, D-14195 Berlin, Germany</t>
  </si>
  <si>
    <t>Krawitz, PM (reprint author), Charite, Inst Med Genet &amp; Human Genet, Augustenburger Pl 1, D-13353 Berlin, Germany.</t>
  </si>
  <si>
    <t>Medicine | Science: Biology (General): Genetics</t>
  </si>
  <si>
    <t>Deutsche Forschungsgemeinschaft [DFG KR 3985/1-1]; NHLBI Lung GO Sequencing Project [HL-102923]; NHLBI WHI Sequencing Project [HL-102924]; NHLBI Broad GO Sequencing Project [HL-102925]; NHLBI Seattle GO Sequencing Project [HL-102926]; NHLBI Heart GO Sequencing Project [HL-103010]</t>
  </si>
  <si>
    <t>Rzesnitzek, L</t>
  </si>
  <si>
    <t>Early Psychosis as a mirror of biologist controversies in post-war German, Anglo-Saxon, and Soviet Psychiatry</t>
  </si>
  <si>
    <t>10.3389/fpsyg.2013.00481</t>
  </si>
  <si>
    <t>Charite, Inst Geschichte Med, D-10117 Berlin, Germany</t>
  </si>
  <si>
    <t>Rzesnitzek, L (reprint author), Charite, Inst Geschichte Med, Campus Charite Mitte,Charitestr 1, D-10117 Berlin, Germany.</t>
  </si>
  <si>
    <t>Hobiger, K; Utesch, T; Mroginski, MA; Seebohm, G; Friedrich, T</t>
  </si>
  <si>
    <t>The Linker Pivot in Ci-VSP: The Key to Unlock Catalysis</t>
  </si>
  <si>
    <t>10.1371/journal.pone.0070272</t>
  </si>
  <si>
    <t>[Hobiger, Kirstin; Utesch, Tillmann; Mroginski, Maria Andrea; Friedrich, Thomas] Tech Univ Berlin, Max Volmer Lab Biophys Chem, Inst Chem, Berlin, Germany; [Seebohm, Guiscard] Univ Hosp Munster, Inst Genet Heart Dis, Dept Cardiovasc Med, Munster, Germany</t>
  </si>
  <si>
    <t>Hobiger, K (reprint author), Tech Univ Berlin, Max Volmer Lab Biophys Chem, Inst Chem, Berlin, Germany.</t>
  </si>
  <si>
    <t>Cluster of Excellence Unifying Concepts in Catalysis; Berlin International Graduate School of Natural Science and Engineering</t>
  </si>
  <si>
    <t>Jankowski, V; Tolle, M; Tran, TNA; van der Giet, M; Schuchardt, M; Lehmann, K; Janke, D; Flick, B; Ortiz, AA; Sanchez, NMD; Tepel, M; Zidek, W; Jankowski, J</t>
  </si>
  <si>
    <t>Identification of a Potent Endothelium-Derived Angiogenic Factor</t>
  </si>
  <si>
    <t>10.1371/journal.pone.0068575</t>
  </si>
  <si>
    <t>[Jankowski, Vera; Toelle, Markus; Thi Nguyet Anh Tran; van der Giet, Markus; Schuchardt, Mirjam; Zidek, Walter; Jankowski, Joachim] Charite Univ Med Berlin, Med Klin CBF 4, Berlin, Germany; [Lehmann, Kerstin; Janke, Doreen] Charite Univ Med Berlin, Julius Wolff Inst, Berlin, Germany; [Lehmann, Kerstin; Janke, Doreen] Charite Univ Med Berlin, Berlin Brandenburg Ctr Regenerat Therapies, Berlin, Germany; [Flick, Burkhard] Charite Univ Med Berlin, Inst Toxicol CBF, Berlin, Germany; [Arduan Ortiz, Alberto] IIS Fdn Jimenez Diaz UAM, Madrid, Spain; [Arduan Ortiz, Alberto] IRSIN, Madrid, Spain; [Dolores Sanchez, Nino Maria] IdiPAZ, Madrid, Spain; [Tepel, Martin] Univ Southern Denmark, Inst Mol Med, Odense, Denmark</t>
  </si>
  <si>
    <t>Jankowski, J (reprint author), Charite Univ Med Berlin, Med Klin CBF 4, Berlin, Germany.</t>
  </si>
  <si>
    <t>German Research Foundation (DFG) [Ja-972/11-1]; Sonnenfeld Foundation; Federal Ministry of Education and Research (BMBF) [01GR0807]; European Union [FP7-HEALTH24 2009-2.4.5-2, 241544, HEALTH 2011.2.4.2-2, 278249]; Eutox [FIS PS09/00447]; ISCIII-RETIC [REDinREN/RD12/0021/0001, 0004]; FIS-Sara Borrell; Programa Intensificacion Actividad Investigadora (ISCIII/Agencia Lain-Entralgo/CM); Else-Kroener-foundation;  [Comunidad de Madrid/S2010/BMD-2378]</t>
  </si>
  <si>
    <t>Kruger, J; Trappiel, M; Dagnell, M; Stawowy, P; Meyborg, H; Bohm, C; Bhanot, S; Ostman, A; Kintscher, U; Kappert, K</t>
  </si>
  <si>
    <t>Targeting density-enhanced phosphatase-1 (DEP-1) with antisense oligonucleotides improves the metabolic phenotype in high-fat diet-fed mice</t>
  </si>
  <si>
    <t>10.1186/1478-811x-11-49</t>
  </si>
  <si>
    <t>CELL COMMUNICATION AND SIGNALING</t>
  </si>
  <si>
    <t>1478-811X</t>
  </si>
  <si>
    <t>[Krueger, Janine; Trappiel, Manuela; Boehm, Christian; Kintscher, Ulrich; Kappert, Kai] Charite, CCR, D-13353 Berlin, Germany; [Krueger, Janine; Trappiel, Manuela; Kappert, Kai] Charite, Inst Lab Med Clin Chem &amp; Pathobiochem, D-13353 Berlin, Germany; [Dagnell, Markus; Ostman, Arne] Karolinska Inst, Canc Ctr Karolinska, Stockholm, Sweden; [Stawowy, Philipp; Meyborg, Heike] Deutsch Herzzentrum Berlin, Dept Med Cardiol, Berlin, Germany; [Boehm, Christian; Kintscher, Ulrich] Charite, Inst Pharmacol, D-13353 Berlin, Germany; [Bhanot, Sanjay] ISIS Pharmaceut Inc, Carlsbad, CA USA</t>
  </si>
  <si>
    <t>Kappert, K (reprint author), Charite, CCR, D-13353 Berlin, Germany.</t>
  </si>
  <si>
    <t>Medicine: Medicine (General) | Science: Biology (General)</t>
  </si>
  <si>
    <t>Deutsche Forschungsgemeinschaft (DFG) [KA1820/4-1]; Charite-University Medicine Berlin; Deutsche Diabetes Gesellschaft (DDG); Marga und Walter Boll-Stiftung [210-04-10]; Zukunftsfond Berlin/TSB Medici; Deutsche Forschungsgemeinschaft [FG1054, KFO218]; Charite-Nachwuchskommission; Deutsche Akademische Austauschdienst (DAAD)</t>
  </si>
  <si>
    <t>Bakir, MS; Gruschke, F; Taylor, WR; Haberl, EJ; Sharankou, I; Perka, C; Funk, JF</t>
  </si>
  <si>
    <t>Temporal but Not Spatial Variability during Gait Is Reduced after Selective Dorsal Rhizotomy in Children with Cerebral Palsy</t>
  </si>
  <si>
    <t>10.1371/journal.pone.0069500</t>
  </si>
  <si>
    <t>[Bakir, Mustafa Sinan; Gruschke, Franziska; Perka, Carsten; Funk, Julia F.] Charite, Dept Orthopaed, Ctr Musculoskeletal Surg, D-13353 Berlin, Germany; [Bakir, Mustafa Sinan; Gruschke, Franziska; Taylor, William R.; Sharankou, Ilya; Funk, Julia F.] Charite, Ctr Sports Sci &amp; Sports Med Berlin, Julius Wolff Inst, Ctr Musculoskeletal Surg, D-13353 Berlin, Germany; [Taylor, William R.] Swiss Fed Inst Technol, Inst Biomech, Zurich, Switzerland; [Haberl, Ernst Johannes] Charite, Dept Paediat Neurosurg, D-13353 Berlin, Germany; [Funk, Julia F.] Charite, Social Paediat Ctr, D-13353 Berlin, Germany</t>
  </si>
  <si>
    <t>Funk, JF (reprint author), Charite, Dept Orthopaed, Ctr Musculoskeletal Surg, D-13353 Berlin, Germany.</t>
  </si>
  <si>
    <t>Ullah, M; Stich, S; Haupl, T; Eucker, J; Sittinger, M; Ringe, J</t>
  </si>
  <si>
    <t>Reverse Differentiation as a Gene Filtering Tool in Genome Expression Profiling of Adipogenesis for Fat Marker Gene Selection and Their Analysis</t>
  </si>
  <si>
    <t>10.1371/journal.pone.0069754</t>
  </si>
  <si>
    <t>[Ullah, Mujib; Stich, Stefan; Haeupl, Thomas; Sittinger, Michael; Ringe, Jochen] Charite Univ Med Berlin, Tissue Engn Lab, Berlin, Germany; [Ullah, Mujib; Stich, Stefan; Haeupl, Thomas; Sittinger, Michael; Ringe, Jochen] Charite Univ Med Berlin, Berlin Brandenburg Ctr Regenerat Therapies, Dept Rheumatol &amp; Clin Immunol, Berlin, Germany; [Eucker, Jan] Charite Univ Med Berlin, Dept Hematol &amp; Oncol, Berlin, Germany</t>
  </si>
  <si>
    <t>Ringe, J (reprint author), Charite Univ Med Berlin, Tissue Engn Lab, Berlin, Germany.</t>
  </si>
  <si>
    <t>Investment Bank Berlin (IBB); European Regional Development Fund [10147246]; Berlin-Brandenburg Center for Regenerative Therapies</t>
  </si>
  <si>
    <t>Seltmann, S; Stachelscheid, H; Damaschun, A; Jansen, L; Lekschas, F; Fontaine, JF; Throng, NND; Leser, U; Kurtz, A</t>
  </si>
  <si>
    <t>CELDA - an ontology for the comprehensive representation of cells in complex systems</t>
  </si>
  <si>
    <t>10.1186/1471-2105-14-228</t>
  </si>
  <si>
    <t>BMC BIOINFORMATICS</t>
  </si>
  <si>
    <t>1471-2105</t>
  </si>
  <si>
    <t>[Seltmann, Stefanie; Stachelscheid, Harald; Damaschun, Alexander; Lekschas, Fritz; Kurtz, Andreas] Charite, Berlin Brandenburg Ctr Regenerat Therapies BCRT, D-13353 Berlin, Germany; [Jansen, Ludger] Univ Rostock, Inst Philosophy, D-18055 Rostock, Germany; [Throng Nghia Nguyen-Dobinsky] Charite, D-13353 Berlin, Germany; [Kurtz, Andreas] Seoul Natl Univ, Coll Vet Med, Seoul, South Korea; [Kurtz, Andreas] Seoul Natl Univ, Res Inst Vet Sci, Seoul, South Korea; [Leser, Ulf] Humboldt Univ, Inst Informat, D-10099 Berlin, Germany; [Fontaine, Jean-Fred] Max Delbruck Ctr Mol Med, Berlin, Germany</t>
  </si>
  <si>
    <t>Kurtz, A (reprint author), Charite, Berlin Brandenburg Ctr Regenerat Therapies BCRT, D-13353 Berlin, Germany.</t>
  </si>
  <si>
    <t>Biochemistry &amp; Molecular Biology; Biotechnology &amp; Applied Microbiology; Mathematical &amp; Computational Biology</t>
  </si>
  <si>
    <t xml:space="preserve"> 'Medicine: Medicine (General): Computer applications to medicine. Medical informatics | Science: Biology (General)</t>
  </si>
  <si>
    <t>Deutsche Forschungsgemeinschaft [KU 851/3-1, LE 1428/3-1, JA 1904/2-1]; Research Institute for Veterinary Science, Seoul National University</t>
  </si>
  <si>
    <t>Baumann, VJ; Lehnert, S; Leibold, C; Koch, U</t>
  </si>
  <si>
    <t>Tonotopic organization of the hyperpolarization-activated current (I-h) in the mammalian medial superior olive</t>
  </si>
  <si>
    <t>10.3389/fncir.2013.00117</t>
  </si>
  <si>
    <t>[Baumann, Veronika J.; Lehnert, Simon; Leibold, Christian; Koch, Ursula] Univ Munich, Dept Biol 2, Div Neurobiol, Munich, Germany; [Baumann, Veronika J.; Koch, Ursula] Free Univ Berlin, Inst Biol, Fachbereich Biol, D-14195 Berlin, Germany</t>
  </si>
  <si>
    <t>Koch, U (reprint author), Free Univ Berlin, Inst Biol, AG Neurophysiol, Takustr 6, D-14195 Berlin, Germany.</t>
  </si>
  <si>
    <t>Deutsche Forschungsgemeinschaft [SFB 870]</t>
  </si>
  <si>
    <t>Tiedt, HO; Weber, JE; Pauls, A; Beier, KM; Lueschow, A</t>
  </si>
  <si>
    <t>Sex-Differences of Face Coding: Evidence from Larger Right Hemispheric M170 in Men and Dipole Source Modelling</t>
  </si>
  <si>
    <t>10.1371/journal.pone.0069107</t>
  </si>
  <si>
    <t>[Tiedt, Hannes O.; Weber, Joachim E.; Lueschow, Andreas] Charite, Dept Neurol, Campus Benjamin Franklin, D-13353 Berlin, Germany; [Tiedt, Hannes O.; Pauls, Alfred; Beier, Klaus M.] Charite, Inst Sexol &amp; Sexual Med, D-13353 Berlin, Germany</t>
  </si>
  <si>
    <t>Tiedt, HO (reprint author), Charite, Dept Neurol, Campus Benjamin Franklin, D-13353 Berlin, Germany.</t>
  </si>
  <si>
    <t>Nolte, S; Elsworth, GR; Osborne, RH</t>
  </si>
  <si>
    <t>Absence of social desirability bias in the evaluation of chronic disease self-management interventions</t>
  </si>
  <si>
    <t>10.1186/1477-7525-11-114</t>
  </si>
  <si>
    <t>HEALTH AND QUALITY OF LIFE OUTCOMES</t>
  </si>
  <si>
    <t>1477-7525</t>
  </si>
  <si>
    <t>[Nolte, Sandra] Charite, Med Clin Psychosomat, D-10117 Berlin, Germany; [Nolte, Sandra; Elsworth, Gerald R.; Osborne, Richard H.] Deakin Univ, Sch Hlth &amp; Social Dev, Fac Hlth, Populat Hlth Strateg Res Ctr, Burwood, Vic 3125, Australia</t>
  </si>
  <si>
    <t>Nolte, S (reprint author), Charite, Med Clin Psychosomat, Charitepl 1, D-10117 Berlin, Germany.</t>
  </si>
  <si>
    <t>Health Care Sciences &amp; Services</t>
  </si>
  <si>
    <t>Flottmann, M; Krause, F; Klipp, E; Krantz, M</t>
  </si>
  <si>
    <t>Reaction-contingency based bipartite Boolean modelling</t>
  </si>
  <si>
    <t>10.1186/1752-0509-7-58</t>
  </si>
  <si>
    <t>[Floettmann, Max; Krause, Falko; Klipp, Edda; Krantz, Marcus] Humboldt Univ, D-10115 Berlin, Germany</t>
  </si>
  <si>
    <t>Flottmann, M (reprint author), Humboldt Univ, Invalidenstr 42, D-10115 Berlin, Germany.</t>
  </si>
  <si>
    <t>xxx@biologie.hu-berlin.de</t>
  </si>
  <si>
    <t>European Commission 7th Framework Programme: UNICELLSYS [201142]; German Ministry for Education and Research (BMBF) [FKZ0316193]; SysMO2 project Translucent 2 [FKZ0315786A]; Drug-iPS [FKZ 0315398]; Bio Cellemental [FKZ0316193]</t>
  </si>
  <si>
    <t>Bondzio, A; Lodemann, U; Weise, C; Einspanier, R</t>
  </si>
  <si>
    <t>Cry1Ab Treatment Has No Effects on Viability of Cultured Porcine Intestinal Cells, but Triggers Hsp70 Expression</t>
  </si>
  <si>
    <t>10.1371/journal.pone.0067079</t>
  </si>
  <si>
    <t>[Bondzio, Angelika; Einspanier, Ralf] Free Univ Berlin, Inst Vet Biochem, Berlin, Germany; [Lodemann, Ulrike] Free Univ Berlin, Inst Vet Physiol, Berlin, Germany; [Weise, Christoph] Free Univ Berlin, Inst Chem &amp; Biochem, Berlin, Germany</t>
  </si>
  <si>
    <t>Bondzio, A (reprint author), Free Univ Berlin, Inst Vet Biochem, Berlin, Germany.</t>
  </si>
  <si>
    <t>Deutsche Forschungsgemeinschaft (DFG) [SFB 852/1]</t>
  </si>
  <si>
    <t>Bartz, D; Hatrick, K; Hesse, CW; Muller, KR; Lemm, S</t>
  </si>
  <si>
    <t>Directional Variance Adjustment: Bias Reduction in Covariance Matrices Based on Factor Analysis with an Application to Portfolio Optimization</t>
  </si>
  <si>
    <t>10.1371/journal.pone.0067503</t>
  </si>
  <si>
    <t>[Bartz, Daniel; Mueller, Klaus-Robert] Tech Univ Berlin, Dept Comp Sci, Machine Learning Grp, Berlin, Germany; [Hatrick, Kerr] Barclays Capital, London, England; [Hesse, Christian W.] Deutsch Bank AG, Global Markets Equ, London, England; [Mueller, Klaus-Robert] Korea Univ, Dept Brain &amp; Cognit Engn, Seoul, South Korea; [Lemm, Steven] Zalando GmbH, Data Intelligence Team, Berlin, Germany</t>
  </si>
  <si>
    <t>Bartz, D (reprint author), Tech Univ Berlin, Dept Comp Sci, Machine Learning Grp, Berlin, Germany.</t>
  </si>
  <si>
    <t>Deutsche Bank AG via the Quantitative Products laboratory; World Class University Program through the National Research Foundation of Korea; Ministry of Education, Science, and Technology [R31-10008]; Deutsche Bank AG</t>
  </si>
  <si>
    <t>Reparaz, JS; Callsen, G; Wagner, MR; Guell, F; Morante, JR; Torres, CMS; Hoffmann, A</t>
  </si>
  <si>
    <t>Spatial mapping of exciton lifetimes in single ZnO nanowires</t>
  </si>
  <si>
    <t>10.1063/1.4808441</t>
  </si>
  <si>
    <t>APL MATERIALS</t>
  </si>
  <si>
    <t>2166-532X</t>
  </si>
  <si>
    <t>[Reparaz, J. S.; Callsen, G.; Wagner, M. R.; Hoffmann, A.] Tech Univ Berlin, Inst Festkorperphys, D-10623 Berlin, Germany; [Reparaz, J. S.; Wagner, M. R.; Sotomayor Torres, C. M.] ICN2 Inst Catala Nanociencia &amp; Nanotecnol, Bellaterra 08193, Barcelona, Spain; [Gueell, F.; Morante, J. R.] Univ Barcelona, IN2UB, Dept Elect, M 2E, E-08028 Barcelona, Spain; [Morante, J. R.] IREC, St Adria De Besos 08930, Spain; [Sotomayor Torres, C. M.] ICREA, Barcelona 08010, Spain</t>
  </si>
  <si>
    <t>Reparaz, JS (reprint author), Tech Univ Berlin, Inst Festkorperphys, Hardenbergstr 36, D-10623 Berlin, Germany.</t>
  </si>
  <si>
    <t>xxx@icn.cat</t>
  </si>
  <si>
    <t>Science &amp; Technology - Other Topics; Materials Science; Physics</t>
  </si>
  <si>
    <t>Technology: Chemical technology: Biotechnology | Science: Physics</t>
  </si>
  <si>
    <t>Spanish Ministry of Science and Innovation (MICINN) [CSD2010-00044]; Deutsche Forschungsgemeinschaft (DFG) [SFB 787]</t>
  </si>
  <si>
    <t>AIP Publishing LLC</t>
  </si>
  <si>
    <t>Erk, S; Meyer-Lindenberg, A; Schmierer, P; Grimm, O; Tost, H; Muhleisen, T; Mattheisen, M; Seiferth, N; Cichon, S; Rietschel, M; Nothen, MM; Heinz, A; Walter, H</t>
  </si>
  <si>
    <t>Functional impact of a recently identified quantitative trait locus for hippocampal volume with genome-wide support</t>
  </si>
  <si>
    <t>10.1038/tp.2013.57</t>
  </si>
  <si>
    <t>TRANSLATIONAL PSYCHIATRY</t>
  </si>
  <si>
    <t>2158-3188</t>
  </si>
  <si>
    <t>[Erk, S.; Schmierer, P.; Seiferth, N.; Walter, H.] Charite, Dept Psychiat &amp; Psychotherapy, D-10117 Berlin, Germany; [Erk, S.; Schmierer, P.; Walter, H.] Charite, Div Mind &amp; Brain Res, D-10117 Berlin, Germany; [Meyer-Lindenberg, A.; Grimm, O.; Tost, H.] Heidelberg Univ, Fac Med, Cent Inst Mental Hlth, Dept Psychiat &amp; Psychotherapy, Mannheim, Germany; [Muehleisen, T.] Res Ctr Juelich, Inst Neurosci &amp; Med INM 1, Julich, Germany; [Mattheisen, M.] Univ Aarhus, Dept Biomed, Aarhus, Denmark; [Cichon, S.] Univ Basel Hosp, Dept Genom, CH-4031 Basel, Switzerland; [Rietschel, M.] Heidelberg Univ, Fac Med Mannheim, Cent Inst Mental Hlth, Dept Genet Epidemiol Psychiat, Mannheim, Germany; [Noethen, M. M.] Univ Bonn, Inst Human Genet, Bonn, Germany; [Noethen, M. M.] Univ Bonn, Dept Genom, Life &amp; Brain Ctr, Bonn, Germany; [Walter, H.] Univ Bonn, Div Med Psychol, Bonn, Germany; [Walter, H.] Univ Bonn, Dept Psychiat &amp; Psychotherapy, Bonn, Germany</t>
  </si>
  <si>
    <t>Erk, S (reprint author), Charite, Dept Psychiat &amp; Psychotherapy, Div Mind &amp; Brain Res, Campus Mitte,Charitepl 1, D-10117 Berlin, Germany.</t>
  </si>
  <si>
    <t>Psychiatry</t>
  </si>
  <si>
    <t>German Ministry for Education and Research (BMBF) Grant NGFNplus MooDS; German Research Foundation (DFG) [SFB 636-B7]; NIH/NHLBI [U01 HL089856, R01 MH087590, R01 MH081862]; Alfried Krupp von Bohlen; Halbach-Stiftung</t>
  </si>
  <si>
    <t>Hoppenheit, A; Murugaiyan, J; Bauer, B; Steuber, S; Clausen, PH; Roesler, U</t>
  </si>
  <si>
    <t>Identification of Tsetse (Glossina spp.) Using Matrix-Assisted Laser Desorption/Ionisation Time of Flight Mass Spectrometry</t>
  </si>
  <si>
    <t>10.1371/journal.pntd.0002305</t>
  </si>
  <si>
    <t>[Hoppenheit, Antje; Bauer, Burkhard; Clausen, Peter-Henning] Free Univ Berlin, Zentrum Infekt Med, Inst Parasitol &amp; Trop Vet Med, Berlin, Germany; [Murugaiyan, Jayaseelan; Roesler, Uwe] Free Univ Berlin, Zentrum Infekt Med, Inst Anim Hlth &amp; Environm Hyg, Berlin, Germany; [Steuber, Stephan] Fed Off Consumer Protect &amp; Food Safety BVL, Berlin, Germany</t>
  </si>
  <si>
    <t>Hoppenheit, A (reprint author), Free Univ Berlin, Zentrum Infekt Med, Inst Parasitol &amp; Trop Vet Med, Berlin, Germany.</t>
  </si>
  <si>
    <t>department of Parasitology and Tropical Veterinary Medicine; Institute of Animal and Environmental Hygiene</t>
  </si>
  <si>
    <t>Mao, L; Franke, J</t>
  </si>
  <si>
    <t>Hormesis in Aging and Neurodegeneration-A Prodigy Awaiting Dissection</t>
  </si>
  <si>
    <t>10.3390/ijms140713109</t>
  </si>
  <si>
    <t>[Mao, Lei; Franke, Jacqueline] Univ Appl Sci, HTW Berlin, Dept Life Sci Engn, D-12459 Berlin, Germany; [Mao, Lei] Charite, Inst Med Genet &amp; Human Genet, D-13353 Berlin, Germany</t>
  </si>
  <si>
    <t>Mao, L (reprint author), Univ Appl Sci, HTW Berlin, Dept Life Sci Engn, Wilhelminenhofstr 75A, D-12459 Berlin, Germany.</t>
  </si>
  <si>
    <t>HTW</t>
  </si>
  <si>
    <t>xxx@htw-berlin.de</t>
  </si>
  <si>
    <t>Berliner Chancengleichheitsprogramm</t>
  </si>
  <si>
    <t>Meister, S; Rhee, H; Al-Saadi, A; Franke, BA; Kupijai, S; Theiss, C; Zimmermann, L; Tillack, B; Richter, HH; Tian, H; Stolarek, D; Schneider, T; Woggon, U; Eichler, HJ</t>
  </si>
  <si>
    <t>Matching p-i-n-junctions and optical modes enables fast and ultra-small silicon modulators</t>
  </si>
  <si>
    <t>10.1364/oe.21.016210</t>
  </si>
  <si>
    <t>[Meister, Stefan; Rhee, Hanjo; Al-Saadi, Aws; Franke, Buelent A.; Kupijai, Sebastian; Theiss, Christoph; Woggon, Ulrike; Eichler, Hans J.] Tech Univ Berlin, Inst Opt &amp; Atomare Phys, D-10623 Berlin, Germany; [Tillack, Bernd] Tech Univ Berlin, HFT4, D-10587 Berlin, Germany; [Zimmermann, Lars; Richter, Harald H.; Tian, Hui; Stolarek, David] IHP, D-15236 Frankfurt, Oder, Germany; [Schneider, Thomas] Hsch Telekommun Leipzig, D-04277 Leipzig, Germany</t>
  </si>
  <si>
    <t>Meister, S (reprint author), Tech Univ Berlin, Inst Opt &amp; Atomare Phys, Str 17 Juni 135, D-10623 Berlin, Germany.</t>
  </si>
  <si>
    <t>German Federal Ministry of Education and Research (BMBF) [13N9734, 16V0382]</t>
  </si>
  <si>
    <t>Schmid, T; Bogdan, M; Gunzel, D</t>
  </si>
  <si>
    <t>Discerning Apical and Basolateral Properties of HT-29/B6 and IPEC-J2 Cell Layers by Impedance Spectroscopy, Mathematical Modeling and Machine Learning</t>
  </si>
  <si>
    <t>10.1371/journal.pone.0062913</t>
  </si>
  <si>
    <t>[Schmid, Thomas; Bogdan, Martin] Univ Leipzig, Dept Math &amp; Comp Sci, D-04109 Leipzig, Germany; [Guenzel, Dorothee] Charite, Inst Clin Physiol, D-13353 Berlin, Germany</t>
  </si>
  <si>
    <t>Gunzel, D (reprint author), Charite, Inst Clin Physiol, D-13353 Berlin, Germany.</t>
  </si>
  <si>
    <t>German Research Association [DFG FOR 721]; FAZIT-Stiftung Gemeinnutzige Verlagsgesellschaft mbH (Frankfurt am Main); German-American Binational Fulbright Commission</t>
  </si>
  <si>
    <t>Schmidt, S; Scholz, M; Obermayer, K; Brandt, SA</t>
  </si>
  <si>
    <t>Patterned brain stimulation, what a framework with rhythmic and noisy components might tell us about recovery maximization</t>
  </si>
  <si>
    <t>10.3389/fnhum.2013.00325</t>
  </si>
  <si>
    <t>[Schmidt, Sein; Brandt, Stephan A.] Charite, Neurol Vis &amp; Motor Syst Res Grp, D-10117 Berlin, Germany; [Scholz, Michael; Obermayer, Klaus] Tech Univ Berlin, Fak Elektrotech &amp; Informat 4, Berlin, Germany</t>
  </si>
  <si>
    <t>Brandt, SA (reprint author), Charite, Neurol Vis &amp; Motor Syst Res Grp, Charitepl 1, D-10117 Berlin, Germany.</t>
  </si>
  <si>
    <t>Muller, BM; Keil, E; Lehmann, A; Winzer, KJ; Richter-Ehrenstein, C; Prinzler, J; Bangemann, N; Reles, A; Stadie, S; Schoenegg, W; Eucker, J; Schmidt, M; Lippek, F; Johrens, K; Pahl, S; Sinn, BV; Budcz</t>
  </si>
  <si>
    <t>The EndoPredict Gene-Expression Assay in Clinical Practice - Performance and Impact on Clinical Decisions</t>
  </si>
  <si>
    <t>10.1371/journal.pone.0068252</t>
  </si>
  <si>
    <t>[Mueller, Berit Maria; Lehmann, Annika; Prinzler, Judith; Joehrens, Korinna; Pahl, Stefan; Sinn, Bruno Valentin; Budczies, Jan; Dietel, Manfred; Denkert, Carsten] Charite, Inst Pathol, Berlin, Germany; [Keil, Elke; Stadie, Sylvia] Breast Ctr, Berlin, Germany; [Winzer, Klaus-Juergen; Richter-Ehrenstein, Christiane; Bangemann, Nikola] Charite, Breast Ctr, Berlin, Germany; [Reles, Angela; Schoenegg, Winfried] Gynecol Clin, Berlin, Germany; [Eucker, Jan] Charite, Dept Internal Med, Berlin, Germany; [Schmidt, Marcus] Johannes Gutenberg Univ Mainz, Breast Ctr, D-55122 Mainz, Germany; [Lippek, Frank] Inst Pathol, Neuruppin, Germany</t>
  </si>
  <si>
    <t>Muller, BM (reprint author), Charite, Inst Pathol, Campus Mitte, Berlin, Germany.</t>
  </si>
  <si>
    <t>university research advancement</t>
  </si>
  <si>
    <t>Ohlraun, S; Wollersheim, T; Weiss, C; Martus, P; Weber-Carstens, S; Schmitz, D; Schuelke, M</t>
  </si>
  <si>
    <t>CARbon DIoxide for the treatment of Febrile seizures: rationale, feasibility, and design of the CARDIF-study</t>
  </si>
  <si>
    <t>10.1186/1479-5876-11-157</t>
  </si>
  <si>
    <t>[Ohlraun, Stephanie; Weiss, Claudia; Schuelke, Markus] Charite, NeuroCure Clin Res Ctr, D-13353 Berlin, Germany; [Wollersheim, Tobias; Weber-Carstens, Steffen] Charite, Dept Anesthesiol &amp; Operat Intens Care Med, D-13353 Berlin, Germany; [Weiss, Claudia; Schuelke, Markus] Charite, Dept Neuropediat, D-13353 Berlin, Germany; [Schmitz, Dietmar] Charite, Neurosci Res Ctr, D-13353 Berlin, Germany; [Schmitz, Dietmar] Charite, Bernstein Ctr Computat Neurosci, D-13353 Berlin, Germany; [Martus, Peter] Univ Tubingen, Inst Clin Epidemiol &amp; Appl Biostat, Tubingen, Germany</t>
  </si>
  <si>
    <t>Schuelke, M (reprint author), Charite, NeuroCure Clin Res Ctr, D-13353 Berlin, Germany.</t>
  </si>
  <si>
    <t>DFG (Deutsche Forschungsgemeinschaft) via the NeuroCure Cluster of Excellence (German Research Foundation, DFG) [Exc 257]; Collaborative Research Center [SFB 665 TP C4]</t>
  </si>
  <si>
    <t>Kliemann, D; Rosenblau, G; Bolte, S; Heekeren, HR; Dziobek, I</t>
  </si>
  <si>
    <t>Face puzzle-two new video-based tasks for measuring explicit and implicit aspects of facial emotion recognition</t>
  </si>
  <si>
    <t>10.3389/fpsyg.2013.00376</t>
  </si>
  <si>
    <t>[Kliemann, Dorit; Rosenblau, Gabriela; Heekeren, Hauke R.; Dziobek, Isabel] Free Univ Berlin, Cluster Excellence Languages Emot, D-14195 Berlin, Germany; [Heekeren, Hauke R.] Free Univ Berlin, Dept Educ &amp; Psychol, D-14195 Berlin, Germany; [Boelte, Sven] Karolinska Inst, Dept Womens &amp; Childrens Hlth, Ctr Neurodev Disorders KIND, Stockholm, Sweden; [Boelte, Sven] Stockholm Cty Council, Div Child &amp; Adolescent Psychiat, Stockholm, Sweden</t>
  </si>
  <si>
    <t>Kliemann, D (reprint author), Free Univ Berlin, Habelschwerdter Allee 45, D-14195 Berlin, Germany.</t>
  </si>
  <si>
    <t>Klatte-Schulz, F; Pauly, S; Scheibel, M; Greiner, S; Gerhardt, C; Hartwig, J; Schmidmaier, G; Wildemann, B</t>
  </si>
  <si>
    <t>Characteristics and Stimulation Potential with BMP-2 and BMP-7 of Tenocyte-Like Cells Isolated from the Rotator Cuff of Female Donors</t>
  </si>
  <si>
    <t>10.1371/journal.pone.0067209</t>
  </si>
  <si>
    <t>[Klatte-Schulz, Franka; Pauly, Stephan; Scheibel, Markus; Greiner, Stefan; Gerhardt, Christian; Wildemann, Britt] Charite Univ Med Berlin, Ctr Musculoskeletal Surg, Julius Wolff Inst, Berlin, Germany; [Klatte-Schulz, Franka; Hartwig, Jelka; Wildemann, Britt] Charite Univ Med Berlin, Berlin Brandenburg Ctr Regenerat Therapies, Berlin, Germany; [Schmidmaier, Gerhard] Univ Klinikum Heidelberg, Dept Orthopadie Unfallchirurg &amp; Paraplegiol, Heidelberg, Germany</t>
  </si>
  <si>
    <t>Klatte-Schulz, F (reprint author), Charite Univ Med Berlin, Ctr Musculoskeletal Surg, Julius Wolff Inst, Berlin, Germany.</t>
  </si>
  <si>
    <t>Deutsche Vereinigung fur Schulter- und Ellenbogenchirurgie (DVSE); Charite</t>
  </si>
  <si>
    <t>Dilger, H; Leissner, L; Bosanska, L; Lampe, C; Plockinger, U</t>
  </si>
  <si>
    <t>Illness Perception and Clinical Treatment Experiences in Patients with M. Maroteaux-Lamy (Mucopolysaccharidosis Type VI) and a Turkish Migration Background in Germany</t>
  </si>
  <si>
    <t>10.1371/journal.pone.0066804</t>
  </si>
  <si>
    <t>[Dilger, Hansjoerg; Leissner, Linn] Free Univ Berlin, Inst Social &amp; Cultural Antropol, Berlin, Germany; [Bosanska, Lenka; Ploeckinger, Ursula] Charite Univ Med Berlin, Interdisciplinary Ctr Metab, Ctr Excellence Rare Metab Dis, Campus Virchow Klinikum, Berlin, Germany; [Bosanska, Lenka; Lampe, Christina; Ploeckinger, Ursula] Univ Med Ctr Mainz, Dept Pediat &amp; Adolecscent Med, Mainz, Germany</t>
  </si>
  <si>
    <t>Leissner, L (reprint author), Free Univ Berlin, Inst Social &amp; Cultural Antropol, Berlin, Germany.</t>
  </si>
  <si>
    <t>Bio-Marin Europe</t>
  </si>
  <si>
    <t>Hoeke, L; Sharbati, J; Pawar, K; Keller, A; Einspanier, R; Sharbati, S</t>
  </si>
  <si>
    <t>Intestinal Salmonella typhimurium Infection Leads to miR-29a Induced Caveolin 2 Regulation</t>
  </si>
  <si>
    <t>10.1371/journal.pone.0067300</t>
  </si>
  <si>
    <t>[Hoeke, Lena; Sharbati, Jutta; Pawar, Kamlesh; Einspanier, Ralf; Sharbati, Soroush] Free Univ Berlin, Inst Vet Biochem, Berlin, Germany; [Keller, Andreas] Univ Saarland, Dept Human Genet, Homburg, Saar, Germany; [Keller, Andreas] Siemens AG, Healthcare Sect, Erlangen, Germany</t>
  </si>
  <si>
    <t>Deutsche Forschungsgemeinschaft [SH 465/1-1, SFB 852, B4]</t>
  </si>
  <si>
    <t>Olma, MC; Dargie, RA; Behrens, JR; Kraft, A; Irlbacher, K; Fahle, M; Brandt, SA</t>
  </si>
  <si>
    <t>Long-term effects of serial anodal tDCS on motion perception in subjects with occipital stroke measured in the unaffected visual hemifield</t>
  </si>
  <si>
    <t>10.3389/fnhum.2013.00314</t>
  </si>
  <si>
    <t>[Olma, M. C.; Behrens, J. R.; Kraft, A.; Irlbacher, K.; Brandt, S. A.] Charite, Dept Neurol, Berlin, Germany; [Dargie, R. A.] Univ Edinburgh, Coll Med &amp; Vet Med, Edinburgh, Midlothian, Scotland; [Fahle, M.] Univ Bremen, Dept Human Neurobiol, D-28359 Bremen, Germany</t>
  </si>
  <si>
    <t>Olma, MC (reprint author), Charite, Neurol Clin, Charitepl 1, D-10117 Berlin, Germany.</t>
  </si>
  <si>
    <t>Else Kroner-Fresenius-Stiftung</t>
  </si>
  <si>
    <t>Schneider, E; Zimmermann, H; Oberwahrenbrock, T; Kaufhold, F; Kadas, EM; Petzold, A; Bilger, F; Borisow, N; Jarius, S; Wildemann, B; Ruprecht, K; Brandt, AU; Paul, F</t>
  </si>
  <si>
    <t>Optical Coherence Tomography Reveals Distinct Patterns of Retinal Damage in Neuromyelitis Optica and Multiple Sclerosis</t>
  </si>
  <si>
    <t>10.1371/journal.pone.0066151</t>
  </si>
  <si>
    <t>[Schneider, Elisa; Zimmermann, Hanna; Oberwahrenbrock, Timm; Kaufhold, Falko; Kadas, Ella Maria; Bilger, Frieder; Borisow, Nadja; Brandt, Alexander U.; Paul, Friedemann] Charite, NeuroCure Clin Res Ctr, D-13353 Berlin, Germany; [Petzold, Axel] Vrije Univ Amsterdam, Med Ctr, MS Ctr Amsterdam, Amsterdam, Netherlands; [Jarius, Sven; Wildemann, Brigitte] Heidelberg Univ, Dept Neurol, Div Mol Neuroimmunol, Heidelberg, Germany; [Ruprecht, Klemens; Paul, Friedemann] Charite, Clin &amp; Expt Multiple Sclerosis Res Ctr, D-13353 Berlin, Germany; [Ruprecht, Klemens; Paul, Friedemann] Charite, Dept Neurol, D-13353 Berlin, Germany; [Paul, Friedemann] Max Delbruck Ctr Mol Med, Berlin, Germany</t>
  </si>
  <si>
    <t>German Research Council [DFG Exc 257]</t>
  </si>
  <si>
    <t>Weinhold, M; Eisenblatter, M; Jasny, E; Fehlings, M; Finke, A; Gayum, H; Ruschendorf, U; Viveros, PR; Moos, V; Allers, K; Schneider, T; Schaible, UE; Schumann, RR; Mielke, ME; Ignatius, R</t>
  </si>
  <si>
    <t>The Attenuated Brucella abortus Strain 19 Invades, Persists in, and Activates Human Dendritic Cells, and Induces the Secretion of IL-12p70 but Not IL-23</t>
  </si>
  <si>
    <t>10.1371/journal.pone.0065934</t>
  </si>
  <si>
    <t>[Weinhold, Mario; Eisenblaetter, Martin; Jasny, Edith; Fehlings, Michael; Gayum, Hermine; Rueschendorf, Ursula; Viveros, Pablo Renner; Schumann, Ralf R.; Ignatius, Ralf] Charite, Dept Infect Immunol, Inst Microbiol &amp; Hyg, D-13353 Berlin, Germany; [Finke, Antje] Robert Koch Inst, Berlin, Germany; [Viveros, Pablo Renner; Ignatius, Ralf] Charite, Inst Trop Med &amp; Int Hlth, D-13353 Berlin, Germany; [Moos, Verena; Allers, Kristina; Schneider, Thomas] Charite, Med Clin 1, D-13353 Berlin, Germany; [Schaible, Ulrich E.] Res Ctr Borstel, Dept Mol Infect Res, Borstel, Germany</t>
  </si>
  <si>
    <t>Ignatius, R (reprint author), Charite, Dept Infect Immunol, Inst Microbiol &amp; Hyg, D-13353 Berlin, Germany.</t>
  </si>
  <si>
    <t>H.W.&amp;J. Hector Foundation; Charite-Universitatsmedizin Berlin</t>
  </si>
  <si>
    <t>Klopfleisch, R</t>
  </si>
  <si>
    <t>Multiparametric and semiquantitative scoring systems for the evaluation of mouse model histopathology - a systematic review</t>
  </si>
  <si>
    <t>10.1186/1746-6148-9-123</t>
  </si>
  <si>
    <t>BMC VETERINARY RESEARCH</t>
  </si>
  <si>
    <t>1746-6148</t>
  </si>
  <si>
    <t>Free Univ Berlin, Coll Vet Med, Dept Vet Pathol, Berlin, Germany</t>
  </si>
  <si>
    <t>Klopfleisch, R (reprint author), Free Univ Berlin, Coll Vet Med, Dept Vet Pathol, Berlin, Germany.</t>
  </si>
  <si>
    <t>Agriculture: Animal culture: Veterinary medicine</t>
  </si>
  <si>
    <t>FCT [BD/43731/2008]; DFG [KL 2240/1-1]</t>
  </si>
  <si>
    <t>Jugel, C; Ehlen, F; Taskin, B; Marzinzik, F; Muller, T; Klostermann, F</t>
  </si>
  <si>
    <t>Neuropathy in Parkinson's Disease Patients with Intestinal Levodopa Infusion versus Oral Drugs</t>
  </si>
  <si>
    <t>10.1371/journal.pone.0066639</t>
  </si>
  <si>
    <t>[Jugel, Constanze; Ehlen, Felicitas; Taskin, Birol; Marzinzik, Frank; Klostermann, Fabian] Charite, Dept Neurol, Campus Benjamin Franklin, D-13353 Berlin, Germany; [Mueller, Thomas] St Joseph Hosp, Dept Neurol, Berlin, Germany</t>
  </si>
  <si>
    <t>Klostermann, F (reprint author), Charite, Dept Neurol, Campus Benjamin Franklin, D-13353 Berlin, Germany.</t>
  </si>
  <si>
    <t>German Research Foundation [KI 1276/4, KI 1276/5]</t>
  </si>
  <si>
    <t>Hoeltzenbein, M; Stieler, K; Panse, M; Wacker, E; Schaefer, C</t>
  </si>
  <si>
    <t>Allopurinol Use during Pregnancy - Outcome of 31 Prospectively Ascertained Cases and a Phenotype Possibly Indicative for Teratogenicity</t>
  </si>
  <si>
    <t>10.1371/journal.pone.0066637</t>
  </si>
  <si>
    <t>[Hoeltzenbein, Maria; Stieler, Katja; Panse, Mary; Wacker, Evelin; Schaefer, Christof] Charite, Berlin Inst Clin Teratol &amp; Drug Risk Assessment P, D-13353 Berlin, Germany</t>
  </si>
  <si>
    <t>Hoeltzenbein, M (reprint author), Charite, Berlin Inst Clin Teratol &amp; Drug Risk Assessment P, D-13353 Berlin, Germany.</t>
  </si>
  <si>
    <t>German Federal Institute for Drugs and Medical Devices</t>
  </si>
  <si>
    <t>Peters, D; Berger, J; Langnaese, K; Derst, C; Madai, VI; Krauss, M; Fischer, KD; Veh, RW; Laube, G</t>
  </si>
  <si>
    <t>Arginase and Arginine Decarboxylase - Where Do the Putative Gate Keepers of Polyamine Synthesis Reside in Rat Brain?</t>
  </si>
  <si>
    <t>10.1371/journal.pone.0066735</t>
  </si>
  <si>
    <t>[Peters, Daniela; Berger, Jana; Derst, Christian; Madai, Vince I.; Krauss, Michael; Veh, Ruediger W.; Laube, Gregor] Charite, Inst Integrat Neuroanat, D-13353 Berlin, Germany; [Langnaese, Kristina; Fischer, Klaus-Dieter] Otto Von Guericke Univ, Fak Med, Inst Biochem &amp; Zellbiol, Magdeburg, Germany</t>
  </si>
  <si>
    <t>Veh, RW (reprint author), Charite, Inst Integrat Neuroanat, D-13353 Berlin, Germany.</t>
  </si>
  <si>
    <t>Meyer, E; Geffers, C; Gastmeier, P; Schwab, F</t>
  </si>
  <si>
    <t>No increase in primary nosocomial candidemia in 682 German intensive care units during 2006 to 2011</t>
  </si>
  <si>
    <t>EUROSURVEILLANCE</t>
  </si>
  <si>
    <t>1560-7917</t>
  </si>
  <si>
    <t>[Meyer, E.; Geffers, C.; Gastmeier, P.; Schwab, F.] Charite, Inst Hyg &amp; Environm Med, D-13353 Berlin, Germany; [Meyer, E.; Geffers, C.; Gastmeier, P.; Schwab, F.] Natl Reference Ctr Surveillance Nosocomial Infect, Berlin, Germany</t>
  </si>
  <si>
    <t>Meyer, E (reprint author), Charite, Inst Hyg &amp; Environm Med, D-13353 Berlin, Germany.</t>
  </si>
  <si>
    <t>Infectious Diseases</t>
  </si>
  <si>
    <t>German Ministry of Health</t>
  </si>
  <si>
    <t>European Centre for Disease Prevention and Control</t>
  </si>
  <si>
    <t>Bosse, G; Mtatifikolo, F; Abels, W; Strosing, C; Breuer, JP; Spies, C</t>
  </si>
  <si>
    <t>Immediate Outcome Indicators in Perioperative Care: A Controlled Intervention Study on Quality Improvement in Hospitals in Tanzania</t>
  </si>
  <si>
    <t>10.1371/journal.pone.0065428</t>
  </si>
  <si>
    <t>[Bosse, Goetz; Abels, Wiltrud; Breuer, Jan-Philipp; Spies, Claudia] Charite Univ Med Berlin, Dept Anaesthesiol &amp; Intens Care Med, Campus Charite Mitte, Berlin, Germany; [Bosse, Goetz; Abels, Wiltrud; Breuer, Jan-Philipp; Spies, Claudia] Charite Univ Med Berlin, Dept Anaesthesiol &amp; Intens Care Med, Campus Virchow Klinikum, Berlin, Germany; [Mtatifikolo, Ferdinand] Bombo Reg Hosp, Tanga, Tanzania; [Strosing, Christian] Havellandkliniken Klinikum Rathenow, Dept Surg, Rathenow, Germany</t>
  </si>
  <si>
    <t>Bosse, G (reprint author), Charite Univ Med Berlin, Dept Anaesthesiol &amp; Intens Care Med, Campus Charite Mitte, Berlin, Germany.</t>
  </si>
  <si>
    <t>GIZ Esther Project [81114592]</t>
  </si>
  <si>
    <t>Hartl, D; Klatt, S; Roch, M; Konthur, Z; Klose, J; Willnow, TE; Rohe, M</t>
  </si>
  <si>
    <t>Soluble Alpha-APP (sAPPalpha) Regulates CDK5 Expression and Activity in Neurons</t>
  </si>
  <si>
    <t>10.1371/journal.pone.0065920</t>
  </si>
  <si>
    <t>[Hartl, Daniela; Roch, Manfred; Klose, Joachim] Charite, Inst Med Genet &amp; Human Genet, D-13353 Berlin, Germany; [Klatt, Stephan; Konthur, Zoltan] Max Planck Inst Mol Genet, D-14195 Berlin, Germany; [Klatt, Stephan] Free Univ Berlin, Fac Biol Chem &amp; Pharm, Berlin, Germany; [Konthur, Zoltan] Max Planck Inst Colloids &amp; Interfaces, Potsdam, Germany; [Willnow, Thomas E.; Rohe, Michael] Max Delbruck Ctr Mol Med, Berlin, Germany</t>
  </si>
  <si>
    <t>Hartl, D (reprint author), Charite, Inst Med Genet &amp; Human Genet, D-13353 Berlin, Germany.</t>
  </si>
  <si>
    <t>American Health Assistance Foundation [A2011601]; German Research Foundation [HA6155/2-2]</t>
  </si>
  <si>
    <t>Knops, A; Zitzmann, S; McCrink, K</t>
  </si>
  <si>
    <t>Examining the presence and determinants of operational momentum in childhood</t>
  </si>
  <si>
    <t>10.3389/fpsyg.2013.00325</t>
  </si>
  <si>
    <t>[Knops, Andre; Zitzmann, Steffen] Humboldt Univ, Dept Psychol, D-12489 Berlin, Germany; [McCrink, Koleen] Columbia Univ, Barnard Coll, New York, NY USA</t>
  </si>
  <si>
    <t>Knops, A (reprint author), Humboldt Univ, Dept Psychol, Rudower Chaussee 18, D-12489 Berlin, Germany.</t>
  </si>
  <si>
    <t>Dogan, A; Lasch, P; Neuschl, C; Millrose, MK; Alberts, R; Schughart, K; Naumann, D; Brockmann, GA</t>
  </si>
  <si>
    <t>ATR-FTIR spectroscopy reveals genomic loci regulating the tissue response in high fat diet fed BXD recombinant inbred mouse strains</t>
  </si>
  <si>
    <t>10.1186/1471-2164-14-386</t>
  </si>
  <si>
    <t>BMC GENOMICS</t>
  </si>
  <si>
    <t>1471-2164</t>
  </si>
  <si>
    <t>[Dogan, Ayca; Neuschl, Christina; Millrose, Marion K.; Brockmann, Gudrun A.] Humboldt Univ, Dept Crop &amp; Anim Sci, D-10115 Berlin, Germany; [Lasch, Peter; Naumann, Dieter] Robert Koch Inst, D-13353 Berlin, Germany; [Alberts, Rudi; Schughart, Klaus] Helmholtz Ctr Infect Res, Dept Infect Genet, D-38124 Braunschweig, Germany; [Alberts, Rudi; Schughart, Klaus] Univ Vet Med Hannover, D-38124 Braunschweig, Germany; [Alberts, Rudi; Schughart, Klaus] Univ Tennessee, Hlth Sci Ctr, D-38124 Braunschweig, Germany</t>
  </si>
  <si>
    <t>Brockmann, GA (reprint author), Humboldt Univ, Dept Crop &amp; Anim Sci, Invalidenstr 42, D-10115 Berlin, Germany.</t>
  </si>
  <si>
    <t>xxx@agrar.hu-berlin.de</t>
  </si>
  <si>
    <t>Biotechnology &amp; Applied Microbiology; Genetics &amp; Heredity</t>
  </si>
  <si>
    <t xml:space="preserve"> 'Technology: Chemical technology: Biotechnology | Science: Biology (General): Genetics</t>
  </si>
  <si>
    <t>Helmholtz Gemeinschaft; German Network for Systems Genetics (GeNeSys); German Research Foundation (DFG Graduate College Molecular Endocrinology) [GRK 1208]</t>
  </si>
  <si>
    <t>Bulava, J; Jansen, K; Nagy, A</t>
  </si>
  <si>
    <t>Constraining a fourth generation of quarks: Non-perturbative Higgs boson mass bounds</t>
  </si>
  <si>
    <t>10.1016/j.physletb.2013.04.041</t>
  </si>
  <si>
    <t>[Bulava, J.] CERN, Dept Phys, CH-1211 Geneva, Switzerland; [Jansen, K.; Nagy, A.] DESY, NIC, D-15738 Zeuthen, Germany; [Nagy, A.] Humboldt Univ, Inst Phys, D-12489 Berlin, Germany</t>
  </si>
  <si>
    <t>Nagy, A (reprint author), Humboldt Univ, Inst Phys, Newtonstr 15, D-12489 Berlin, Germany.</t>
  </si>
  <si>
    <t>xxx@cern.ch</t>
  </si>
  <si>
    <t>DFG [Mu932/4-2]</t>
  </si>
  <si>
    <t>Thaa, B; Sinhadri, BC; Tielesch, C; Krause, E; Veit, M</t>
  </si>
  <si>
    <t>Signal Peptide Cleavage from GP5 of PRRSV: A Minor Fraction of Molecules Retains the Decoy Epitope, a Presumed Molecular Cause for Viral Persistence</t>
  </si>
  <si>
    <t>10.1371/journal.pone.0065548</t>
  </si>
  <si>
    <t>[Thaa, Bastian; Sinhadri, Balaji Chandrasekhar; Tielesch, Claudia; Veit, Michael] Free Univ Berlin, Dept Vet Med, Inst Virol, Berlin, Germany; [Krause, Eberhard] Leibniz Inst Mol Pharmacol FMP, Berlin, Germany</t>
  </si>
  <si>
    <t>Veit, M (reprint author), Free Univ Berlin, Dept Vet Med, Inst Virol, Berlin, Germany.</t>
  </si>
  <si>
    <t>German Research Foundation [Ve 141/11-1]; German Research Foundation through the Collaborative Research Center 740; EU FP7 through the Marie Curie Initial Trainig Network "Molecular Mechanism of cell entry of enveloped viruses"; Boehringer Ingelheim Vetmedica GmbH</t>
  </si>
  <si>
    <t>Bruehl, H; Preissler, S; Heuser, I; Heekeren, HR; Roepke, S; Dziobek, I</t>
  </si>
  <si>
    <t>Increased Prefrontal Cortical Thickness Is Associated with Enhanced Abilities to Regulate Emotions in PTSD-Free Women with Borderline Personality Disorder</t>
  </si>
  <si>
    <t>10.1371/journal.pone.0065584</t>
  </si>
  <si>
    <t>[Bruehl, Hannah; Heekeren, Hauke R.] Free Univ Berlin, Dept Psychol Emot &amp; Affect Neurosci, Berlin, Germany; [Preissler, Sandra] Univ Jena, Dept Biol &amp; Clin Psychol, Jena, Germany; [Heuser, Isabella; Roepke, Stefan] Charite, Dept Psychiat, D-13353 Berlin, Germany; [Heuser, Isabella; Heekeren, Hauke R.; Roepke, Stefan; Dziobek, Isabel] Free Univ Berlin, Berlin, Germany</t>
  </si>
  <si>
    <t>Bruehl, H (reprint author), Free Univ Berlin, Dept Psychol Emot &amp; Affect Neurosci, Berlin, Germany.</t>
  </si>
  <si>
    <t>German Federal Ministry of Education and Research [BMBF] [01GO0518, 01GW0783]</t>
  </si>
  <si>
    <t>Strobach, T; Carbon, CC</t>
  </si>
  <si>
    <t>Face adaptation effects: reviewing the impact of adapting information, time, and transfer</t>
  </si>
  <si>
    <t>10.3389/fpsyg.2013.00318</t>
  </si>
  <si>
    <t>[Strobach, Tilo] Humboldt Univ, Dept Psychol, D-12489 Berlin, Germany; [Strobach, Tilo] Univ Munich, Dept Psychol, Munich, Germany; [Carbon, Claus-Christian] Univ Bamberg, Dept Gen Psychol &amp; Methodol, Bamberg, Germany</t>
  </si>
  <si>
    <t>Strobach, T (reprint author), Humboldt Univ, Dept Psychol, Rudower Chaussee 18, D-12489 Berlin, Germany.</t>
  </si>
  <si>
    <t>Robl, M; de Souza, M; Schiel, R; Gellhaus, I; Zwiauer, K; Holl, RW; Wiegand, S</t>
  </si>
  <si>
    <t>The Key Role of Psychosocial Risk on Therapeutic Outcome in Obese Children and Adolescents. Results from a Longitudinal Multicenter Study</t>
  </si>
  <si>
    <t>10.1159/000353468</t>
  </si>
  <si>
    <t>OBESITY FACTS</t>
  </si>
  <si>
    <t>1662-4025</t>
  </si>
  <si>
    <t>[Roebl, Markus] Univ Med Ctr Gottingen, Dept Pediat &amp; Pediat Neurol, Gottingen, Germany; [de Souza, Martin; Holl, Reinhard W.] Univ Ulm, Inst Epidemiol &amp; Med Biometry, D-89069 Ulm, Germany; [Schiel, Ralf] Medigreif Isl Clin, Heringsdorf, Germany; [Gellhaus, Ines] Klin Kinder &amp; Jugendmed, St Vincenz Krankenhaus, Paderborn, Germany; [Zwiauer, Karl] Landesklinikum, Dept Pediat, St Polten, Austria; [Wiegand, Susanna] Charite, Dept Pediat Endocrinol &amp; Diabetol, D-13353 Berlin, Germany</t>
  </si>
  <si>
    <t>Wiegand, S (reprint author), Charite, Childrens Hosp, Dept Pediat Endocrinol &amp; Diabetol, Augustenburger Pl 1, D-13353 Berlin, Germany.</t>
  </si>
  <si>
    <t>Endocrinology &amp; Metabolism; Nutrition &amp; Dietetics</t>
  </si>
  <si>
    <t xml:space="preserve"> 'Medicine: Internal medicine: Specialties of internal medicine: Diseases of the endocrine glands. Clinical endocrinology</t>
  </si>
  <si>
    <t>German Obesity Society; German Federal Centre for Health Education; German 'Competence Network Adipositas,'; German Federal Ministry of Education and Research [01 GI0824]</t>
  </si>
  <si>
    <t>Karger Publishers</t>
  </si>
  <si>
    <t>Knoop, H; Grundel, M; Zilliges, Y; Lehmann, R; Hoffmann, S; Lockau, W; Steuer, R</t>
  </si>
  <si>
    <t>Flux Balance Analysis of Cyanobacterial Metabolism: The Metabolic Network of Synechocystis sp PCC 6803</t>
  </si>
  <si>
    <t>10.1371/journal.pcbi.1003081</t>
  </si>
  <si>
    <t>[Knoop, Henning; Lehmann, Robert; Hoffmann, Sabrina; Steuer, Ralf] Humboldt Univ, Inst Theoret Biol, D-10099 Berlin, Germany; [Gruendel, Marianne; Zilliges, Yvonne; Lockau, Wolfgang] Humboldt Univ, Inst Biol, D-10099 Berlin, Germany; [Steuer, Ralf] Acad Sci Czech Republic, CzechGlobe Global Change Res Ctr, Brno, Czech Republic</t>
  </si>
  <si>
    <t>Knoop, H (reprint author), Humboldt Univ, Inst Theoret Biol, D-10099 Berlin, Germany.</t>
  </si>
  <si>
    <t>European Commission [FP7-ENERGY-2010-1, 256808]; German ministry of education and research (BMBF) program FORSYS-Partner [Foerderkennzeichen: 0315274B, 2008-2012]; Local Team and International Consortium for Computational Modelling of a Cyanobacterial Cell [CZ.1.07/2.3.00/20.0256]</t>
  </si>
  <si>
    <t>Zikos, D; Thiel, A</t>
  </si>
  <si>
    <t>Action Research's Potential to Foster Institutional Change for Urban Water Management</t>
  </si>
  <si>
    <t>10.3390/w5020356</t>
  </si>
  <si>
    <t>WATER</t>
  </si>
  <si>
    <t>2073-4441</t>
  </si>
  <si>
    <t>[Zikos, Dimitrios; Thiel, Andreas] Humboldt Univ, Dept Agr Econ, D-10115 Berlin, Germany</t>
  </si>
  <si>
    <t>Zikos, D (reprint author), Humboldt Univ, Dept Agr Econ, Invalidenstr 42, D-10115 Berlin, Germany.</t>
  </si>
  <si>
    <t>Water Resources</t>
  </si>
  <si>
    <t>Technology: Environmental technology. Sanitary engineering</t>
  </si>
  <si>
    <t>German Ministry of Education and Research; Heinrich Boll Foundation; European Union (European Commission, New Intermediary Services and the Transformation of Urban Water Supply and Wastewater Disposal Systems in Europe) [EVK1-CT-2002-00115 [59]]; Marie Curie RTN GoverNat [0035536 [70]]</t>
  </si>
  <si>
    <t>Yenice, Z; Karg, M; von Klitzing, R</t>
  </si>
  <si>
    <t>Ordering of Polystyrene Nanoparticles on Substrates Pre-Coated with Different Polyelectrolyte Architectures</t>
  </si>
  <si>
    <t>10.3390/ijms140612893</t>
  </si>
  <si>
    <t>[Yenice, Zuleyha; von Klitzing, Regine] Tech Univ Berlin, Dept Chem, Stranski Lab, D-10623 Berlin, Germany; [Karg, Matthias] Univ Bayreuth, D-95440 Bayreuth, Germany</t>
  </si>
  <si>
    <t>von Klitzing, R (reprint author), Tech Univ Berlin, Dept Chem, Stranski Lab, Str 17 Juni 124, D-10623 Berlin, Germany.</t>
  </si>
  <si>
    <t>IGRTG [1524]; DFG via the German Research Council</t>
  </si>
  <si>
    <t>Bentele, K; Saffert, P; Rauscher, R; Ignatova, Z; Bluthgen, N</t>
  </si>
  <si>
    <t>Efficient translation initiation dictates codon usage at gene start</t>
  </si>
  <si>
    <t>10.1038/msb.2013.32</t>
  </si>
  <si>
    <t>MOLECULAR SYSTEMS BIOLOGY</t>
  </si>
  <si>
    <t>1744-4292</t>
  </si>
  <si>
    <t>[Bentele, Kajetan; Bluethgen, Nils] Humboldt Univ, Inst Theoret Biol, D-10099 Berlin, Germany; [Saffert, Paul; Rauscher, Robert; Ignatova, Zoya] Univ Potsdam, Inst Biochem &amp; Biol, Potsdam, Germany; [Bentele, Kajetan; Bluethgen, Nils] Charite, Inst Pathol, D-10115 Berlin, Germany</t>
  </si>
  <si>
    <t>Bluthgen, N (reprint author), Charite, Inst Pathol, Charitepl 1, D-10115 Berlin, Germany.</t>
  </si>
  <si>
    <t>Biochemistry &amp; Molecular Biology</t>
  </si>
  <si>
    <t xml:space="preserve"> 'Science: Biology (General): Evolution | Science: Biology (General): Cytology</t>
  </si>
  <si>
    <t>European Commission (BACTOCOM); Deutsche Forschungsgemeinschaft (DFG) [SFB 618, SPP 1395/InKoMBio]; BMBF (FORSYS); ITN NICHE</t>
  </si>
  <si>
    <t>Klinger, B; Sieber, A; Fritsche-Guenther, R; Witzel, F; Berry, L; Schumacher, D; Yan, YB; Durek, P; Merchant, M; Schafer, R; Sers, C; Bluthgen, N</t>
  </si>
  <si>
    <t>Network quantification of EGFR signaling unveils potential for targeted combination therapy</t>
  </si>
  <si>
    <t>10.1038/msb.2013.29</t>
  </si>
  <si>
    <t>[Klinger, Bertram; Sieber, Anja; Fritsche-Guenther, Raphaela; Witzel, Franziska; Schumacher, Dirk; Durek, Pawel; Schaefer, Reinhold; Sers, Christine; Bluethgen, Nils] Charite, Inst Pathol, Lab Mol Tumour Pathol, D-10115 Berlin, Germany; [Klinger, Bertram; Witzel, Franziska; Durek, Pawel; Bluethgen, Nils] Humboldt Univ, Inst Theoret Biol, D-10099 Berlin, Germany; [Berry, Leanne; Merchant, Mark] Genentech Inc, Dept Translat Oncol, San Francisco, CA 94080 USA; [Yan, Yibing] Genentech Inc, Oncol Biomarker Dev, San Francisco, CA 94080 USA; [Durek, Pawel; Schaefer, Reinhold] German Canc Consortium DKTK, Heidelberg, Germany; [Durek, Pawel; Schaefer, Reinhold] German Canc Res Ctr, Heidelberg, Germany</t>
  </si>
  <si>
    <t>German Ministry for Education and Research (BMBF); FORSYS; DFG [SFB618, SPP1395]</t>
  </si>
  <si>
    <t>Stosser, R; Herrmann, W</t>
  </si>
  <si>
    <t>Isotope Effects in ESR Spectroscopy</t>
  </si>
  <si>
    <t>10.3390/molecules18066679</t>
  </si>
  <si>
    <t>MOLECULES</t>
  </si>
  <si>
    <t>1420-3049</t>
  </si>
  <si>
    <t>[Stoesser, Reinhard] Humboldt Univ, Inst Chem, D-12489 Berlin, Germany; [Herrmann, Werner] Free Univ Berlin, Inst Pharm, D-12169 Berlin, Germany</t>
  </si>
  <si>
    <t>Herrmann, W (reprint author), Free Univ Berlin, Inst Pharm, Kelchstr 31, D-12169 Berlin, Germany.</t>
  </si>
  <si>
    <t>Senf, C; Pflugmacher, D; van der Linden, S; Hostert, P</t>
  </si>
  <si>
    <t>Mapping Rubber Plantations and Natural Forests in Xishuangbanna (Southwest China) Using Multi-Spectral Phenological Metrics from MODIS Time Series</t>
  </si>
  <si>
    <t>10.3390/rs5062795</t>
  </si>
  <si>
    <t>REMOTE SENSING</t>
  </si>
  <si>
    <t>2072-4292</t>
  </si>
  <si>
    <t>[Senf, Cornelius; Pflugmacher, Dirk; van der Linden, Sebastian; Hostert, Patrick] Humboldt Univ, Dept Geog, D-10099 Berlin, Germany</t>
  </si>
  <si>
    <t>Senf, C (reprint author), Humboldt Univ, Dept Geog, Unter Linden 6, D-10099 Berlin, Germany.</t>
  </si>
  <si>
    <t>Remote Sensing</t>
  </si>
  <si>
    <t>Geography. Anthropology. Recreation: Geography (General)</t>
  </si>
  <si>
    <t>EU [265286]; RapideEye Science Archive [590]</t>
  </si>
  <si>
    <t>Korzec, T; Wolff, U</t>
  </si>
  <si>
    <t>Simulating the all-order strong coupling expansion V: Ising gauge theory</t>
  </si>
  <si>
    <t>10.1016/j.nuclphysb.2013.02.012</t>
  </si>
  <si>
    <t>[Korzec, Tomasz; Wolff, Ulli] Humboldt Univ, Inst Phys, D-12489 Berlin, Germany</t>
  </si>
  <si>
    <t>Korzec, T (reprint author), Humboldt Univ, Inst Phys, Newtonstr 15, D-12489 Berlin, Germany.</t>
  </si>
  <si>
    <t>DFG via SFB transregio 9</t>
  </si>
  <si>
    <t>Kohler, S</t>
  </si>
  <si>
    <t>More Fair Play in an Ultimatum Game after Resettlement in Zimbabwe: A Field Experiment and a Structural Model</t>
  </si>
  <si>
    <t>10.1371/journal.pone.0064791</t>
  </si>
  <si>
    <t>Charite Univ Med Ctr, Inst Social Med Epidemiol &amp; Hlth Econ, Berlin, Germany</t>
  </si>
  <si>
    <t>Kohler, S (reprint author), Charite Univ Med Ctr, Inst Social Med Epidemiol &amp; Hlth Econ, Berlin, Germany.</t>
  </si>
  <si>
    <t>European University Institute; German Academic Exchange Service</t>
  </si>
  <si>
    <t>Baur, X</t>
  </si>
  <si>
    <t>A compendium of causative agents of occupational asthma</t>
  </si>
  <si>
    <t>10.1186/1745-6673-8-15</t>
  </si>
  <si>
    <t>[Baur, Xaver] Charite, Inst Occupat Med, D-13353 Berlin, Germany; [Baur, Xaver] EOM Soc, Berlin, Germany</t>
  </si>
  <si>
    <t>Baur, X (reprint author), Charite, Inst Occupat Med, D-13353 Berlin, Germany.</t>
  </si>
  <si>
    <t>Hecker, N; Stephan, C; Mollenkopf, HJ; Jung, K; Preissner, R; Meyer, HA</t>
  </si>
  <si>
    <t>A New Algorithm for Integrated Analysis of miRNA-mRNA Interactions Based on Individual Classification Reveals Insights into Bladder Cancer</t>
  </si>
  <si>
    <t>10.1371/journal.pone.0064543</t>
  </si>
  <si>
    <t>[Hecker, Nikolai] Univ Hamburg, Ctr Bioinformat, Hamburg, Germany; [Hecker, Nikolai; Preissner, Robert; Meyer, Hellmuth-A] Charite, Inst Physiol, D-13353 Berlin, Germany; [Stephan, Carsten; Jung, Klaus; Meyer, Hellmuth-A] Charite, Dept Urol, D-13353 Berlin, Germany; [Stephan, Carsten; Jung, Klaus] Berlin Inst Urol Res, Berlin, Germany; [Mollenkopf, Hans-Joachim] Max Planck Inst Infect Biol, Core Facil Genom Microarray, Berlin, Germany</t>
  </si>
  <si>
    <t>Meyer, HA (reprint author), Charite, Inst Physiol, D-13353 Berlin, Germany.</t>
  </si>
  <si>
    <t>BMBF (MedSys) [0315450]; Deutsche Forschungsgemeinschaft (DFG) [GRK 1772]</t>
  </si>
  <si>
    <t>Witt, CM; Michalsen, A; Roll, S; Morandi, A; Gupta, S; Rosenberg, M; Kronpass, L; Stapelfeldt, E; Hissar, S; Muller, M; Kessler, C</t>
  </si>
  <si>
    <t>Comparative effectiveness of a complex Ayurvedic treatment and conventional standard care in osteoarthritis of the knee - study protocol for a randomized controlled trial</t>
  </si>
  <si>
    <t>10.1186/1745-6215-14-149</t>
  </si>
  <si>
    <t>[Witt, Claudia M.; Michalsen, Andreas; Roll, Stephanie] Charite, Inst Social Med Epidemiol &amp; Hlth Econ, D-13353 Berlin, Germany; [Witt, Claudia M.] Univ Maryland, Sch Med, Ctr Integrat Med, Baltimore, MD 21201 USA; [Michalsen, Andreas; Stapelfeldt, Elmar; Kessler, Christian] Immanuel Hosp, Dept Complementary Med, Berlin, Germany; [Morandi, Antonio] Sch Ayurved Med, Milan, Italy; [Gupta, Shivnarain] JS Ayurveda Coll, Dept Kaya Cikitsa, Nadiad, India; [Gupta, Shivnarain] PD Patel Ayurveda Hosp, Nadiad, India; [Rosenberg, Mark; Kronpass, Ludwig] European Acad Ayurveda, Birstein, Germany; [Kronpass, Ludwig] Hosp Rotthalmunster, Dept Gynecol &amp; Obstet, Rotthalmunster, Germany; [Hissar, Syed] Cent Council Res Ayurved Sci, New Delhi, India; [Mueller, Matthias] Immanuel Hosp, Dept Surg, Berlin, Germany</t>
  </si>
  <si>
    <t>AYUSH, Government of India; Carstens Foundation</t>
  </si>
  <si>
    <t>Lambrecht, J; Kleinsorge, M; Rosenstrauch, M; Kruger, J</t>
  </si>
  <si>
    <t>Spatial Programming for Industrial Robots Through Task Demonstration</t>
  </si>
  <si>
    <t>10.5772/55640</t>
  </si>
  <si>
    <t>INTERNATIONAL JOURNAL OF ADVANCED ROBOTIC SYSTEMS</t>
  </si>
  <si>
    <t>1729-8806</t>
  </si>
  <si>
    <t>[Lambrecht, Jens; Kleinsorge, Martin; Rosenstrauch, Martin; Krueger, Joerg] Berlin Inst Technol, Inst Machine Tools &amp; Factory Management IWF, Dept Ind Automat Technol, Berlin, Germany; [Krueger, Joerg] Fraunhofer Inst Prod Syst &amp; Design Technol IPK, Berlin, Germany</t>
  </si>
  <si>
    <t>Lambrecht, J (reprint author), Berlin Inst Technol, Inst Machine Tools &amp; Factory Management IWF, Dept Ind Automat Technol, Berlin, Germany.</t>
  </si>
  <si>
    <t>xxx@iwf.tu-berlin.de</t>
  </si>
  <si>
    <t>Robotics</t>
  </si>
  <si>
    <t xml:space="preserve"> 'Science: Mathematics: Instruments and machines: Electronic computers. Computer science</t>
  </si>
  <si>
    <t>InTech</t>
  </si>
  <si>
    <t>Trauer, U; Hilker, M</t>
  </si>
  <si>
    <t>Parental Legacy in Insects: Variation of Transgenerational Immune Priming during Offspring Development</t>
  </si>
  <si>
    <t>10.1371/journal.pone.0063392</t>
  </si>
  <si>
    <t>[Trauer, Ute; Hilker, Monika] Free Univ Berlin, Inst Biol Appl Zool Anim Ecol, Berlin, Germany</t>
  </si>
  <si>
    <t>Hilker, M (reprint author), Free Univ Berlin, Inst Biol Appl Zool Anim Ecol, Berlin, Germany.</t>
  </si>
  <si>
    <t>German Research Foundation [Hi 416/18-1]</t>
  </si>
  <si>
    <t>Hottenbacher, L; Weisshuhn, TER; Watanabe, K; Seki, T; Ostermann, J; Witt, CM</t>
  </si>
  <si>
    <t>Opinions on Kampo and reasons for using it - results from a cross-sectional survey in three Japanese clinics</t>
  </si>
  <si>
    <t>10.1186/1472-6882-13-108</t>
  </si>
  <si>
    <t>BMC COMPLEMENTARY AND ALTERNATIVE MEDICINE</t>
  </si>
  <si>
    <t>1472-6882</t>
  </si>
  <si>
    <t>[Hottenbacher, Lydia; Weisshuhn, Thorolf E. R.; Ostermann, Julia; Witt, Claudia M.] Charite Univ Med Ctr, Inst Social Med Epidemiol &amp; Hlth Econ, D-10098 Berlin, Germany; [Watanabe, Kenji] Keio Univ, Sch Med, Ctr Kampo Med, Shinjuku Ku, Tokyo 1608582, Japan; [Seki, Takashi] Tohoku Univ, Grad Sch Med, Dept Geriatr Behav Neurol, Aoba Ku, Sendai, Miyagi 9808575, Japan; [Witt, Claudia M.] Univ Maryland, Sch Med, Ctr Integrat Med, Baltimore, MD 21201 USA</t>
  </si>
  <si>
    <t>Witt, CM (reprint author), Charite Univ Med Ctr, Inst Social Med Epidemiol &amp; Hlth Econ, D-10098 Berlin, Germany.</t>
  </si>
  <si>
    <t>Integrative &amp; Complementary Medicine</t>
  </si>
  <si>
    <t>Medicine: Other systems of medicine</t>
  </si>
  <si>
    <t>German Academic Exchange Service (DAAD); Tokyo DAAD office</t>
  </si>
  <si>
    <t>Kyba, CCM; Wagner, JM; Kuechly, HU; Walker, CE; Elvidge, CD; Falchi, F; Ruhtz, T; Fischer, J; Holker, F</t>
  </si>
  <si>
    <t>Citizen Science Provides Valuable Data for Monitoring Global Night Sky Luminance</t>
  </si>
  <si>
    <t>10.1038/srep01835</t>
  </si>
  <si>
    <t>[Kyba, Christopher C. M.; Ruhtz, Thomas; Fischer, Juergen] Free Univ Berlin, Inst Space Sci, Berlin, Germany; [Kyba, Christopher C. M.; Wagner, Janna M.; Kuechly, Helga U.; Hoelker, Franz] Leibniz Inst Freshwater Ecol &amp; Inland Fisheries, Berlin, Germany; [Walker, Constance E.] Natl Opt Astron Observ, Tucson, AZ 85726 USA; [Elvidge, Christopher D.] NOAA, Boulder, CO USA; [Falchi, Fabio] Light Pollut Sci &amp; Technol Inst ISTIL, Thiene, Italy</t>
  </si>
  <si>
    <t>Kyba, CCM (reprint author), Free Univ Berlin, Inst Space Sci, Berlin, Germany.</t>
  </si>
  <si>
    <t>xxx@wew.fu-berlin.de</t>
  </si>
  <si>
    <t>Verlust der Nacht project; Federal Ministry of Education and Research, Germany [BMBF-033L038A]; project (IFV) Lichtimmissionen im offentlichen Raum; Berlin Senate Department for Economics, Technology and Research, Germany</t>
  </si>
  <si>
    <t>Helmchen, H</t>
  </si>
  <si>
    <t>Different conceptions of mental illness: consequences for the association with patients</t>
  </si>
  <si>
    <t>10.3389/fpsyg.2013.00269</t>
  </si>
  <si>
    <t>Charite, Dept Psychiat &amp; Psychotherapy, D-14050 Berlin, Germany</t>
  </si>
  <si>
    <t>Helmchen, H (reprint author), Charite, Dept Psychiat &amp; Psychotherapy, Campus Benjamin Franklin,Eschenallee 3, D-14050 Berlin, Germany.</t>
  </si>
  <si>
    <t>Zielke, LG; Bortfeldt, RH; Reissmann, M; Tetens, J; Thaller, G; Brockmann, GA</t>
  </si>
  <si>
    <t>Impact of Variation at the FTO Locus on Milk Fat Yield in Holstein Dairy Cattle</t>
  </si>
  <si>
    <t>10.1371/journal.pone.0063406</t>
  </si>
  <si>
    <t>[Zielke, Lea G.; Bortfeldt, Ralf H.; Reissmann, Monika; Brockmann, Gudrun A.] Humboldt Univ, Dept Crop &amp; Anim Sci, D-10099 Berlin, Germany; [Tetens, Jens; Thaller, Georg] Univ Kiel, Inst Anim Breeding &amp; Husb, Kiel, Germany</t>
  </si>
  <si>
    <t>Brockmann, GA (reprint author), Humboldt Univ, Dept Crop &amp; Anim Sci, D-10099 Berlin, Germany.</t>
  </si>
  <si>
    <t>German Federal Ministry of Education and Research [GenoTrack: O315134B]; federal government's special-purpose capital at the Landwirtschaftliche Rentenbank [ZV20000-13]</t>
  </si>
  <si>
    <t>Matejka, M; Kazzer, P; Seehausen, M; Bajbouj, M; Klann-Delius, G; Menninghaus, W; Jacobs, AM; Heekeren, HR; Prehn, K</t>
  </si>
  <si>
    <t>Talking about emotion: prosody and skin conductance indicate emotion regulation</t>
  </si>
  <si>
    <t>10.3389/fpsyg.2013.00260</t>
  </si>
  <si>
    <t>[Matejka, Moritz; Kazzer, Philipp; Seehausen, Maria; Bajbouj, Malek; Klann-Delius, Gisela; Menninghaus, Winfried; Jacobs, Arthur M.; Heekeren, Hauke R.; Prehn, Kristin] Free Univ Berlin, Cluster Excellence Languages Emot, D-14195 Berlin, Germany; [Matejka, Moritz; Kazzer, Philipp; Seehausen, Maria; Bajbouj, Malek; Jacobs, Arthur M.; Heekeren, Hauke R.; Prehn, Kristin] Free Univ Berlin, Dahlem Inst Neuroimaging Emot, D-14195 Berlin, Germany; [Matejka, Moritz; Jacobs, Arthur M.; Heekeren, Hauke R.] Free Univ Berlin, Dept Educ &amp; Psychol, D-14195 Berlin, Germany; [Seehausen, Maria; Bajbouj, Malek] Charite, Dept Psychiat, Berlin, Germany; [Klann-Delius, Gisela] Free Univ Berlin, Dept Linguist, Inst Deutsch &amp; Niederland Philol, D-14195 Berlin, Germany; [Menninghaus, Winfried] Max Planck Inst Empir Aesthet, Frankfurt, Germany</t>
  </si>
  <si>
    <t>Kazzer, P (reprint author), Free Univ Berlin, Cluster Excellence Languages Emot, Habelschwerdter Allee 45, D-14195 Berlin, Germany.</t>
  </si>
  <si>
    <t>Rillich, J; Stevenson, PA; Pflueger, HJ</t>
  </si>
  <si>
    <t>Flight and Walking in Locusts-Cholinergic Co-Activation, Temporal Coupling and Its Modulation by Biogenic Amines</t>
  </si>
  <si>
    <t>10.1371/journal.pone.0062899</t>
  </si>
  <si>
    <t>[Rillich, Jan; Pflueger, Hans-Joachim] Free Univ Berlin, Inst Neurobiol, Berlin, Germany; [Stevenson, Paul A.] Univ Leipzig, Inst Biol, D-04109 Leipzig, Germany</t>
  </si>
  <si>
    <t>Rillich, J (reprint author), Free Univ Berlin, Inst Neurobiol, Berlin, Germany.</t>
  </si>
  <si>
    <t>Deutsche Forschungsgemeinschaft - Forschergruppe [FOR 1363 Pf 128/30-1]</t>
  </si>
  <si>
    <t>Giannini, C; Kloss, A; Gohlke, S; Mishto, M; Nicholson, TP; Sheppard, PW; Kloetzel, PM; Dahlmann, B</t>
  </si>
  <si>
    <t>Poly-Ub-Substrate-Degradative Activity of 26S Proteasome Is Not Impaired in the Aging Rat Brain</t>
  </si>
  <si>
    <t>10.1371/journal.pone.0064042</t>
  </si>
  <si>
    <t>[Giannini, Carolin; Kloss, Alexander; Gohlke, Sabrina; Mishto, Michele; Kloetzel, Peter-Michael; Dahlmann, Burkhardt] Charite, Inst Biochem, D-13353 Berlin, Germany; [Nicholson, Thomas P.; Sheppard, Paul W.] Enzo Life Sci UK Ltd, Exeter, Devon, England</t>
  </si>
  <si>
    <t>Dahlmann, B (reprint author), Charite, Inst Biochem, D-13353 Berlin, Germany.</t>
  </si>
  <si>
    <t>Sonnenfeld-Stiftung, Berlin; Berliner Krebsgesellschaft [KOFF201102]; excellence cluster NeuroCure; Deutsche Forschunsgemeinschaft [SFB TRR 34]; EU [LSHC-CT-2005-018683]</t>
  </si>
  <si>
    <t>Kalb, A; von Haefen, C; Sifringer, M; Tegethoff, A; Paeschke, N; Kostova, M; Feldheiser, A; Spies, CD</t>
  </si>
  <si>
    <t>Acetylcholinesterase Inhibitors Reduce Neuroinflammation and -Degeneration in the Cortex and Hippocampus of a Surgery Stress Rat Model</t>
  </si>
  <si>
    <t>10.1371/journal.pone.0062679</t>
  </si>
  <si>
    <t>[Spies, Claudia D.] Univ Med Berlin, Charite, Campus Charite Mitte, Dept Anesthesiol &amp; Intens Care Med, Berlin, Germany; Univ Med Berlin, Charite, Campus Virchow Klinikum, Berlin, Germany</t>
  </si>
  <si>
    <t>Spies, CD (reprint author), Univ Med Berlin, Charite, Campus Charite Mitte, Dept Anesthesiol &amp; Intens Care Med, Berlin, Germany.</t>
  </si>
  <si>
    <t>Assmus, J; Kleffe, J; Schmitt, AO; Brockmann, GA</t>
  </si>
  <si>
    <t>Equivalent Indels - Ambiguous Functional Classes and Redundancy in Databases</t>
  </si>
  <si>
    <t>10.1371/journal.pone.0062803</t>
  </si>
  <si>
    <t>[Assmus, Jens; Schmitt, Armin O.; Brockmann, Gudrun A.] Humboldt Univ, D-10099 Berlin, Germany; [Kleffe, Juergen] Charite, Inst Mol Biol &amp; Bioinformat, Berlin, Germany</t>
  </si>
  <si>
    <t>Assmus, J (reprint author), Humboldt Univ, D-10099 Berlin, Germany.</t>
  </si>
  <si>
    <t>German Research Foundation (DFG) through the Collaborative Research Centre 852 [SFB852/1]</t>
  </si>
  <si>
    <t>Baleeiro, RB; Wiesmuller, KH; Dahne, L; Lademann, J; Barbuto, JA; Walden, P</t>
  </si>
  <si>
    <t>Direct Activation of Human Dendritic Cells by Particle-Bound but Not Soluble MHC Class II Ligand</t>
  </si>
  <si>
    <t>10.1371/journal.pone.0063039</t>
  </si>
  <si>
    <t>[Baleeiro, Renato B.; Lademann, Juergen; Walden, Peter] Humboldt Univ, Charite Univ Med, D-10099 Berlin, Germany; [Baleeiro, Renato B.; Lademann, Juergen; Walden, Peter] Free Univ Berlin, Dept Dermatol Venerol &amp; Allergol, Berlin, Germany; [Baleeiro, Renato B.; Barbuto, Jose A.] Univ Sao Paulo, Inst Biomed Sci, Dept Immunol, Sao Paulo, Brazil; [Wiesmueller, Karl-Heinz] Univ Tubingen, Tubingen, Germany; [Wiesmueller, Karl-Heinz] EMC Microcollect GmbH, Tubingen, Germany; [Daehne, Lars] Surflay Nanotec GmbH, Berlin, Germany</t>
  </si>
  <si>
    <t>Walden, P (reprint author), Humboldt Univ, Charite Univ Med, D-10099 Berlin, Germany.</t>
  </si>
  <si>
    <t>Bundesministerium fur Bildung und Forschung (BMBF, German Ministry for Education and Research) WING Programme for Nanobiotechnology [13N9196, 13N9197]; Coordenacao de aprimoramento de pessoal de nivel superior (Capes); Deutscher Akademischer Austausch Dienst (DAAD); Fundacao de Amparo a Pesquisa do Estado de Sao Paulo (FAPESP)</t>
  </si>
  <si>
    <t>Marnitz, S; Kohler, C; Budach, V; Neumann, O; Kluge, A; Wlodarczyk, W; Jahn, U; Gebauer, B; Kufeld, M</t>
  </si>
  <si>
    <t>Brachytherapy emulating robotic radiosurgery in patients with cervical carcinoma</t>
  </si>
  <si>
    <t>10.1186/1748-717x-8-109</t>
  </si>
  <si>
    <t>RADIATION ONCOLOGY</t>
  </si>
  <si>
    <t>1748-717X</t>
  </si>
  <si>
    <t>[Marnitz, Simone; Budach, Volker; Neumann, Oliver; Kluge, Anne; Wlodarczyk, Waldemar; Jahn, Ulrich] Charite Univ Med Berlin, Dept Radiooncol, D-13353 Berlin, Germany; [Koehler, Christhardt] Charite Univ Med Berlin, Dept Gynecol, D-10117 Berlin, Germany; [Gebauer, Bernhard] Charite Univ Med Berlin, Inst Radiol, D-13353 Berlin, Germany; [Kufeld, Markus] Charite Univ Med Berlin, CyberKnife Ctr Charite, D-13353 Berlin, Germany</t>
  </si>
  <si>
    <t>Marnitz, S (reprint author), Charite Univ Med Berlin, Dept Radiooncol, Augustenburger Pl 1, D-13353 Berlin, Germany.</t>
  </si>
  <si>
    <t>Oncology; Radiology, Nuclear Medicine &amp; Medical Imaging</t>
  </si>
  <si>
    <t>Stromberger, C; Gruen, A; Wlodarczyk, W; Budach, V; Koehler, C; Marnitz, S</t>
  </si>
  <si>
    <t>Optimizing image guidance frequency and implications on margins for gynecologic malignancies</t>
  </si>
  <si>
    <t>10.1186/1748-717x-8-110</t>
  </si>
  <si>
    <t>[Stromberger, Carmen; Gruen, Arne; Wlodarczyk, Waldemar; Budach, Volker; Marnitz, Simone] Charite, Dept Radiooncol, D-13353 Berlin, Germany; [Koehler, Christhardt] Charite, Dept Gynecol, Berlin, Germany</t>
  </si>
  <si>
    <t>Stromberger, C (reprint author), Charite, Dept Radiooncol, Campus Virchow Klinikum,Augustenburger Pl 1, D-13353 Berlin, Germany.</t>
  </si>
  <si>
    <t>Schulz-Menger, J; Bluemke, DA; Bremerich, J; Flamm, SD; Fogel, MA; Friedrich, MG; Kim, RJ; von Knobelsdorff-Brenkenhoff, F; Kramer, CM; Pennell, DJ; Plein, S; Nagel, E</t>
  </si>
  <si>
    <t>Standardized image interpretation and post processing in cardiovascular magnetic resonance: Society for Cardiovascular Magnetic Resonance (SCMR) Board of Trustees Task Force on Standardized Post Processing</t>
  </si>
  <si>
    <t>10.1186/1532-429x-15-35</t>
  </si>
  <si>
    <t>JOURNAL OF CARDIOVASCULAR MAGNETIC RESONANCE</t>
  </si>
  <si>
    <t>1097-6647</t>
  </si>
  <si>
    <t>[Schulz-Menger, Jeanette; von Knobelsdorff-Brenkenhoff, Florian] Charite, Working Grp Cardiovasc Magnet Resonance, Expt &amp; Clin Res Ctr, Charite Med Fac &amp; Max Delbrueck Ctr Mol Med, D-13353 Berlin, Germany; [Schulz-Menger, Jeanette; von Knobelsdorff-Brenkenhoff, Florian] Charite, Dept Cardiol &amp; Nephrol, HELIOS Klinikum Berlin Buch, D-13353 Berlin, Germany; [Kramer, Christopher M.] Univ Virginia Hlth Syst, Dept Med, Charlottesville, VA USA; [Kramer, Christopher M.] Univ Virginia Hlth Syst, Dept Radiol, Charlottesville, VA USA; [Kramer, Christopher M.] Univ Virginia Hlth Syst, Cardiovasc Imaging Ctr, Charlottesville, VA USA; [Flamm, Scott D.] Cleveland Clin, Imaging Inst, Cleveland, OH 44106 USA; [Flamm, Scott D.] Cleveland Clin, Inst Heart &amp; Vasc, Cleveland, OH 44106 USA; [Bluemke, David A.] NIH, Ctr Clin, Bethesda, MD 20892 USA; [Plein, Sven] Univ Leeds, Leeds Inst Genet Hlth &amp; Therapeut, Leeds, W Yorkshire, England; [Plein, Sven] Univ Leeds, Leeds Multidisciplinary Cardiovasc Res Ctr, Leeds, W Yorkshire, England; [Kim, Raymond J.] Duke Univ, Univ Med Ctr, Duke Cardiovasc Magnet Resonance Ctr, Durham, NC USA; [Kim, Raymond J.] Duke Univ, Dept Med, Univ Med Ctr, Durham, NC USA; [Kim, Raymond J.] Duke Univ, Dept Radiol, Univ Med Ctr, Durham, NC 27710 USA; [Friedrich, Matthias G.] Univ Montreal, CMR Ctr, Montreal Heart Inst, Dept Cardiol, Montreal, PQ, Canada; [Pennell, Dudley J.] Royal Brompton Hosp, London SW3 6LY, England; [Pennell, Dudley J.] Univ London Imperial Coll Sci Technol &amp; Med, London, England; [Fogel, Mark A.] Univ Penn, Childrens Hosp Philadelphia, Sch Med, Dept Radiol, Philadelphia, PA 19104 USA; [Bremerich, Jens] Univ Basel Hosp, Dept Radiol, CH-4031 Basel, Switzerland; [Nagel, Eike] Kings Coll London, Dept Cardiovasc Imaging, Div Imaging Sci &amp; Biomed Engn, London WC2R 2LS, England</t>
  </si>
  <si>
    <t>Schulz-Menger, J (reprint author), Charite, Working Grp Cardiovasc Magnet Resonance, Expt &amp; Clin Res Ctr, Charite Med Fac &amp; Max Delbrueck Ctr Mol Med, D-13353 Berlin, Germany.</t>
  </si>
  <si>
    <t>Cardiovascular System &amp; Cardiology; Radiology, Nuclear Medicine &amp; Medical Imaging</t>
  </si>
  <si>
    <t>Siemens Healthcare; Else Kroner-Fresenius-Stiftung, Germany; Siemens Medical Solutions and Philips Healthcare; Philips Healthcare; Siemens Medical Solutions; HeartIT, LLC; Canadian Foundation for Innovation; Fonds de Recherche Sante Quebec Matthias; NIHR Cardiovascular Biomedical Research Unit of Royal Brompton &amp; Harefield NHS Foundation Trust; Imperial College; Siemens to develop functional fetal cardiac MR; NIH; Edwards Life Sciences - CMR Core lab for COMPASSION trial; Kereos - Medical Monitor for P19 imaging agent; Department of Health via the National Institute for Health Research (NIHR) comprehensive Biomedical Research Centre; NHS Foundation Trust; King's College London; King's College Hospital NHS Foundation Trust; Centre of Excellence in Medical Engineering; Wellcome Trust; EPSRC [WT 088641/Z/09/Z]; British Heart Foundation [RE/08/003]; Philips HealthcareGrant; Bayer Healthcare</t>
  </si>
  <si>
    <t>Gillissen, B; Richter, A; Richter, A; Overkamp, T; Essmann, F; Hemmati, PG; Preissner, R; Belka, C; Daniel, PT</t>
  </si>
  <si>
    <t>Targeted therapy of the XIAP/proteasome pathway overcomes TRAIL-resistance in carcinoma by switching apoptosis signaling to a Bax/Bak-independent 'type I' mode</t>
  </si>
  <si>
    <t>10.1038/cddis.2013.67</t>
  </si>
  <si>
    <t>[Gillissen, B.; Richter, A.; Richter, A.; Overkamp, T.; Hemmati, P. G.; Preissner, R.; Daniel, P. T.] Humboldt Univ, Univ Med Ctr Charite, Dept Hematol Oncol &amp; Tumor Immunol, D-10099 Berlin, Germany; [Essmann, F.] Univ Tubingen, Interfac Inst Biochem, Tubingen, Germany; [Belka, C.] Univ Munich, Dept Radiotherapy &amp; Radiat Oncol, Munich, Germany; [Daniel, P. T.] Max Delbruck Ctr Mol Med, Dept Clin &amp; Mol Oncol, Berlin, Germany</t>
  </si>
  <si>
    <t>Daniel, PT (reprint author), Univ Med Ctr Charite, Max Delbruck Ctr Mol Med, Dept Clin &amp; Mol Oncol, Lindenberger Weg 80, D-13125 Berlin, Germany.</t>
  </si>
  <si>
    <t>xxx@mdc-berlin.de</t>
  </si>
  <si>
    <t>Deutsche Forschungsgemeinschaft; BMBF-MedSys; Deutsche Krebshilfe</t>
  </si>
  <si>
    <t>Awad, W; Ghareeb, K; Bohm, J; Zentek, J</t>
  </si>
  <si>
    <t>The Toxicological Impacts of the Fusarium Mycotoxin, Deoxynivalenol, in Poultry Flocks with Special Reference to Immunotoxicity</t>
  </si>
  <si>
    <t>10.3390/toxins5050912</t>
  </si>
  <si>
    <t>TOXINS</t>
  </si>
  <si>
    <t>2072-6651</t>
  </si>
  <si>
    <t>[Awad, Wageha] Univ Vet Med, Clin Avian Reptile &amp; Fish Med, A-1210 Vienna, Austria; [Ghareeb, Khaled; Boehm, Josef] Univ Vet Med, Dept Farm Anim &amp; Vet Publ Hlth, Inst Anim Nutr &amp; Funct Plant Cpds, A-1210 Vienna, Austria; [Ghareeb, Khaled] South Valley Univ, Fac Vet Med, Dept Anim Hyg Behav &amp; Management, Qena 83523, Egypt; [Zentek, Juergen] Free Univ Berlin, Dept Vet Med, Inst Anim Nutr, D-14195 Berlin, Germany</t>
  </si>
  <si>
    <t>Zentek, J (reprint author), Free Univ Berlin, Dept Vet Med, Inst Anim Nutr, Konigin Luise Str 49, D-14195 Berlin, Germany.</t>
  </si>
  <si>
    <t>xxx@vetmeduni.ac.at</t>
  </si>
  <si>
    <t>Toxicology</t>
  </si>
  <si>
    <t>Muller, BM; Jana, L; Kasajima, A; Lehmann, A; Prinzler, J; Budczies, J; Winzer, KJ; Dietel, M; Weichert, W; Denkert, C</t>
  </si>
  <si>
    <t>Differential expression of histone deacetylases HDAC1, 2 and 3 in human breast cancer - overexpression of HDAC2 and HDAC3 is associated with clinicopathological indicators of disease progression</t>
  </si>
  <si>
    <t>10.1186/1471-2407-13-215</t>
  </si>
  <si>
    <t>BMC CANCER</t>
  </si>
  <si>
    <t>1471-2407</t>
  </si>
  <si>
    <t>[Mueller, Berit Maria; Jana, Lisa; Lehmann, Annika; Prinzler, Judith; Budczies, Jan; Dietel, Manfred; Denkert, Carsten] Charite, Inst Pathol, D-10117 Berlin, Germany; [Weichert, Wilko] Heidelberg Univ, Inst Pathol, Heidelberg, Germany; [Winzer, Klaus-Juergen] Charite, Breast Canc Ctr, D-10117 Berlin, Germany; [Kasajima, Atsuko] Tohoku Univ Hosp, Depat Pathol, Sendai, Miyagi 9808574, Japan</t>
  </si>
  <si>
    <t>Muller, BM (reprint author), Charite, Inst Pathol, Campus Mitte,Charitepl 1, D-10117 Berlin, Germany.</t>
  </si>
  <si>
    <t>Rosche, B; Wernecke, KD; Ohlraun, S; Dorr, JM; Paul, F</t>
  </si>
  <si>
    <t>Trichuris suis ova in relapsing-remitting multiple sclerosis and clinically isolated syndrome (TRIOMS): study protocol for a randomized controlled trial</t>
  </si>
  <si>
    <t>10.1186/1468-6708-14-112</t>
  </si>
  <si>
    <t>[Rosche, Berit] Charite, Dept Neurol &amp; Expt Neurol, D-10117 Berlin, Germany; [Rosche, Berit; Doerr, Jan-Markus; Paul, Friedemann] Charite, Clin &amp; Expt Multiple Sclerosis Res Ctr, D-10117 Berlin, Germany; [Wernecke, Klaus-Dieter] SOSTANA GmbH, Berlin, Germany; [Wernecke, Klaus-Dieter; Paul, Friedemann] Charite, D-10117 Berlin, Germany; [Ohlraun, Stephanie; Doerr, Jan-Markus; Paul, Friedemann] Charite, NeuroCure Clin Res Ctr, D-10117 Berlin, Germany; [Paul, Friedemann] Max Delbrueck Ctr Mol Med, Expt &amp; Clin Res Ctr, Berlin, Germany</t>
  </si>
  <si>
    <t>Rosche, B (reprint author), Charite, Dept Neurol &amp; Expt Neurol, Charitepl 1, D-10117 Berlin, Germany.</t>
  </si>
  <si>
    <t>German Research Foundation [DFG Exc 257]</t>
  </si>
  <si>
    <t>Kuhn, S; Gallinat, J</t>
  </si>
  <si>
    <t>Does Taste Matter? How Anticipation of Cola Brands Influences Gustatory Processing in the Brain</t>
  </si>
  <si>
    <t>10.1371/journal.pone.0061569</t>
  </si>
  <si>
    <t>[Kuehn, Simone; Gallinat, Juergen] Charite, Clin Psychiat &amp; Psychotherapy, D-13353 Berlin, Germany; [Kuehn, Simone] Max Planck Inst Human Dev &amp; Educ, Ctr Lifespan Psychol, Berlin, Germany</t>
  </si>
  <si>
    <t>Kuhn, S (reprint author), Charite, Clin Psychiat &amp; Psychotherapy, D-13353 Berlin, Germany.</t>
  </si>
  <si>
    <t>xxx@mpib-berlin.mpg.de</t>
  </si>
  <si>
    <t>Schneider, I; Lehmann, MD; Kogosov, V; Stockfleth, E; Nindl, I</t>
  </si>
  <si>
    <t>Eyebrow hairs from actinic keratosis patients harbor the highest number of cutaneous human papillomaviruses</t>
  </si>
  <si>
    <t>10.1186/1471-2334-13-186</t>
  </si>
  <si>
    <t>BMC INFECTIOUS DISEASES</t>
  </si>
  <si>
    <t>1471-2334</t>
  </si>
  <si>
    <t>[Schneider, Ines; Lehmann, Mandy D.; Stockfleth, Eggert; Nindl, Ingo] Univ Hosp Berlin, Skin Canc Ctr Charite, Dept Dermatol Venereol &amp; Allergy, Berlin, Germany; [Kogosov, Vlada; Nindl, Ingo] German Canc Res Ctr, Div Viral Transformat Mech, Viral Skin Carcinogenesis Grp, DKFZ Charite, Heidelberg, Germany; [Nindl, Ingo] Charite, Klin Dermatol Venerol &amp; Allergol, D-10117 Berlin, Germany</t>
  </si>
  <si>
    <t>Nindl, I (reprint author), Univ Hosp Berlin, Skin Canc Ctr Charite, Dept Dermatol Venereol &amp; Allergy, Berlin, Germany.</t>
  </si>
  <si>
    <t>European Skin Cancer Foundation (ESCF); Deutsche Krebshilfe [109125-Ni]</t>
  </si>
  <si>
    <t>Janssen, IJI; Krucken, J; Demeler, J; Basiaga, M; Kornas, S; von Samson-Himmelstjerna, G</t>
  </si>
  <si>
    <t>Genetic Variants and Increased Expression of Parascaris equorum P-glycoprotein-11 in Populations with Decreased Ivermectin Susceptibility</t>
  </si>
  <si>
    <t>10.1371/journal.pone.0061635</t>
  </si>
  <si>
    <t>[Janssen, I. Jana I.; Kruecken, Juergen; Demeler, Janina; von Samson-Himmelstjerna, Georg] Free Univ Berlin, Inst Parasitol &amp; Trop Vet Med, Berlin, Germany; [Basiaga, Marta; Kornas, Slawomir] Agr Univ Krakow, Dept Zool &amp; Ecol, Krakow, Poland</t>
  </si>
  <si>
    <t>Deutsche Forschungsgemeinschaft (DFG) [SA973/3-1]; Freie Universitat Berlin</t>
  </si>
  <si>
    <t>Park, SJ; Sawitzki, B; Kluwe, L; Mautner, VF; Holtkamp, N; Kurtz, A</t>
  </si>
  <si>
    <t>Serum biomarkers for neurofibromatosis type 1 and early detection of malignant peripheral nerve-sheath tumors</t>
  </si>
  <si>
    <t>10.1186/1741-7015-11-109</t>
  </si>
  <si>
    <t>BMC MEDICINE</t>
  </si>
  <si>
    <t>1741-7015</t>
  </si>
  <si>
    <t>[Park, Su-Jin; Holtkamp, Nikola; Kurtz, Andreas] Charite, Berlin Brandenburg Ctr Regenerat Therapies, D-13353 Berlin, Germany; [Sawitzki, Birgit] Charite, Inst Clin Immunol, D-13353 Berlin, Germany; [Kluwe, Lan; Mautner, Victor F.] Univ Klinikum Hamburg Eppendorf, Dept Neurol, D-20246 Hamburg, Germany; [Kurtz, Andreas] Seoul Natl Univ, Coll Vet Med, Seoul 151742, South Korea</t>
  </si>
  <si>
    <t>Kurtz, A (reprint author), Charite, Berlin Brandenburg Ctr Regenerat Therapies, Augustenburger Pl 1, D-13353 Berlin, Germany.</t>
  </si>
  <si>
    <t>General &amp; Internal Medicine</t>
  </si>
  <si>
    <t>Medicine</t>
  </si>
  <si>
    <t>Deutsche Krebshilfe [109713]; Bundesministerium fur Bildung und Forschung (BMBF) [01GM0840]; Rudolf-Bartling Siftung Project [II/85]; US Medical Research grant [NF043115 (W81XWH-05-1-0201)]</t>
  </si>
  <si>
    <t>Roggenhofer, E; Fidzinski, P; Shor, O; Behr, J</t>
  </si>
  <si>
    <t>Reduced Threshold for Induction of LTP by Activation of Dopamine D1/D5 Receptors at Hippocampal CA1-Subiculum Synapses</t>
  </si>
  <si>
    <t>10.1371/journal.pone.0062520</t>
  </si>
  <si>
    <t>[Roggenhofer, Elisabeth; Fidzinski, Pawel; Shor, Oded; Behr, Joachim] Univ Med Berlin, Charite, Dept Psychiat &amp; Psychotherapy, Berlin, Germany; [Roggenhofer, Elisabeth; Fidzinski, Pawel; Shor, Oded; Behr, Joachim] Univ Med Berlin, Charite, Johannes Mueller Inst Physiol, Berlin, Germany; [Roggenhofer, Elisabeth] Max Planck Inst Human Cognit &amp; Brain Sci, Leipzig, Germany; [Behr, Joachim] Ruppiner Kliniken, Dept Psychiat Psychotherapy &amp; Psychosomat, Neuruppin, Germany</t>
  </si>
  <si>
    <t>Roggenhofer, E (reprint author), Univ Med Berlin, Charite, Dept Psychiat &amp; Psychotherapy, Berlin, Germany.</t>
  </si>
  <si>
    <t>German Research Foundation (DFG) [SFB-TR3 B4]</t>
  </si>
  <si>
    <t>Lehmann, R; Machne, R; Georg, J; Benary, M; Axmann, I; Steuer, R</t>
  </si>
  <si>
    <t>How cyanobacteria pose new problems to old methods: challenges in microarray time series analysis</t>
  </si>
  <si>
    <t>10.1186/1471-2105-14-133</t>
  </si>
  <si>
    <t>[Lehmann, Robert; Benary, Manuela; Axmann, Ilka; Steuer, Ralf] Humboldt Univ, Inst Theoret Biol, D-10115 Berlin, Germany; [Lehmann, Robert; Axmann, Ilka] Charite, Inst Theoret Biol, D-10115 Berlin, Germany; [Machne, Rainer] Univ Vienna, Inst Theoret Chem, A-1090 Vienna, Austria; [Georg, Jens] Univ Freiburg, Fac Biol, D-79104 Freiburg, Germany; [Georg, Jens] Univ Freiburg, Freiburg Initiat Syst Biol, D-79104 Freiburg, Germany; [Steuer, Ralf] Acad Sci Czech Republic, Global Change Res Ctr CzechGlobe, CZ-37333 Nove Hrady, Czech Republic</t>
  </si>
  <si>
    <t>Lehmann, R (reprint author), Humboldt Univ, Inst Theoret Biol, Invalidenstr 43, D-10115 Berlin, Germany.</t>
  </si>
  <si>
    <t>German Ministry of Education and Research (BMBF), FORSYS partner program [0315294, 0315274B]; Deutsche Forschungsgemeinschaft (DFG); Research Training Group on Computational Systems Biology [GRK1772]</t>
  </si>
  <si>
    <t>Demeler, J; Ramunke, S; Wolken, S; Ianiello, D; Rinaldi, L; Gahutu, JB; Cringoli, G; von Samson-Himmelstjerna, G; Krucken, J</t>
  </si>
  <si>
    <t>Discrimination of Gastrointestinal Nematode Eggs from Crude Fecal Egg Preparations by Inhibitor-Resistant Conventional and Real-Time PCR</t>
  </si>
  <si>
    <t>10.1371/journal.pone.0061285</t>
  </si>
  <si>
    <t>[Demeler, Janina; Ramuenke, Sabrina; von Samson-Himmelstjerna, Georg; Kruecken, Juergen] Free Univ Berlin, Inst Parasitol &amp; Trop Vet Med, Berlin, Germany; [Wolken, Sonja] Univ Vet Med, Inst Parasitol, Hannover, Germany; [Ianiello, Davide; Rinaldi, Laura; Cringoli, Giuseppe] Univ Naples Federico II, Fac Vet Med, Dept Pathol &amp; Anim Hlth, Naples, Italy; [Gahutu, Jean Bosco] Natl Univ Rwanda, Fac Med, Univ Teaching Hosp Butare, Butare, Rwanda</t>
  </si>
  <si>
    <t>Krucken, J (reprint author), Free Univ Berlin, Inst Parasitol &amp; Trop Vet Med, Berlin, Germany.</t>
  </si>
  <si>
    <t>Freie Universitat Berlin; EU FP7 GLOWORM</t>
  </si>
  <si>
    <t>Rath, BA; Yousef, KP; Katzenstein, DK; Shafer, RW; Schutte, C; von Kleist, M; Merigan, TC</t>
  </si>
  <si>
    <t>In Vitro HIV-1 Evolution in Response to Triple Reverse Transcriptase Inhibitors &amp; In Silico Phenotypic Analysis</t>
  </si>
  <si>
    <t>10.1371/journal.pone.0061102</t>
  </si>
  <si>
    <t>[Rath, Barbara A.] Charite Univ Med Ctr, Dept Pediat, Div Pneumonol Immunol, Berlin, Germany; [Yousef, Kaveh Pouran; Schuette, Christof; von Kleist, Max] Free Univ Berlin, Dept Math &amp; Comp Sci, Berlin, Germany; [Rath, Barbara A.; Katzenstein, David K.; Shafer, Robert W.; Merigan, Thomas C.] Stanford Univ, Med Ctr, Ctr AIDS Res, Stanford, CA 94305 USA</t>
  </si>
  <si>
    <t>Rath, BA (reprint author), Charite Univ Med Ctr, Dept Pediat, Div Pneumonol Immunol, Berlin, Germany.</t>
  </si>
  <si>
    <t>National Cancer Institute [CA59039]; National Institutes of Health [8R01 EB002784-28]; DFG research center MATHEON through project "Modeling, Simulation and Therapy Optimization for Infectious Diseases" [A21]</t>
  </si>
  <si>
    <t>Gruen, A; Ebell, W; Wlodarczyk, W; Neumann, O; Kuehl, JS; Stromberger, C; Budach, V; Marnitz, S</t>
  </si>
  <si>
    <t>Total Body Irradiation (TBI) using Helical Tomotherapy in children and young adults undergoing stem cell transplantation</t>
  </si>
  <si>
    <t>10.1186/1748-717x-8-92</t>
  </si>
  <si>
    <t>[Gruen, Arne; Wlodarczyk, Waldemar; Neumann, Oliver; Stromberger, Carmen; Budach, Volker; Marnitz, Simone] Charite Univ Med Berlin, Dept Radiat Oncol, D-13353 Berlin, Germany; [Ebell, Wolfram; Kuehl, Joern Sven] Charite Univ Med Berlin, Dept Pediat Oncol, D-13353 Berlin, Germany</t>
  </si>
  <si>
    <t>Gruen, A (reprint author), Charite Univ Med Berlin, Dept Radiat Oncol, Augustenburger Pl 1, D-13353 Berlin, Germany.</t>
  </si>
  <si>
    <t>von Eichborn, J; Woelke, AL; Castiglione, F; Preissner, R</t>
  </si>
  <si>
    <t>VaccImm: simulating peptide vaccination in cancer therapy</t>
  </si>
  <si>
    <t>10.1186/1471-2105-14-127</t>
  </si>
  <si>
    <t>[von Eichborn, Joachim; Woelke, Anna Lena; Preissner, Robert] Charite, Inst Physiol, Struct Bioinformat Grp, D-13125 Berlin, Germany; [Woelke, Anna Lena] Free Univ Berlin, Inst Chem, D-14195 Berlin, Germany; [Castiglione, Filippo] Natl Res Council Italy, Inst Comp Applicat, Rome, Italy</t>
  </si>
  <si>
    <t>Preissner, R (reprint author), Charite, Inst Physiol, Struct Bioinformat Grp, Lindenberger Weg 80, D-13125 Berlin, Germany.</t>
  </si>
  <si>
    <t>international research training group "Genomics and Systems Biology of Molecular Networks" of the DFG [GRK1360]; research training group "Computational Systems Biology" of the DFG [GRK1772/1]; MedSys programme (BMBF)</t>
  </si>
  <si>
    <t>Issa, L; Mueller, K; Seufert, K; Kraemer, N; Rosenkotter, H; Ninnemann, O; Buob, M; Kaindl, AM; Morris-Rosendahl, DJ</t>
  </si>
  <si>
    <t>Clinical and cellular features in patients with primary autosomal recessive microcephaly and a novel CDK5RAP2 mutation</t>
  </si>
  <si>
    <t>10.1186/1750-1172-8-59</t>
  </si>
  <si>
    <t>ORPHANET JOURNAL OF RARE DISEASES</t>
  </si>
  <si>
    <t>1750-1172</t>
  </si>
  <si>
    <t>[Issa, Lina; Kraemer, Nadine; Ninnemann, Olaf; Kaindl, Angela M.] Charite, Inst Cell Biol &amp; Neurobiol, D-13353 Berlin, Germany; [Issa, Lina; Kraemer, Nadine; Kaindl, Angela M.] Charite, Dept Pediat Neurol, D-13353 Berlin, Germany; [Mueller, Katrin; Seufert, Katja; Morris-Rosendahl, Deborah J.] Albert Ludwigs Univ Med Ctr Freiburg, Inst Human Genet, D-79106 Freiburg, Germany; [Rosenkotter, Henning; Buob, Michael] Klinikum Ludwigsburg, Sozialpaediat Zentrum, Ludwigsburg, Germany</t>
  </si>
  <si>
    <t>Kaindl, AM (reprint author), Charite, Inst Cell Biol &amp; Neurobiol, D-13353 Berlin, Germany.</t>
  </si>
  <si>
    <t>Genetics &amp; Heredity; Research &amp; Experimental Medicine</t>
  </si>
  <si>
    <t>German Research Foundation [SFB665]; Sonnenfeld Stiftung; Berliner Krebsgesellschaft e.V.</t>
  </si>
  <si>
    <t>Blodt, S; Schutzler, L; Huang, WJ; Pach, D; Brinkhaus, B; Hummelsberger, J; Kirschbaum, B; Kuhlmann, K; Lao, LX; Liang, FR; Mietzner, A; Mittring, N; Muller, S; Paul, A; Pimpao-Niederle, C; Roll, S; W</t>
  </si>
  <si>
    <t>Effectiveness of additional self-care acupressure for women with menstrual pain compared to usual care alone: using stakeholder engagement to design a pragmatic randomized trial and study protocol</t>
  </si>
  <si>
    <t>10.1186/1468-6708-14-99</t>
  </si>
  <si>
    <t>[Bloedt, Susanne; Schuetzler, Lena; Huang, Wenjing; Pach, Daniel; Brinkhaus, Benno; Mittring, Nadine; Roll, Stephanie; Witt, Claudia M.] Charite, Inst Social Med Epidemiol &amp; Hlth Econ, D-10117 Berlin, Germany; [Huang, Wenjing; Liang, Fanrong] Chengdu Univ Tradit Chinese Med, Chengdu, Peoples R China; [Hummelsberger, Josef] Int Soc Chinese Med Societas Med Sinensis SMS, Munich, Germany; [Kirschbaum, Barbara] Jerusalem Hosp, Mamma Ctr Hamburg, TCM Practice Hamburg, Hamburg, Germany; [Kuhlmann, Kirsten] TCM Gynecol Practice Berlin, Berlin, Germany; [Lao, Lixing; Witt, Claudia M.] Univ Maryland, Sch Med, Ctr Integrat Med, Baltimore, MD 21201 USA; [Mietzner, Anna] TCM Practice, Berlin, Germany; [Mueller, Sabine] Competit Sports Ctr, Berlin, Germany; [Mueller, Sabine] Coll Berlin, Berlin, Germany; [Paul, Anna] Kliniken Essen Mitte, Dept Internal &amp; Integrat Med, Essen, Germany; [Wu, Huangan] Univ Tradit Chinese Med, Shanghai, Peoples R China; [Zhu, Jiang] Beijing Univ Chinese Med, Sch Acupuncture Moxibust &amp; Tuina, Beijing, Peoples R China</t>
  </si>
  <si>
    <t>Witt, CM (reprint author), Charite, Inst Social Med Epidemiol &amp; Hlth Econ, Luisenstr 57, D-10117 Berlin, Germany.</t>
  </si>
  <si>
    <t>Karl and Veronica Carstens Foundation; Institute for Integrative Health, Baltimore, USA</t>
  </si>
  <si>
    <t>Boldt, J; Leber, AW; Bonaventura, K; Sohns, C; Stula, M; Huppertz, A; Haverkamp, W; Dorenkamp, M</t>
  </si>
  <si>
    <t>Cost-effectiveness of cardiovascular magnetic resonance and single-photon emission computed tomography for diagnosis of coronary artery disease in Germany</t>
  </si>
  <si>
    <t>10.1186/1532-429x-15-30</t>
  </si>
  <si>
    <t>[Boldt, Julia; Haverkamp, Wilhelm; Dorenkamp, Marc] Charite, Campus Virchow Klinikum, Dept Cardiol, D-13353 Berlin, Germany; [Leber, Alexander W.] Univ Toronto, Sunnybrook Hlth Sci Ctr, Schulich Heart Ctr, Dept Cardiol, Toronto, ON, Canada; [Bonaventura, Klaus] Klinikum Ernst Von Bergmann, Dept Cardiol Angiol &amp; Conservat Intens Care, Potsdam, Germany; [Bonaventura, Klaus] Univ Potsdam, Univ Outpatient Clin Potsdam, Potsdam, Germany; [Sohns, Christian] Univ Gottingen, Ctr Heart, Dept Cardiol &amp; Pneumol, D-37073 Gottingen, Germany; [Stula, Martin] HELIOS Med Care Ctr Weimar, Weimar, Germany; [Huppertz, Alexander] Imaging Sci Inst Charite, Berlin, Germany; [Huppertz, Alexander] Charite, Dept Radiol, D-13353 Berlin, Germany</t>
  </si>
  <si>
    <t>Dorenkamp, M (reprint author), Charite, Campus Virchow Klinikum, Dept Cardiol, Augustenburger Pl 1, D-13353 Berlin, Germany.</t>
  </si>
  <si>
    <t>Siemens Healthcare</t>
  </si>
  <si>
    <t>Kaltwasser, L; Ries, S; Sommer, W; Knight, RT; Willems, RM</t>
  </si>
  <si>
    <t>Independence of valence and reward in emotional word processing: electrophysiological evidence</t>
  </si>
  <si>
    <t>10.3389/fpsyg.2013.00168</t>
  </si>
  <si>
    <t>[Kaltwasser, Laura; Sommer, Werner] Humboldt Univ, Inst Psychol, Math Nat Wissensch Fak 2, D-10099 Berlin, Germany; [Kaltwasser, Laura; Ries, Stephanie; Knight, Robert T.; Willems, Roel M.] Univ Calif Berkeley, Helen Wills Neurosci Inst, Berkeley, CA 94720 USA; [Willems, Roel M.] Radboud Univ Nijmegen, Donders Inst Cognit &amp; Behav, NL-6525 ED Nijmegen, Netherlands; [Willems, Roel M.] Max Planck Inst Psycholinguist, Nijmegen, Netherlands</t>
  </si>
  <si>
    <t>Kaltwasser, L (reprint author), Humboldt Univ, Inst Psychol, Math Nat Wissensch Fak 2, Unter Linden 6, D-10099 Berlin, Germany.</t>
  </si>
  <si>
    <t>xxx@cms.hu-berlin.de</t>
  </si>
  <si>
    <t>Scheel, M; Storm, C; Gentsch, A; Nee, J; Luckenbach, F; Ploner, CJ; Leithner, C</t>
  </si>
  <si>
    <t>The prognostic value of gray-white-matter ratio in cardiac arrest patients treated with hypothermia</t>
  </si>
  <si>
    <t>10.1186/1757-7241-21-23</t>
  </si>
  <si>
    <t>SCANDINAVIAN JOURNAL OF TRAUMA RESUSCITATION &amp; EMERGENCY MEDICINE</t>
  </si>
  <si>
    <t>1757-7241</t>
  </si>
  <si>
    <t>[Scheel, Michael; Gentsch, Andre] Charite Univ Med Berlin, Dept Neuroradiol, D-10117 Berlin, Germany; [Ploner, Christoph J.; Leithner, Christoph] Charite Univ Med Berlin, Dept Neurol, D-10117 Berlin, Germany; [Storm, Christian; Nee, Jens; Luckenbach, Fridolin] Charite Univ Med Berlin, Dept Intens Care Med &amp; Nephrol, D-10117 Berlin, Germany</t>
  </si>
  <si>
    <t>Scheel, M (reprint author), Charite Univ Med Berlin, Dept Neuroradiol, Charitepl 1, D-10117 Berlin, Germany.</t>
  </si>
  <si>
    <t>Emergency Medicine</t>
  </si>
  <si>
    <t xml:space="preserve"> 'Medicine: Internal medicine: Medical emergencies. Critical care. Intensive care. First aid</t>
  </si>
  <si>
    <t>Friedrich C. Luft Clinical Scientist Pilot Program; Volkswagen Foundation; Charite Foundation</t>
  </si>
  <si>
    <t>Christ, T; Grubitzsch, H; Claus, B; Konertz, W</t>
  </si>
  <si>
    <t>Stentless aortic valve replacement in the young patient: long-term results</t>
  </si>
  <si>
    <t>10.1186/1749-8090-8-68</t>
  </si>
  <si>
    <t>JOURNAL OF CARDIOTHORACIC SURGERY</t>
  </si>
  <si>
    <t>1749-8090</t>
  </si>
  <si>
    <t>[Christ, Torsten; Grubitzsch, Herko; Claus, Benjamin; Konertz, Wolfgang] Charite, Dept Cardiovasc Surg, D-10117 Berlin, Germany</t>
  </si>
  <si>
    <t>Christ, T (reprint author), Charite, Dept Cardiovasc Surg, Charitepl 1, D-10117 Berlin, Germany.</t>
  </si>
  <si>
    <t>Cardiovascular System &amp; Cardiology</t>
  </si>
  <si>
    <t xml:space="preserve"> 'Medicine: Internal medicine: Specialties of internal medicine: Diseases of the circulatory (Cardiovascular) system | Medicine: Surgery</t>
  </si>
  <si>
    <t>Teut, M; Dahler, J; Hirschberg, U; Luedtke, R; Albrecht, H; Witt, CM</t>
  </si>
  <si>
    <t>Homeopathic drug proving of Okoubaka aubrevillei: a randomised placebo-controlled trial</t>
  </si>
  <si>
    <t>10.1186/1745-6215-14-96</t>
  </si>
  <si>
    <t>[Teut, Michael; Dahler, Joern; Hirschberg, Ute; Witt, Claudia M.] Charite Univ Med Ctr, Inst Social Med Epidemiol &amp; Hlth Econ, D-10117 Berlin, Germany; [Luedtke, Rainer; Albrecht, Henning] Karl &amp; Veronica Carstens Fdn, D-45276 Essen, Germany</t>
  </si>
  <si>
    <t>Teut, M (reprint author), Charite Univ Med Ctr, Inst Social Med Epidemiol &amp; Hlth Econ, Luisenstr 57, D-10117 Berlin, Germany.</t>
  </si>
  <si>
    <t>Karl and Veronica Carstens Foundation, Essen, Germany</t>
  </si>
  <si>
    <t>Kupczynska, M; Barszcz, K; Janczyk, P; Wasowicz, M; Czubaj, N</t>
  </si>
  <si>
    <t>Morphology of the transverse ligament of the atlas and the alar ligaments in the silver fox (Vulpes vulpes var)</t>
  </si>
  <si>
    <t>10.1186/1746-6148-9-64</t>
  </si>
  <si>
    <t>[Kupczynska, Marta; Barszcz, Karolina; Wasowicz, Michal; Czubaj, Norbert] Warsaw Univ Life Sci SGGW, Fac Vet Med, Dept Morphol Sci, PL-02776 Warsaw, Poland; [Janczyk, Pawel] Free Univ Berlin, Fac Vet Med, Inst Vet Anat, D-14195 Berlin, Germany</t>
  </si>
  <si>
    <t>Janczyk, P (reprint author), Free Univ Berlin, Fac Vet Med, Inst Vet Anat, Koserstr 20, D-14195 Berlin, Germany.</t>
  </si>
  <si>
    <t>xxx@t-online.de</t>
  </si>
  <si>
    <t>Schell, AW; Kaschke, J; Fischer, J; Henze, R; Wolters, J; Wegener, M; Benson, O</t>
  </si>
  <si>
    <t>Three-dimensional quantum photonic elements based on single nitrogen vacancy-centres in laser-written microstructures</t>
  </si>
  <si>
    <t>10.1038/srep01577</t>
  </si>
  <si>
    <t>[Schell, Andreas W.; Henze, Rico; Wolters, Janik; Benson, Oliver] Humboldt Univ, Inst Phys, D-12489 Berlin, Germany; [Kaschke, Johannes; Fischer, Joachim; Wegener, Martin] Karlsruhe Inst Technol, Inst Nanotechnol, DFG Ctr Funct Nanostruct, Inst Appl Phys, D-76128 Karlsruhe, Germany</t>
  </si>
  <si>
    <t>Schell, AW (reprint author), Humboldt Univ, Inst Phys, Newtonstr 15, D-12489 Berlin, Germany.</t>
  </si>
  <si>
    <t>DFG [FOR1493, SFB951]; DFG-Center for Functional Nanostructures (CFN) [A1.4, A1.5]; Karlsruhe School of Optics &amp; Photonics (KSOP); state of Berlin (Elsa-Neumann)</t>
  </si>
  <si>
    <t>Westermark, PO; Herzel, H</t>
  </si>
  <si>
    <t>Mechanism for 12 Hr Rhythm Generation by the Circadian Clock</t>
  </si>
  <si>
    <t>10.1016/j.celrep.2013.03.013</t>
  </si>
  <si>
    <t>CELL REPORTS</t>
  </si>
  <si>
    <t>2211-1247</t>
  </si>
  <si>
    <t>[Westermark, Pal O.; Herzel, Hanspeter] Charite, Inst Theoret Biol, D-10115 Berlin, Germany</t>
  </si>
  <si>
    <t>Westermark, PO (reprint author), Charite, Inst Theoret Biol, Invalidenstr 43, D-10115 Berlin, Germany.</t>
  </si>
  <si>
    <t>BMBF [FKZ 0315899]; DFG [SPP 1395]</t>
  </si>
  <si>
    <t>Schultze-Kraft, M; Diesmann, M; Grun, S; Helias, M</t>
  </si>
  <si>
    <t>Noise Suppression and Surplus Synchrony by Coincidence Detection</t>
  </si>
  <si>
    <t>10.1371/journal.pcbi.1002904</t>
  </si>
  <si>
    <t>[Schultze-Kraft, Matthias] Berlin Inst Technol, Machine Learning Grp, Berlin, Germany; [Schultze-Kraft, Matthias] Bernstein Focus Neurotechnol, Berlin, Germany; [Schultze-Kraft, Matthias] Bernstein Ctr Computat Neurosci, Berlin, Germany; [Diesmann, Markus; Gruen, Sonja; Helias, Moritz] Julich Res Ctr, Inst Neurosci &amp; Med INM 6, Julich, Germany; [Diesmann, Markus] Rhein Westfal TH Aachen, Fac Med, Aachen, Germany; [Diesmann, Markus; Gruen, Sonja] RIKEN, Brain Sci Inst, Wako, Saitama, Japan; [Gruen, Sonja] Rhein Westfal TH Aachen, Aachen, Germany</t>
  </si>
  <si>
    <t>Schultze-Kraft, M (reprint author), Berlin Inst Technol, Machine Learning Grp, Berlin, Germany.</t>
  </si>
  <si>
    <t>DAAD-RIKEN; Stifterverband fur die deutsche Wissenschaft Grant; Helmholtz Association: HASB and portfolio theme SMHB, JARA; MEXT, Japan; EU [269921]; BMBF [01GQ0420, 01GQ01413, 01GQ0850, 01IB001A]</t>
  </si>
  <si>
    <t>Kessler, M; Fotopoulou, C; Meyer, T</t>
  </si>
  <si>
    <t>The Molecular Fingerprint of High Grade Serous Ovarian Cancer Reflects Its Fallopian Tube Origin</t>
  </si>
  <si>
    <t>10.3390/ijms14046571</t>
  </si>
  <si>
    <t>[Kessler, Mirjana; Meyer, Thomas] Max Planck Inst Infect Biol, Dept Mol Biol, D-11017 Berlin, Germany; [Fotopoulou, Christina] Univ Hosp Augustenburger, Campus Virchow Clin, Charite, Dept Gynecol, D-13353 Berlin, Germany</t>
  </si>
  <si>
    <t>Meyer, T (reprint author), Max Planck Inst Infect Biol, Dept Mol Biol, Charitepl 1, D-11017 Berlin, Germany.</t>
  </si>
  <si>
    <t>xxx@mpiib-berlin.mpg.de</t>
  </si>
  <si>
    <t>Siragusa, E; Weese, D; Reinert, K</t>
  </si>
  <si>
    <t>Fast and accurate read mapping with approximate seeds and multiple backtracking</t>
  </si>
  <si>
    <t>10.1093/nar/gkt005</t>
  </si>
  <si>
    <t>NUCLEIC ACIDS RESEARCH</t>
  </si>
  <si>
    <t>0305-1048</t>
  </si>
  <si>
    <t>[Siragusa, Enrico; Weese, David; Reinert, Knut] Free Univ Berlin, Dept Math &amp; Comp Sci, D-14195 Berlin, Germany; [Siragusa, Enrico] Max Planck Inst Mol Genet, D-14195 Berlin, Germany</t>
  </si>
  <si>
    <t>Siragusa, E (reprint author), Free Univ Berlin, Dept Math &amp; Comp Sci, Takustr 9, D-14195 Berlin, Germany.</t>
  </si>
  <si>
    <t>Science: Chemistry: Organic chemistry: Biochemistry</t>
  </si>
  <si>
    <t>International Max Planck Research School for Computational Biology and Scientific Computing; Federal Ministry of Education and Research [16V0080]</t>
  </si>
  <si>
    <t>Oxford University Press</t>
  </si>
  <si>
    <t>Roewer, L; Nothnagel, M; Gusmao, L; Gomes, V; Gonzalez, M; Corach, D; Sala, A; Alechine, E; Palha, T; Santos, N; Ribeiro-dos-Santos, A; Geppert, M; Willuweit, S; Nagy, M; Zweynert, S; Baeta, M; Nunez,</t>
  </si>
  <si>
    <t>Continent-Wide Decoupling of Y-Chromosomal Genetic Variation from Language and Geography in Native South Americans</t>
  </si>
  <si>
    <t>10.1371/journal.pgen.1003460</t>
  </si>
  <si>
    <t>[Roewer, Lutz; Geppert, Maria; Willuweit, Sascha; Nagy, Marion] Charite, Dept Forens Genet, Inst Legal Med &amp; Forens Sci, D-13353 Berlin, Germany; [Nothnagel, Michael] Univ Cologne, Cologne Ctr Genom, D-50931 Cologne, Germany; [Nothnagel, Michael; Krawczak, Michael] Univ Kiel, Inst Med Informat &amp; Stat, Kiel, Germany; [Gusmao, Leonor; Gomes, Veronica; Gonzalez, Miguel] Univ Porto, Inst Mol Pathol &amp; Immunol, P-4100 Oporto, Portugal; [Gusmao, Leonor; Palha, Teresinha; Santos, Ney; Ribeiro-dos-Santos, Andrea; Santos, Sidney] Fed Univ Para, Lab Genet Humana &amp; Med, BR-66059 Belem, Para, Brazil; [Corach, Daniel; Sala, Andrea; Alechine, Evguenia] Univ Buenos Aires, Fac Farm &amp; Bioquim, Serv Huellas Digitales Genet, RA-1113 Buenos Aires, DF, Argentina; [Zweynert, Sarah] Charite, Dept Psychiat &amp; Psychotherapy, D-13353 Berlin, Germany; [Baeta, Miriam; Nunez, Carolina; Martinez-Jarreta, Begona] Univ Zaragoza, Dept Forens Med, Zaragoza, Spain; [Gonzalez-Andrade, Fabricio] Minist Publ Hlth, Sci &amp; Technol Dept, Quito, Ecuador; [de Carvalho, Elizeu Fagundes; da Silva, Dayse Aparecida] Univ Estado Rio de Janeiro, Inst Biol, Lab Diagnost DNA, BR-20550011 Rio De Janeiro, Brazil; [Jose Builes, Juan] GENES Ltda, Lab Genet Forense &amp; Huellas Digitales DNA, Medellin, Colombia; [Jose Builes, Juan] Univ Antioquia, Inst Biol, Medellin, Colombia; [Turbon, Daniel] Univ Barcelona, Fac Biol, Dept Biol Anim, Unitat Antropol, Barcelona, Spain; [Lopez Parra, Ana Maria; Arroyo-Pardo, Eduardo] Univ Complutense Madrid, Fac Med, Dept Toxicol &amp; Legislac Sanitaria, Lab Genet Forense, Madrid, Spain; [Toscanini, Ulises] PRICAI Fdn Favaloro, Buenos Aires, DF, Argentina; [Borjas, Lisbeth] Univ Zulia, Fac Med, Unidad Genet Med, Lab Genet Mol, Maracaibo 4011, Venezuela; [Barletta, Claudia] UNMSM Univ, Lab Genet Humana, Fac Ciencias Biol, Lima, Peru; [Ewart, Elizabeth] Univ Oxford, Inst Social &amp; Cultural Anthropol, Oxford, England</t>
  </si>
  <si>
    <t>Roewer, L (reprint author), Charite, Dept Forens Genet, Inst Legal Med &amp; Forens Sci, D-13353 Berlin, Germany.</t>
  </si>
  <si>
    <t>FCT [SFRH/BPD/76207/2011]; Portuguese Foundation for Science and Technology; CAPES/Brazil; Universidad de Buenos Aires; CONICET (National Research Council Argentina); German National Genome Research Network (NGFNplus) [01GS0809]; German Research Foundation (DFG) Excellence Cluster "Inflammation at Interfaces";  [UBACyT B0 47];  [20020200100744];  [PIP 112-200801-02836]</t>
  </si>
  <si>
    <t>Belavy, DL; Gast, U; Daumer, M; Fomina, E; Rawer, R; Schiessl, H; Schneider, S; Schubert, H; Soaz, C; Felsenberg, D</t>
  </si>
  <si>
    <t>Progressive Adaptation in Physical Activity and Neuromuscular Performance during 520d Confinement</t>
  </si>
  <si>
    <t>10.1371/journal.pone.0060090</t>
  </si>
  <si>
    <t>[Belavy, Daniel L.; Gast, Ulf; Felsenberg, Dieter] Charite, Ctr Muscle &amp; Bone Res, D-13353 Berlin, Germany; [Daumer, Martin; Soaz, Cristina] Sylvia Lawry Ctr Multiple Sclerosis Res eV, Human Mot Inst, Munich, Germany; [Fomina, Elena] Russian Acad Sci, Inst Biomed Problems, Moscow, Russia; [Rawer, Rainer; Schiessl, Hans; Schubert, Harald] Novotec Med Gesell Beschrankter Haftung, Pforzheim, Germany; [Schneider, Stefan] German Sport Univ Cologne, Inst Movement &amp; Neurosci, Cologne, Germany; [Soaz, Cristina] Tech Univ Munich, Inst Data Proc, D-80290 Munich, Germany</t>
  </si>
  <si>
    <t>Belavy, DL (reprint author), Charite, Ctr Muscle &amp; Bone Res, D-13353 Berlin, Germany.</t>
  </si>
  <si>
    <t>space agency of the German Aerospace Center [50WB0720]; German Federal Ministry for Economics and Technology</t>
  </si>
  <si>
    <t>Berthold, HK; Seidah, NG; Benjannet, S; Gouni-Berthold, I</t>
  </si>
  <si>
    <t>Evidence from a Randomized Trial That Simvastatin, but Not Ezetimibe, Upregulates Circulating PCSK9 Levels</t>
  </si>
  <si>
    <t>10.1371/journal.pone.0060095</t>
  </si>
  <si>
    <t>[Berthold, Heiner K.] Charite, Evangel Geriatr Ctr Berlin EGZB, D-13353 Berlin, Germany; [Berthold, Heiner K.] Charite, Virchow Clin Campus, Lipid Clin, Interdisciplinary Metab Ctr, D-13353 Berlin, Germany; [Seidah, Nabil G.; Benjannet, Suzanne] Clin Res Inst Montreal, Biochem Neuroendocrinol Lab, Montreal, PQ H2W 1R7, Canada; [Gouni-Berthold, Ioanna] Univ Cologne, Ctr Endocrinol Diabet &amp; Prevent Med, D-50931 Cologne, Germany</t>
  </si>
  <si>
    <t>Berthold, HK (reprint author), Charite, Evangel Geriatr Ctr Berlin EGZB, D-13353 Berlin, Germany.</t>
  </si>
  <si>
    <t>MSD Sharp &amp; Dohme (Munich, Germany); Wilhelm-Doerenkamp Foundation (Cologne, Germany); CIHR [MOP-102741, CTP 82946]; Canada Chair [216684]</t>
  </si>
  <si>
    <t>Granada, AE; Bordyugov, G; Kramer, A; Herzel, H</t>
  </si>
  <si>
    <t>Human Chronotypes from a Theoretical Perspective</t>
  </si>
  <si>
    <t>10.1371/journal.pone.0059464</t>
  </si>
  <si>
    <t>[Granada, Adrian E.; Bordyugov, Grigory; Herzel, Hanspeter] Humboldt Univ, Inst Theoret Biol, D-10099 Berlin, Germany; [Kramer, Achim] Charite, Lab Chronobiol, D-13353 Berlin, Germany</t>
  </si>
  <si>
    <t>Herzel, H (reprint author), Humboldt Univ, Inst Theoret Biol, D-10099 Berlin, Germany.</t>
  </si>
  <si>
    <t>BMBF (BCCN) [01GQ1001C]; DFG [SFB 618, SPP 1395, GRK 1742]</t>
  </si>
  <si>
    <t>Wassmuth, R; Prothmann, M; Utz, W; Dieringer, M; von Knobelsdorff-Brenkenhoff, F; Greiser, A; Schulz-Menger, J</t>
  </si>
  <si>
    <t>Variability and homogeneity of cardiovascular magnetic resonance myocardial T2-mapping in volunteers compared to patients with edema</t>
  </si>
  <si>
    <t>10.1186/1532-429x-15-27</t>
  </si>
  <si>
    <t>[Wassmuth, Ralf; Prothmann, Marcel; Utz, Wolfgang; Dieringer, Matthias; von Knobelsdorff-Brenkenhoff, Florian; Schulz-Menger, Jeanette] Humboldt Univ, Dept Cardiol &amp; Nephrol, Working Grp Cardiac MRI, Charite Campus Buch Expt &amp; Clin Res Ctr, D-10099 Berlin, Germany; [Wassmuth, Ralf; Prothmann, Marcel; Utz, Wolfgang; Dieringer, Matthias; von Knobelsdorff-Brenkenhoff, Florian; Schulz-Menger, Jeanette] HELIOS Klinikum Berlin Buch, Berlin, Germany; [Greiser, Andreas] Siemens AG Healthcare Sect, Erlangen, Germany</t>
  </si>
  <si>
    <t>Wassmuth, R (reprint author), Humboldt Univ, Dept Cardiol &amp; Nephrol, Working Grp Cardiac MRI, Charite Campus Buch Expt &amp; Clin Res Ctr, D-10099 Berlin, Germany.</t>
  </si>
  <si>
    <t>Roy, D; Jirsa, V</t>
  </si>
  <si>
    <t>Inferring network properties of cortical neurons with synaptic coupling and parameter dispersion</t>
  </si>
  <si>
    <t>10.3389/fncom.2013.00020</t>
  </si>
  <si>
    <t>FRONTIERS IN COMPUTATIONAL NEUROSCIENCE</t>
  </si>
  <si>
    <t>1662-5188</t>
  </si>
  <si>
    <t>[Roy, Dipanjan; Jirsa, Viktor] Aix Marseille Univ, Fac Med, Theoret Neurosci Grp, Inst Neurosci Syst,Inserm,UMR1106, Marseille, France; [Roy, Dipanjan] Bernstein Ctr Computat Neurosci, Berlin, Germany; [Roy, Dipanjan] Tech Univ Berlin, Dept Software Engn &amp; Theoret Comp Sci, D-10587 Berlin, Germany</t>
  </si>
  <si>
    <t>Roy, D (reprint author), Tech Univ Berlin, Dept Software Engn &amp; Theoret Comp Sci, Neural Informat Proc Grp, Marchstr 23,MAR 5-6, D-10587 Berlin, Germany.</t>
  </si>
  <si>
    <t>xxx@ni.tu-berlin.de</t>
  </si>
  <si>
    <t>Mathematical &amp; Computational Biology; Neurosciences &amp; Neurology</t>
  </si>
  <si>
    <t>Brain Network Recovery Group through the James S. McDonnell Foundation; FP7- ICT BrainScales</t>
  </si>
  <si>
    <t>Mohlmann, L; Ludwig, S; Blechert, S</t>
  </si>
  <si>
    <t>NHC-catalysed highly selective aerobic oxidation of nonactivated aldehydes</t>
  </si>
  <si>
    <t>10.3762/bjoc.9.65</t>
  </si>
  <si>
    <t>[Moehlmann, Lennart; Ludwig, Stefan; Blechert, Siegfried] Tech Univ Berlin, Berlin Inst Technol, Inst Chem, D-10623 Berlin, Germany</t>
  </si>
  <si>
    <t>Blechert, S (reprint author), Tech Univ Berlin, Berlin Inst Technol, Inst Chem, Str 17 Juni 115, D-10623 Berlin, Germany.</t>
  </si>
  <si>
    <t>Light2Hydrogen'' Project of the BMBF [03IS2071D]	Beilstein-Institut	CC BY	1		None</t>
  </si>
  <si>
    <t>Schaller, G; Krause, T; Brandes, T; Esposito, M</t>
  </si>
  <si>
    <t>Single-electron transistor strongly coupled to vibrations: counting statistics and fluctuation theorem</t>
  </si>
  <si>
    <t>10.1088/1367-2630/15/3/033032</t>
  </si>
  <si>
    <t>[Schaller, Gernot; Krause, Thilo; Brandes, Tobias] Tech Univ Berlin, Inst Theoret Phys, D-10623 Berlin, Germany; [Esposito, Massimiliano] Univ Luxembourg, L-1511 Luxembourg, Luxembourg</t>
  </si>
  <si>
    <t>Schaller, G (reprint author), Tech Univ Berlin, Inst Theoret Phys, Hardenbergstr 36, D-10623 Berlin, Germany.</t>
  </si>
  <si>
    <t>DFG [SCHA 1646/2-1, SFB 910, GRK 1558]; National Research Fund, Luxembourg [FNR/A11/02]</t>
  </si>
  <si>
    <t>Wang, Q; Ma, CM; Kemmner, W</t>
  </si>
  <si>
    <t>Wdr66 is a novel marker for risk stratification and involved in epithelial-mesenchymal transition of esophageal squamous cell carcinoma</t>
  </si>
  <si>
    <t>10.1186/1471-2407-13-137</t>
  </si>
  <si>
    <t>[Wang, Qing; Ma, Chenming; Kemmner, Wolfgang] Charite Campus Buch, Max Delbruck Ctr Mol Med, Expt Clin Res Ctr, D-13125 Berlin, Germany; [Kemmner, Wolfgang] Charite Campus Mitte, Charite Comprehens Canc Ctr, D-10115 Berlin, Germany</t>
  </si>
  <si>
    <t>Kemmner, W (reprint author), Charite Campus Buch, Max Delbruck Ctr Mol Med, Expt Clin Res Ctr, Lindenbergerweg 80, D-13125 Berlin, Germany.</t>
  </si>
  <si>
    <t>Velmans, T; Battefeld, A; Geist, B; Farres, AS; Strauss, U; Brauer, AU</t>
  </si>
  <si>
    <t>Plasticity-related gene 3 promotes neurite shaft protrusion</t>
  </si>
  <si>
    <t>10.1186/1471-2202-14-36</t>
  </si>
  <si>
    <t>BMC NEUROSCIENCE</t>
  </si>
  <si>
    <t>1471-2202</t>
  </si>
  <si>
    <t>[Battefeld, Arne] Netherlands Inst Neurosci, NL-1105 BA Amsterdam, Netherlands; [Farres, Anna Soriguera] Univ Basel, Dept Biomed, CH-4058 Basel, Switzerland; [Velmans, Tanja; Battefeld, Arne; Geist, Beate; Farres, Anna Soriguera; Strauss, Ulf; Braeuer, Anja U.] Charite, Ctr Anat, Inst Cell Biol &amp; Neurobiol, D-10117 Berlin, Germany</t>
  </si>
  <si>
    <t>Brauer, AU (reprint author), Charite, Ctr Anat, Inst Cell Biol &amp; Neurobiol, Charitepl 1, D-10117 Berlin, Germany.</t>
  </si>
  <si>
    <t xml:space="preserve"> 'Medicine: Internal medicine: Neurosciences. Biological psychiatry. Neuropsychiatry | Science: Physiology: Neurophysiology and neuropsychology</t>
  </si>
  <si>
    <t>DFG [BR 2345/1-1]; Sonnenfeld-Stiftung</t>
  </si>
  <si>
    <t>Geiselhardt, S; Yoneya, K; Blenn, B; Drechsler, N; Gershenzon, J; Kunze, R; Hilker, M</t>
  </si>
  <si>
    <t>Egg Laying of Cabbage White Butterfly (Pieris brassicae) on Arabidopsis thaliana Affects Subsequent Performance of the Larvae</t>
  </si>
  <si>
    <t>10.1371/journal.pone.0059661</t>
  </si>
  <si>
    <t>[Geiselhardt, Sven; Yoneya, Kinuyo; Blenn, Beatrice; Hilker, Monika] Free Univ Berlin, Inst Biol Appl Zool Anim Ecol, Berlin, Germany; [Drechsler, Navina; Kunze, Reinhard] Free Univ Berlin, Inst Biol Appl Genet, Berlin, Germany; [Gershenzon, Jonathan] Max Planck Inst Chem Ecol, Dept Biochem, Jena, Germany</t>
  </si>
  <si>
    <t>Geiselhardt, S (reprint author), Free Univ Berlin, Inst Biol Appl Zool Anim Ecol, Berlin, Germany.</t>
  </si>
  <si>
    <t>Dahlem Centre of Plant Sciences (DCPS), Freie Universitat Berlin; German Academic Exchange Service (DAAD); German Research Foundation (DFG)</t>
  </si>
  <si>
    <t>Elliott, EA; Jacobs, AM</t>
  </si>
  <si>
    <t>Facial expressions, emotions, and sign languages</t>
  </si>
  <si>
    <t>10.3389/fpsyg.2013.00115</t>
  </si>
  <si>
    <t>[Elliott, Eeva A.; Jacobs, Arthur M.] Free Univ Berlin, Dept Expt &amp; Neurocognit Psychol, D-14195 Berlin, Germany; [Jacobs, Arthur M.] Dahlem Inst Neuroimaging Emot, Berlin, Germany</t>
  </si>
  <si>
    <t>Elliott, EA (reprint author), Free Univ Berlin, Dept Expt &amp; Neurocognit Psychol, Habelschwerdter Allee 45, D-14195 Berlin, Germany.</t>
  </si>
  <si>
    <t>Hagemann, F; Gause, O; Woste, L; Siebert, T</t>
  </si>
  <si>
    <t>Supercontinuum pulse shaping in the few-cycle regime</t>
  </si>
  <si>
    <t>10.1364/oe.21.005536</t>
  </si>
  <si>
    <t>[Hagemann, Franz; Gause, Oliver; Woeste, Ludger; Siebert, Torsten] Free Univ Berlin, Inst Expt Phys, D-14195 Berlin, Germany</t>
  </si>
  <si>
    <t>Hagemann, F (reprint author), Free Univ Berlin, Inst Expt Phys, Arnimallee 14, D-14195 Berlin, Germany.</t>
  </si>
  <si>
    <t>Collaborative Research Center of the German Science Foundation (DFG) [SFB 546, SFB 450]</t>
  </si>
  <si>
    <t>Wang, H; Hartmann, C; Schutte, C; Delle Site, L</t>
  </si>
  <si>
    <t>Grand-Canonical-like Molecular-Dynamics Simulations by Using an Adaptive-Resolution Technique</t>
  </si>
  <si>
    <t>10.1103/physrevx.3.011018</t>
  </si>
  <si>
    <t>PHYSICAL REVIEW X</t>
  </si>
  <si>
    <t>2160-3308</t>
  </si>
  <si>
    <t>[Wang, Han; Hartmann, Carsten; Schuette, Christof; Delle Site, Luigi] Free Univ Berlin, Inst Math, D-14195 Berlin, Germany</t>
  </si>
  <si>
    <t>Wang, H (reprint author), Free Univ Berlin, Inst Math, Arnimallee 6, D-14195 Berlin, Germany.</t>
  </si>
  <si>
    <t>Deutsche Forschungsgemeinschaft (DFG) [DE 1140/5-1]; ITN Nanopoly; National Science Foundation [NSF PHY11-25915]</t>
  </si>
  <si>
    <t>American Physical Society</t>
  </si>
  <si>
    <t>Janke, D; Jankowski, J; Ruth, M; Buschmann, I; Lemke, HD; Jacobi, D; Knaus, P; Spindler, E; Zidek, W; Lehmann, K; Jankowski, V</t>
  </si>
  <si>
    <t>The "Artificial Artery" as In Vitro Perfusion Model</t>
  </si>
  <si>
    <t>10.1371/journal.pone.0057227</t>
  </si>
  <si>
    <t>[Janke, Doreen; Jacobi, Dorit; Lehmann, Kerstin] Charite, Julius Wolff Inst, D-13353 Berlin, Germany; [Janke, Doreen; Jacobi, Dorit; Lehmann, Kerstin] Charite, Berlin Brandenburg Ctr Regenerat Therapies CVK, D-13353 Berlin, Germany; [Jankowski, Joachim; Rueth, Marieke; Zidek, Walter; Jankowski, Vera] Charite, Med Klin CBF 4, D-13353 Berlin, Germany; [Rueth, Marieke; Lemke, Horst-Dieter; Spindler, Ernst] eXcorlab GmbH, Ind Ctr Obernburg, Obernburg, Germany; [Buschmann, Ivo] Charite, Ctr Cardiovasc Res CCM, D-13353 Berlin, Germany; [Knaus, Petra] FU Berlin, Inst Chem &amp; Biochem, Berlin, Germany</t>
  </si>
  <si>
    <t>Jankowski, V (reprint author), Charite, Med Klin CBF 4, D-13353 Berlin, Germany.</t>
  </si>
  <si>
    <t>Federal Ministry of Education and Research (BMBF) [13920B, 01GR0807]; Rahel-Hirsch-scholarship from the Charite (Germany); Sonnenfeld Stiftung; German Research Foundation; graduate school 203 "Berlin-Brandenburg School of Regenerative Therapies"</t>
  </si>
  <si>
    <t>Puttner, R; Ceolin, D; Travnikova, O; Palaudoux, J; Hoshino, M; Kato, H; Tanaka, H; Tamenori, Y; Wang, CC; Miron, C; Ueda, K; Piancastelli, MN</t>
  </si>
  <si>
    <t>Hidden double excitations in the oxygen inner-shell ionization continuum of CO</t>
  </si>
  <si>
    <t>10.1088/1367-2630/15/3/033003</t>
  </si>
  <si>
    <t>[Puettner, R.] Free Univ Berlin, Inst Expt Phys, D-14195 Berlin, Germany; [Ceolin, D.; Travnikova, O.; Miron, C.] Synchrotron SOLEIL, Orme Merisiers, F-91192 Gif Sur Yvette, France; [Palaudoux, J.; Piancastelli, M. N.] Univ Paris 06, Lab Chim Phys Matiere &amp; Rayonnement, UMR7614, F-75231 Paris 05, France; [Hoshino, M.; Kato, H.; Tanaka, H.] Sophia Univ, Dept Phys, Tokyo 1028554, Japan; [Tamenori, Y.] Japan Synchrotron Radiat Res Inst, Kobe, Hyogo 6795198, Japan; [Wang, C. C.; Ueda, K.] Tohoku Univ, Inst Multidisciplinary Res Adv Mat, Sendai, Miyagi 9808577, Japan; [Piancastelli, M. N.] Uppsala Univ, Dept Phys &amp; Astron, SE-75120 Uppsala, Sweden</t>
  </si>
  <si>
    <t>Puttner, R (reprint author), Free Univ Berlin, Inst Expt Phys, D-14195 Berlin, Germany.</t>
  </si>
  <si>
    <t>Japan Society for the Promotion of Science; Matsuo Foundation; European Union [252781]; French Agence Nationale de la Recherche (ANR); Deutsche Forschungsgemeinschaft [PU180/6-1]</t>
  </si>
  <si>
    <t>Becker, A; Ludwig, N; Keller, A; Tackenberg, B; Eienbroker, C; Oertel, WH; Fassbender, K; Meese, E; Ruprecht, K</t>
  </si>
  <si>
    <t>Myasthenia Gravis: Analysis of Serum Autoantibody Reactivities to 1827 Potential Human Autoantigens by Protein Macroarrays</t>
  </si>
  <si>
    <t>10.1371/journal.pone.0058095</t>
  </si>
  <si>
    <t>[Becker, Anne; Ludwig, Nicole; Meese, Eckart] Univ Saarland, Dept Human Genet, Homburg, Germany; [Keller, Andreas] Siemens Healthcare, Erlangen, Germany; [Tackenberg, Bjoern; Eienbroeker, Christian; Oertel, Wolfgang H.] Univ Marburg, Clin Neuroimmunol Grp, Dept Neurol, Marburg, Germany; [Fassbender, Klaus] Univ Saarland, Dept Neurol, Homburg, Germany; [Ruprecht, Klemens] Charite, Dept Neurol, D-13353 Berlin, Germany</t>
  </si>
  <si>
    <t>Homburger Forschungsforderungsprogramm (HOMFOR)</t>
  </si>
  <si>
    <t>Zaade, D; Schmitz, J; Benke, E; Klare, S; Seidel, K; Kirsch, S; Goldin-Lang, P; Zollmann, FS; Unger, T; Funke-Kaiser, H</t>
  </si>
  <si>
    <t>Distinct Signal Transduction Pathways Downstream of the (P)RR Revealed by Microarray and ChIP-chip Analyses</t>
  </si>
  <si>
    <t>10.1371/journal.pone.0057674</t>
  </si>
  <si>
    <t>[Zaade, Daniela; Schmitz, Jennifer; Benke, Eileen; Klare, Sabrina; Seidel, Kerstin; Kirsch, Sebastian; Goldin-Lang, Petra; Zollmann, Frank S.; Unger, Thomas; Funke-Kaiser, Heiko] Charite, CCR, Inst Pharmacol, D-13353 Berlin, Germany</t>
  </si>
  <si>
    <t>Funke-Kaiser, H (reprint author), Charite, CCR, Inst Pharmacol, D-13353 Berlin, Germany.</t>
  </si>
  <si>
    <t>xxx@me.com</t>
  </si>
  <si>
    <t>Wagener, A; Muller, U; Brockmann, GA</t>
  </si>
  <si>
    <t>The age of attaining highest body weight correlates with lifespan in a genetically obese mouse model</t>
  </si>
  <si>
    <t>10.1038/nutd.2013.4</t>
  </si>
  <si>
    <t>NUTRITION &amp; DIABETES</t>
  </si>
  <si>
    <t>2044-4052</t>
  </si>
  <si>
    <t>[Wagener, A.; Mueller, U.; Brockmann, G. A.] Humboldt Univ, Dept Crop &amp; Anim Sci, Div Breeding Biol &amp; Mol Genet, D-10115 Berlin, Germany</t>
  </si>
  <si>
    <t>Brockmann, GA (reprint author), Humboldt Univ, Dept Crop &amp; Anim Sci, Div Breeding Biol &amp; Mol Genet, Invalidenstr 42, D-10115 Berlin, Germany.</t>
  </si>
  <si>
    <t xml:space="preserve"> 'Medicine: Internal medicine: Specialties of internal medicine: Nutritional diseases. Deficiency diseases</t>
  </si>
  <si>
    <t>German National Genome Research Network [NGFN: 01GS0829]</t>
  </si>
  <si>
    <t>Serra, DO; Richter, AM; Klauck, G; Mika, F; Hengge, R</t>
  </si>
  <si>
    <t>Microanatomy at Cellular Resolution and Spatial Order of Physiological Differentiation in a Bacterial Biofilm</t>
  </si>
  <si>
    <t>10.1128/mbio.00103-13</t>
  </si>
  <si>
    <t>MBIO</t>
  </si>
  <si>
    <t>2150-7511</t>
  </si>
  <si>
    <t>[Serra, Diego O.; Richter, Anja M.; Klauck, Gisela; Mika, Franziska; Hengge, Regine] Free Univ Berlin, Inst Biol, Berlin, Germany</t>
  </si>
  <si>
    <t>Hengge, R (reprint author), Free Univ Berlin, Inst Biol, Berlin, Germany.</t>
  </si>
  <si>
    <t>Microbiology</t>
  </si>
  <si>
    <t>Science: Microbiology</t>
  </si>
  <si>
    <t>European Research Council under the European Union's Seventh Framework Programme [ERC-AdG 249780]; Alexander von Humboldt Foundation</t>
  </si>
  <si>
    <t>American Society for Microbiology</t>
  </si>
  <si>
    <t>CC BY-NC-SA</t>
  </si>
  <si>
    <t>Korfel, A; Elter, T; Thiel, E; Hanel, M; Mohle, R; Schroers, R; Reiser, M; Dreyling, M; Eucker, J; Scholz, C; Metzner, B; Roth, A; Birkmann, J; Schlegel, U; Martus, P; Illerhaus, G; Fischer, L</t>
  </si>
  <si>
    <t>Phase II study of central nervous system (CNS)-directed chemotherapy including high-dose chemotherapy with autologous stem cell transplantation for CNS relapse of aggressive lymphomas</t>
  </si>
  <si>
    <t>10.3324/haematol.2012.077917</t>
  </si>
  <si>
    <t>HAEMATOLOGICA</t>
  </si>
  <si>
    <t>0390-6078</t>
  </si>
  <si>
    <t>[Korfel, Agnieszka; Thiel, Eckhard; Eucker, Jan; Scholz, Christian; Fischer, Lars] Charite Univ Med Berlin, Dept Hematol &amp; Oncol, Berlin, Germany; [Elter, Thomas; Reiser, Marcel] Univ Hosp, Dept Hematol &amp; Oncol, Cologne, Germany; [Haenel, Matthias] Klinikum Chemnitz, Dept Hematol &amp; Oncol, Chemnitz, Germany; [Moehle, Robert] Univ Tubingen Hosp, Dept Hematol &amp; Oncol, Tubingen, Germany; [Schroers, Roland] Ruhr Univ Bochum, Dept Med Hematol &amp; Oncol, Knappschaftskrankenkenhaus, Bochum, Germany; [Dreyling, Martin] Univ Hosp Grosshadern, Dept Hematol &amp; Oncol, Munich, Germany; [Metzner, Bernd] Klinikum Oldenburg, Dept Hematol &amp; Oncol, Oldenburg, Germany; [Roeth, Alexander] Univ Hosp, Dept Hematol &amp; Oncol, Essen, Germany; [Birkmann, Josef] Klinikum Nurnberg, Dept Hematol &amp; Oncol, Nurnberg, Germany; [Schlegel, Uwe] Ruhr Univ Bochum, Dept Neurol, Knappschaftskrankenkenhaus, Bochum, Germany; [Martus, Peter] Charite, Inst Biostat &amp; Clin Epidemiol, Berlin, Germany; [Martus, Peter] Univ Tubingen Hosp, Inst Clin Epidemiol &amp; Appl Biostat, Tubingen, Germany; [Illerhaus, Gerard] Univ Hosp, Dept Hematol &amp; Oncol, Freiburg, Germany</t>
  </si>
  <si>
    <t>Korfel, A (reprint author), Charite Univ Med Berlin, Dept Hematol &amp; Oncol, Berlin, Germany.</t>
  </si>
  <si>
    <t>Hematology</t>
  </si>
  <si>
    <t xml:space="preserve"> 'Medicine: Internal medicine: Specialties of internal medicine: Diseases of the blood and blood-forming organs | Medicine: Internal medicine: Neoplasms. Tumors. Oncology. Including cancer and carcinogens</t>
  </si>
  <si>
    <t>Mundipharma GmbH</t>
  </si>
  <si>
    <t>Ferrata Storti Foundation</t>
  </si>
  <si>
    <t>Doelken, SC; Kohler, S; Mungall, CJ; Gkoutos, GV; Ruef, BJ; Smith, C; Smedley, D; Bauer, S; Klopocki, E; Schofield, PN; Westerfield, M; Robinson, PN; Lewis, SE</t>
  </si>
  <si>
    <t>Phenotypic overlap in the contribution of individual genes to CNV pathogenicity revealed by cross-species computational analysis of single-gene mutations in humans, mice and zebrafish</t>
  </si>
  <si>
    <t>10.1242/dmm.010322</t>
  </si>
  <si>
    <t>DISEASE MODELS &amp; MECHANISMS</t>
  </si>
  <si>
    <t>1754-8403</t>
  </si>
  <si>
    <t>1754-8411</t>
  </si>
  <si>
    <t>[Doelken, Sandra C.; Koehler, Sebastian; Bauer, Sebastian; Klopocki, Eva; Robinson, Peter N.] Charite, Inst Med &amp; Human Genet, D-13353 Berlin, Germany; [Doelken, Sandra C.; Koehler, Sebastian; Klopocki, Eva; Robinson, Peter N.] Max Planck Inst Mol Genet, D-14195 Berlin, Germany; [Mungall, Christopher J.; Lewis, Suzanna E.] Univ Calif Berkeley, Lawrence Berkeley Natl Lab, Genom Div, Berkeley, CA 94720 USA; [Gkoutos, Georgios V.] Aberystwyth Univ, Dept Comp Sci, Aberystwyth SY23 2AX, Dyfed, Wales; [Ruef, Barbara J.; Westerfield, Monte] Univ Oregon, ZFIN, Eugene, OR 97403 USA; [Smith, Cynthia; Schofield, Paul N.] Jackson Lab, Bar Harbor, ME 04609 USA; [Smedley, Damian] European Bioinformat Inst, Cambridge CB10 1SD, England; [Schofield, Paul N.] Univ Cambridge, Dept Physiol Dev &amp; Neurosci, Cambridge CB2 3EG, England; [Robinson, Peter N.] Charite, BCRT, D-13353 Berlin, Germany</t>
  </si>
  <si>
    <t>Robinson, PN (reprint author), Charite, Inst Med &amp; Human Genet, Augustenburger Pl 1, D-13353 Berlin, Germany.</t>
  </si>
  <si>
    <t>Cell Biology; Pathology</t>
  </si>
  <si>
    <t>Medicine: Pathology</t>
  </si>
  <si>
    <t>Office of Science, Office of Basic Energy Sciences, of the US Department of Energy [DE-AC02-05CH11231]; Deutsche Forschungsgemeinschaft [DFG RO 2005/4-1]; Bundesministerium fur Bildung und Forschung (BMBF) [0313911]; MGD grant from the National Institutes of Health [HG000330]; ZFIN grant from the National Institutes of Health [U41-HG002659]; PATO grant from the National Institutes of Health [R01-HG004838]</t>
  </si>
  <si>
    <t>Company of Biologists</t>
  </si>
  <si>
    <t>Mika, F; Hengge, R</t>
  </si>
  <si>
    <t>Small Regulatory RNAs in the Control of Motility and Biofilm Formation in E. coli and Salmonella</t>
  </si>
  <si>
    <t>10.3390/ijms14034560</t>
  </si>
  <si>
    <t>[Mika, Franziska; Hengge, Regine] Free Univ Berlin, Inst Biol Mikrobiol, D-14195 Berlin, Germany</t>
  </si>
  <si>
    <t>Mika, F (reprint author), Free Univ Berlin, Inst Biol Mikrobiol, D-14195 Berlin, Germany.</t>
  </si>
  <si>
    <t>Deutsche Forschungsgemeinschaft [He 1556/13, He 1556/14]; European Research Council under the European Unions Seventh Framework Programme [ERC-AdG 249780]</t>
  </si>
  <si>
    <t>Hertel, S; Brettschneider, C; Axmann, IM</t>
  </si>
  <si>
    <t>Revealing a Two-Loop Transcriptional Feedback Mechanism in the Cyanobacterial Circadian Clock</t>
  </si>
  <si>
    <t>10.1371/journal.pcbi.1002966</t>
  </si>
  <si>
    <t>[Hertel, Stefanie; Axmann, Ilka M.] Charite, Inst Theoret Biol, D-13353 Berlin, Germany; [Brettschneider, Christian] Max Delbruck Ctr Mol Med, Berlin, Germany</t>
  </si>
  <si>
    <t>Hertel, S (reprint author), Charite, Inst Theoret Biol, D-13353 Berlin, Germany.</t>
  </si>
  <si>
    <t>German Ministry of Education and Research (BMBF), FORSYS partner program [0315294]; European Commission [FP7-ICT-2009-4]; BACTOCOM [248919]; Deutsche Forschungsgemeinschaft (DFG)</t>
  </si>
  <si>
    <t>Wallach, T; Schellenberg, K; Maier, B; Kalathur, RKR; Porras, P; Wanker, EE; Futschik, ME; Kramer, A</t>
  </si>
  <si>
    <t>Dynamic Circadian Protein-Protein Interaction Networks Predict Temporal Organization of Cellular Functions</t>
  </si>
  <si>
    <t>10.1371/journal.pgen.1003398</t>
  </si>
  <si>
    <t>[Wallach, Thomas; Schellenberg, Katja; Maier, Bert; Kramer, Achim] Charite, Lab Chronobiol, D-13353 Berlin, Germany; [Kalathur, Ravi Kiran Reddy; Futschik, Matthias E.] Univ Algarve, Sysbiolab, Faro, Portugal; [Porras, Pablo; Wanker, Erich E.] Max Delbruck Ctr Mol Med, Berlin, Germany</t>
  </si>
  <si>
    <t>Wallach, T (reprint author), Charite, Lab Chronobiol, D-13353 Berlin, Germany.</t>
  </si>
  <si>
    <t>BMBF [NGFN1/2]; EU; Helmholtz Association; Portuguese Fundacao para a Ciencia e a Tecnologia; RKRK [SFRH/BPD/70718/2010]; Deutsche Forschungsgemeinschaft [SFB740, SFB618]</t>
  </si>
  <si>
    <t>Holtmann, J; Herbort, MC; Wustenberg, T; Soch, J; Richter, S; Walter, H; Roepke, S; Schott, BH</t>
  </si>
  <si>
    <t>Trait anxiety modulates fronto-limbic processing of emotional interference in borderline personality disorder</t>
  </si>
  <si>
    <t>10.3389/fnhum.2013.00054</t>
  </si>
  <si>
    <t>[Holtmann, Jana; Herbort, Maike C.; Wuestenberg, Torsten; Walter, Henrik; Schott, Bjoern H.] Charite, Dept Psychiat, D-14050 Berlin, Germany; [Holtmann, Jana; Herbort, Maike C.; Roepke, Stefan] Charite, D-14050 Berlin, Germany; [Holtmann, Jana; Herbort, Maike C.] Free Univ Berlin, Dept Educ &amp; Psychol, Berlin, Germany; [Herbort, Maike C.; Soch, Joram; Richter, Sylvia; Schott, Bjoern H.] Leibniz Inst Neurobiol, Dept Behav Neurol, Magdeburg, Germany; [Soch, Joram; Schott, Bjoern H.] Otto Von Guericke Univ, Dept Neurol, Magdeburg, Germany; [Richter, Sylvia] Salzburg Univ, Dept Clin Psychol, A-5020 Salzburg, Austria</t>
  </si>
  <si>
    <t>Roepke, S (reprint author), Charite, Klin Psychiat &amp; Psychotherapie, Campus Benjamin Franklin,Eschenallee 3, D-14050 Berlin, Germany.</t>
  </si>
  <si>
    <t>German Research Foundation [EXC 302, SFB 779, TP A8]; Bundesministerium fur Bildung und Forschung (Pakt fur Forschung und Innovation)</t>
  </si>
  <si>
    <t>Sabel, T; Orlic, S; Pfeiffer, K; Ostrzinski, U; Grutzner, G</t>
  </si>
  <si>
    <t>Free-surface photopolymerizable recording material for volume holography</t>
  </si>
  <si>
    <t>[Sabel, Tina; Orlic, Susanna] Tech Univ Berlin, Inst Opt &amp; Atomare Phys, D-10623 Berlin, Germany; [Pfeiffer, Karl; Ostrzinski, Ute; Gruetzner, Gabi] Micro Resist Technol GmbH, D-12555 Berlin, Germany</t>
  </si>
  <si>
    <t>Sabel, T (reprint author), Tech Univ Berlin, Inst Opt &amp; Atomare Phys, D-10623 Berlin, Germany.</t>
  </si>
  <si>
    <t>Helmholtz Research School on Security Technologies; Cobios Foundation</t>
  </si>
  <si>
    <t>Dietel, K; Beator, B; Budiharjo, A; Fan, B; Borriss, R</t>
  </si>
  <si>
    <t>Bacterial Traits Involved in Colonization of Arabidopsis thaliana Roots by Bacillus amyloliquefaciens FZB42</t>
  </si>
  <si>
    <t>10.5423/ppj.oa.10.2012.0155</t>
  </si>
  <si>
    <t>PLANT PATHOLOGY JOURNAL</t>
  </si>
  <si>
    <t>1598-2254</t>
  </si>
  <si>
    <t>[Dietel, Kristin; Beator, Barbara; Budiharjo, Auto; Fan, Ben; Borriss, Rainer] Humboldt Univ, Inst Biol, D-10115 Berlin, Germany; [Dietel, Kristin; Borriss, Rainer] ABiTEP GmbH, D-12489 Berlin, Germany</t>
  </si>
  <si>
    <t>Borriss, R (reprint author), Humboldt Univ, Inst Biol, Chausseestr 117, D-10115 Berlin, Germany.</t>
  </si>
  <si>
    <t>xxx@abitep.de</t>
  </si>
  <si>
    <t>Agriculture; Plant Sciences</t>
  </si>
  <si>
    <t>German Ministry for Education and Research (GenoMik-Transfer) [PATHCONTROL 0315654A]; European Union [312117]</t>
  </si>
  <si>
    <t>Hanrimwon Publishing Company</t>
  </si>
  <si>
    <t>Dollinger, J; Kaufmann, O</t>
  </si>
  <si>
    <t>Feeding behaviour in dairy cows with and without the influence of clinical diseases or subclinical disorders</t>
  </si>
  <si>
    <t>10.7482/0003-9438-56-014</t>
  </si>
  <si>
    <t>ARCHIV FUR TIERZUCHT-ARCHIVES OF ANIMAL BREEDING</t>
  </si>
  <si>
    <t>0003-9438</t>
  </si>
  <si>
    <t>[Dollinger, Julia; Kaufmann, Otto] Humboldt Univ, Dept Plant &amp; Anim Sci, Fac Agr &amp; Hort, Div Anim Husb &amp; Technol, D-10115 Berlin, Germany</t>
  </si>
  <si>
    <t>Dollinger, J (reprint author), Humboldt Univ, Dept Plant &amp; Anim Sci, Fac Agr &amp; Hort, Div Anim Husb &amp; Technol, Philippstr 13,House 10, D-10115 Berlin, Germany.</t>
  </si>
  <si>
    <t>Agriculture</t>
  </si>
  <si>
    <t>Agriculture: Animal culture | Science: Zoology</t>
  </si>
  <si>
    <t>Copernicus Publications</t>
  </si>
  <si>
    <t>Lindquist, RL; Papazoglou, S; Scharlach, C; Waiczies, H; Schnorr, J; Taupitz, M; Hamm, B; Schellenberger, E</t>
  </si>
  <si>
    <t>Imaging of Magnetic Microfield Distortions Allows Sensitive Single-Cell Detection</t>
  </si>
  <si>
    <t>10.2310/7290.2012.00031</t>
  </si>
  <si>
    <t>MOLECULAR IMAGING</t>
  </si>
  <si>
    <t>1535-3508</t>
  </si>
  <si>
    <t>1536-0121</t>
  </si>
  <si>
    <t>[Lindquist, Randall L.] Charite, Dept Radiol, D-10117 Berlin, Germany; Max Delbruck Ctr Mol Med, Dept Expt Ultrahigh Field MR, Berlin, Germany</t>
  </si>
  <si>
    <t>Schellenberger, E (reprint author), Charite, Dept Radiol, Charitepl 1, D-10117 Berlin, Germany.</t>
  </si>
  <si>
    <t>Biochemistry &amp; Molecular Biology; Radiology, Nuclear Medicine &amp; Medical Imaging</t>
  </si>
  <si>
    <t>Deutsche Forschungsgemeinschaft [DFG SCH 1416/2-1]</t>
  </si>
  <si>
    <t>Thompson, CK; Schwabe, F; Schoof, A; Mendoza, E; Gampe, J; Rochefort, C; Scharff, C</t>
  </si>
  <si>
    <t>Young and intense: FoxP2 immunoreactivity in Area X varies with age, song stereotypy, and singing in male zebra finches</t>
  </si>
  <si>
    <t>10.3389/fncir.2013.00024</t>
  </si>
  <si>
    <t>[Thompson, Christopher K.; Schwabe, Fabian; Schoof, Alexander; Mendoza, Ezequiel; Scharff, Constance] Free Univ Berlin, Inst Biol, D-14195 Berlin, Germany; [Gampe, Jutta] Max Planck Inst Demog Res, Rostock, Germany; [Rochefort, Christelle] Univ Paris 06, Neurobiol Proc Adaptatifs UMR 7102, Nav Memory &amp; Aging ENMVI Team, Ctr Natl Rech Sci, Paris, France</t>
  </si>
  <si>
    <t>Thompson, CK (reprint author), Free Univ Berlin, Inst Biol, Takustr 6, D-14195 Berlin, Germany.</t>
  </si>
  <si>
    <t>Alexander von Humboldt Foundation</t>
  </si>
  <si>
    <t>Wienert, S; Heim, D; Kotani, M; Lindequist, B; Stenzinger, A; Ishii, M; Hufnagl, P; Beil, M; Dietel, M; Denkert, C; Klauschen, F</t>
  </si>
  <si>
    <t>CognitionMaster: an object-based image analysis framework</t>
  </si>
  <si>
    <t>10.1186/1746-1596-8-34</t>
  </si>
  <si>
    <t>DIAGNOSTIC PATHOLOGY</t>
  </si>
  <si>
    <t>1746-1596</t>
  </si>
  <si>
    <t>[Wienert, Stephan; Hufnagl, Peter; Dietel, Manfred; Denkert, Carsten; Klauschen, Frederick] Charite, Inst Pathol, D-10117 Berlin, Germany; [Wienert, Stephan; Heim, Daniel] VMscope GmbH, D-10117 Berlin, Germany; [Kotani, Manato; Ishii, Masaru] Osaka Univ, Lab Cellular Dynam, WPI IFReC, Suita, Osaka 5650871, Japan; [Kotani, Manato; Ishii, Masaru] Japan Sci &amp; Technol Agcy JST, CREST, Chiyoda Ku, Tokyo 1020075, Japan; [Lindequist, Bjoern; Hufnagl, Peter] Univ Appl Sci Berlin, D-12459 Berlin, Germany; [Stenzinger, Albrecht] Univ Heidelberg Hosp, Inst Pathol, D-69120 Heidelberg, Germany; [Beil, Michael] Univ Ulm, Dept Med 1, D-89081 Ulm, Germany</t>
  </si>
  <si>
    <t>Klauschen, F (reprint author), Charite, Inst Pathol, Charitepl 1, D-10117 Berlin, Germany.</t>
  </si>
  <si>
    <t>Pathology</t>
  </si>
  <si>
    <t>International Human Frontier Science Program [RGY0077/2011]</t>
  </si>
  <si>
    <t>Augustin, M; Ladenbauer, J; Obermayer, K</t>
  </si>
  <si>
    <t>How adaptation shapes spike rate oscillations in recurrent neuronal networks</t>
  </si>
  <si>
    <t>10.3389/fncom.2013.00009</t>
  </si>
  <si>
    <t>[Augustin, Moritz; Ladenbauer, Josef; Obermayer, Klaus] Tech Univ Berlin, Dept Software Engn &amp; Theoret Comp Sci, D-10587 Berlin, Germany; [Augustin, Moritz; Ladenbauer, Josef; Obermayer, Klaus] Bernstein Ctr Computat Neurosci Berlin, Berlin, Germany</t>
  </si>
  <si>
    <t>Augustin, M (reprint author), Tech Univ Berlin, Dept Software Engn &amp; Theoret Comp Sci, Neural Informat Proc Grp, Marchstr 23,MAR 5-6, D-10587 Berlin, Germany.</t>
  </si>
  <si>
    <t>DFG Collaborative Research Center [SFB910]</t>
  </si>
  <si>
    <t>Pappas, SD; Poulopoulos, P; Lewitz, B; Straub, A; Goschew, A; Kapaklis, V; Wilhelm, F; Rogalev, A; Fumagalli, P</t>
  </si>
  <si>
    <t>Direct evidence for significant spin-polarization of EuS in Co/EuS multilayers at room temperature</t>
  </si>
  <si>
    <t>10.1038/srep01333</t>
  </si>
  <si>
    <t>[Pappas, S. D.; Poulopoulos, P.] Univ Patras, Sch Engn, Lab High Tech Mat, Patras 26504, Greece; [Poulopoulos, P.; Lewitz, B.; Straub, A.; Goschew, A.; Fumagalli, P.] Free Univ Berlin, Inst Expt Phys, D-14195 Berlin, Germany; [Poulopoulos, P.] Univ Patras, Dept Mat Sci, Patras 26504, Greece; [Kapaklis, V.] Uppsala Univ, Dept Phys &amp; Astron, SE-75120 Uppsala, Sweden; [Wilhelm, F.; Rogalev, A.] European Synchrotron Radiat Facil, F-38043 Grenoble, France</t>
  </si>
  <si>
    <t>Fumagalli, P (reprint author), Free Univ Berlin, Inst Expt Phys, Arnimallee 14, D-14195 Berlin, Germany.</t>
  </si>
  <si>
    <t>Research Committee of the University of Patras [C.905/2009]; Deutsche Forschungsgemeinschaft; Freie Universitat Berlin; Center for International Cooperation (C.I.C.) of the Freie Universitat Berlin</t>
  </si>
  <si>
    <t>Schmidt, S; Fleischmann, R; Bathe-Peters, R; Irlbacher, K; Brandt, SA</t>
  </si>
  <si>
    <t>Evolution of Premotor Cortical Excitability after Cathodal Inhibition of the Primary Motor Cortex: A Sham-Controlled Serial Navigated TMS Study</t>
  </si>
  <si>
    <t>10.1371/journal.pone.0057425</t>
  </si>
  <si>
    <t>[Schmidt, Sein; Fleischmann, Robert; Bathe-Peters, Rouven; Irlbacher, Kerstin; Brandt, Stephan A.] Charite, Dept Neurol, D-13353 Berlin, Germany</t>
  </si>
  <si>
    <t>Brandt, SA (reprint author), Charite, Dept Neurol, D-13353 Berlin, Germany.</t>
  </si>
  <si>
    <t>DFG [IR 48/1-1]; Bernstein Center for Computational Neuroscience Berlin (BCCN)</t>
  </si>
  <si>
    <t>Lopez, JG; Jansen, K; Renner, DB; Shindler, A</t>
  </si>
  <si>
    <t>A quenched study of the Schrodinger functional with chirally rotated boundary conditions: Non-perturbative tuning</t>
  </si>
  <si>
    <t>10.1016/j.nuclphysb.2012.10.015</t>
  </si>
  <si>
    <t>[Lopez, J. Gonzalez; Shindler, A.] Humboldt Univ, Inst Phys, D-12489 Berlin, Germany; [Lopez, J. Gonzalez; Jansen, K.] DESY, D-15738 Zeuthen, Germany; [Renner, D. B.] Jefferson Lab, Newport News, VA 23606 USA</t>
  </si>
  <si>
    <t>Shindler, A (reprint author), Humboldt Univ, Inst Phys, Newtonstr 15, D-12489 Berlin, Germany.</t>
  </si>
  <si>
    <t>DFG [Sonderforschungsbereich/Transregio SFB/TR9-03]; U.S. Department of Energy [DE-AC05-06OR23177]</t>
  </si>
  <si>
    <t>A quenched study of the Schrodinger functional with chirally rotated boundary conditions: Applications</t>
  </si>
  <si>
    <t>10.1016/j.nuclphysb.2012.10.006</t>
  </si>
  <si>
    <t>Chincinska, I; Gier, K; Krugel, U; Liesche, J; He, HX; Grimm, B; Harren, FJM; Cristescu, SM; Kuhn, C</t>
  </si>
  <si>
    <t>Photoperiodic regulation of the sucrose transporter StSUT4 affects the expression of circadian-regulated genes and ethylene production</t>
  </si>
  <si>
    <t>10.3389/fpls.2013.00026</t>
  </si>
  <si>
    <t>[Chincinska, Izabela; Gier, Konstanze; Kruegel, Undine; Liesche, Johannes; He, Hongxia; Grimm, Bernhard; Kuehn, Christina] Humboldt Univ, Inst Biol, Dept Plant Physiol, D-10099 Berlin, Germany; [Harren, Frans J. M.; Cristescu, Simona M.] Radboud Univ Nijmegen, Dept Mol &amp; Laser Phys, NL-6525 ED Nijmegen, Netherlands</t>
  </si>
  <si>
    <t>Kuhn, C (reprint author), Humboldt Univ, Inst Biol, Dept Plant Physiol, D-10099 Berlin, Germany.</t>
  </si>
  <si>
    <t>EU [FP6-026183]</t>
  </si>
  <si>
    <t>Meckenhauser, G; Hennig, RM; Nawrot, MP</t>
  </si>
  <si>
    <t>Critical Song Features for Auditory Pattern Recognition in Crickets</t>
  </si>
  <si>
    <t>10.1371/journal.pone.0055349</t>
  </si>
  <si>
    <t>[Meckenhaeuser, Gundula; Nawrot, Martin P.] Free Univ Berlin, Inst Biol, Berlin, Germany; [Hennig, R. Matthias] Humboldt Univ, Dept Biol, Berlin, Germany</t>
  </si>
  <si>
    <t>Meckenhauser, G (reprint author), Free Univ Berlin, Inst Biol, Berlin, Germany.</t>
  </si>
  <si>
    <t>Deutsche Forschungsgemeinschaft (DFG) within the collaborative research center 'Theoretical Biology' [SFB 618]</t>
  </si>
  <si>
    <t>Sonnemann, I; Hempel, S; Beutel, M; Hanauer, N; Reidinger, S; Wurst, S</t>
  </si>
  <si>
    <t>The Root Herbivore History of the Soil Affects the Productivity of a Grassland Plant Community and Determines Plant Response to New Root Herbivore Attack</t>
  </si>
  <si>
    <t>10.1371/journal.pone.0056524</t>
  </si>
  <si>
    <t>[Sonnemann, Ilja; Hempel, Stefan; Beutel, Maria; Hanauer, Nicola; Wurst, Susanne] Free Univ Berlin, Dahlem Ctr Plant Sci, Berlin, Germany; [Reidinger, Stefan] Univ York, Dept Biol, York YO10 5DD, N Yorkshire, England</t>
  </si>
  <si>
    <t>Sonnemann, I (reprint author), Free Univ Berlin, Dahlem Ctr Plant Sci, Berlin, Germany.</t>
  </si>
  <si>
    <t>Deutsche Forschungsgemeinschaft [1374, DFG-WU 603/3-1]</t>
  </si>
  <si>
    <t>Starke, IC; Zentek, J; Vahjen, W</t>
  </si>
  <si>
    <t>Ex Vivo - Growth Response of Porcine Small Intestinal Bacterial Communities to Pharmacological Doses of Dietary Zinc Oxide</t>
  </si>
  <si>
    <t>10.1371/journal.pone.0056405</t>
  </si>
  <si>
    <t>[Starke, Ingo C.; Zentek, Juergen; Vahjen, Wilfried] Free Univ Berlin, Dept Vet Med, Inst Anim Nutr, Berlin, Germany</t>
  </si>
  <si>
    <t>Starke, IC (reprint author), Free Univ Berlin, Dept Vet Med, Inst Anim Nutr, Berlin, Germany.</t>
  </si>
  <si>
    <t>Deutsche Forschungsgemeinschaft (DFG) through Collaborative Research Group (SFB) 852/Project A1</t>
  </si>
  <si>
    <t>Preininger, B; Duda, G; Gerigk, H; Bruckner, J; Ellinghaus, A; Sass, FA; Perka, C; Schmidt-Bleek, K; Dienelt, A</t>
  </si>
  <si>
    <t>CD133: Enhancement of Bone Healing by Local Transplantation of Peripheral Blood Cells in a Biologically Delayed Rat Osteotomy Model</t>
  </si>
  <si>
    <t>10.1371/journal.pone.0052650</t>
  </si>
  <si>
    <t>[Preininger, Bernd; Duda, Georg; Gerigk, Hinnerk; Bruckner, Jonas; Ellinghaus, Agnes; Sass, F. Andrea; Perka, Carsten; Schmidt-Bleek, Katharina; Dienelt, Anke] Charite, Julius Wolff Inst, D-13353 Berlin, Germany; [Preininger, Bernd; Duda, Georg; Gerigk, Hinnerk; Bruckner, Jonas; Ellinghaus, Agnes; Sass, F. Andrea; Perka, Carsten; Schmidt-Bleek, Katharina; Dienelt, Anke] Charite, Ctr Musculoskeletal Surg, D-13353 Berlin, Germany; [Preininger, Bernd; Perka, Carsten] Charite, Dept Orthopaed, Ctr Musculoskeletal Surg, D-13353 Berlin, Germany; [Duda, Georg; Dienelt, Anke] Charite, Berlin Brandenburg Ctr Regenerat Therapies, D-13353 Berlin, Germany</t>
  </si>
  <si>
    <t>Duda, G (reprint author), Charite, Julius Wolff Inst, D-13353 Berlin, Germany.</t>
  </si>
  <si>
    <t>German Research Foundation [DFG SFB 760]; BMBF</t>
  </si>
  <si>
    <t>Baur, X; Barbinova, L</t>
  </si>
  <si>
    <t>Occupational airborne exposure, specific sensitization and the atopic status: evidence of a complex interrelationship</t>
  </si>
  <si>
    <t>10.1186/1745-6673-8-2</t>
  </si>
  <si>
    <t>[Baur, Xaver] Charite, Inst Occupat Med, D-14195 Berlin, Germany; [Baur, Xaver] European Soc Occupat &amp; Environm Med, Berlin, Germany; [Barbinova, Liubov] Univ Klinikum Hamburg Eppendorf, Inst Occupat &amp; Maritime Med, Hamburg, Germany</t>
  </si>
  <si>
    <t>Baur, X (reprint author), Charite, Inst Occupat Med, Thielallee 69, D-14195 Berlin, Germany.</t>
  </si>
  <si>
    <t>xxx@uke.uni-hamburg.de</t>
  </si>
  <si>
    <t>Olias, P; Meyer, A; Klopfleisch, R; Lierz, M; Kaspers, B; Gruber, AD</t>
  </si>
  <si>
    <t>Modulation of the host Th1 immune response in pigeon protozoal encephalitis caused by Sarcocystis calchasi</t>
  </si>
  <si>
    <t>10.1186/1297-9716-44-10</t>
  </si>
  <si>
    <t>VETERINARY RESEARCH</t>
  </si>
  <si>
    <t>0928-4249</t>
  </si>
  <si>
    <t>[Olias, Philipp; Meyer, Anne; Klopfleisch, Robert; Gruber, Achim D.] Free Univ Berlin, Inst Vet Pathol, D-14163 Berlin, Germany; [Lierz, Michael] Univ Giessen, Fac Vet Med, Clin Birds Reptiles Amphibians &amp; Fish, D-35392 Giessen, Germany; [Kaspers, Bernd] Univ Munich, Dept Vet Sci, D-80539 Munich, Germany</t>
  </si>
  <si>
    <t>Olias, P (reprint author), Free Univ Berlin, Inst Vet Pathol, Robert von Ostertag Str 15, D-14163 Berlin, Germany.</t>
  </si>
  <si>
    <t>Schlochtermeier, LH; Kuchinke, L; Pehrs, C; Urton, K; Kappelhoff, H; Jacobs, AM</t>
  </si>
  <si>
    <t>Emotional Picture and Word Processing: An fMRI Study on Effects of Stimulus Complexity</t>
  </si>
  <si>
    <t>10.1371/journal.pone.0055619</t>
  </si>
  <si>
    <t>[Schlochtermeier, Lorna H.; Kuchinke, Lars; Pehrs, Corinna; Urton, Karolina; Kappelhoff, Hermann; Jacobs, Arthur M.] Free Univ Berlin, Berlin, Germany; [Schlochtermeier, Lorna H.; Pehrs, Corinna; Jacobs, Arthur M.] Free Univ Berlin, Dept Educ &amp; Psychol, Berlin, Germany; [Kappelhoff, Hermann] Free Univ Berlin, Dept Philosophy &amp; Humanities, Berlin, Germany; [Kuchinke, Lars] Ruhr Univ Bochum, Dept Psychol, Bochum, Germany; [Schlochtermeier, Lorna H.; Kuchinke, Lars; Pehrs, Corinna; Jacobs, Arthur M.] Free Univ Berlin, Dahlem Inst Neuroimaging Emot, Berlin, Germany</t>
  </si>
  <si>
    <t>Schlochtermeier, LH (reprint author), Free Univ Berlin, Berlin, Germany.</t>
  </si>
  <si>
    <t>DFG; Dahlem Institute for Neuroimaging of Emotion (D.I.N.E.), Freie Universitat Berlin</t>
  </si>
  <si>
    <t>Pruss, H; Rosche, B; Sullivan, AB; Brommer, B; Wengert, O; Gronert, K; Schwab, JM</t>
  </si>
  <si>
    <t>Proresolution Lipid Mediators in Multiple Sclerosis - Differential, Disease Severity-Dependent Synthesis - A Clinical Pilot Trial</t>
  </si>
  <si>
    <t>10.1371/journal.pone.0055859</t>
  </si>
  <si>
    <t>[Pruess, Harald; Rosche, Berit; Brommer, Benedikt; Wengert, Oliver; Schwab, Jan M.] Charite, Dept Neurol &amp; Expt Neurol, D-13353 Berlin, Germany; [Sullivan, Aaron B.; Gronert, Karsten] Univ Calif Berkeley, Sch Optometry, Vis Sci Program, Berkeley, CA 94720 USA</t>
  </si>
  <si>
    <t>Pruss, H (reprint author), Charite, Dept Neurol &amp; Expt Neurol, D-13353 Berlin, Germany.</t>
  </si>
  <si>
    <t>Berlin-Brandenburg Center for Regenerative Therapies (BCRT) [81717034]; Wings for Life Spinal Cord Research Foundation, Austria; National Institutes of Health [EY022208, EY016136]; Bayer-Schering</t>
  </si>
  <si>
    <t>Ziske, J; Kunz, A; Sewangi, J; Lau, I; Dugange, F; Hauser, A; Kirschner, W; Harms, G; Theuring, S</t>
  </si>
  <si>
    <t>Hematological Changes in Women and Infants Exposed to an AZT-Containing Regimen for Prevention of Mother-to-Child-Transmission of HIV in Tanzania</t>
  </si>
  <si>
    <t>10.1371/journal.pone.0055633</t>
  </si>
  <si>
    <t>[Ziske, Judith; Kunz, Andrea; Lau, Inga; Hauser, Andrea; Harms, Gundel; Theuring, Stefanie] Charite, Inst Trop Med &amp; Int Hlth, D-13353 Berlin, Germany; [Sewangi, Julius] Minist Hlth &amp; Social Welf, Reg AIDS Control Program Mbeya Reg, Mbeya, Tanzania; [Dugange, Festo] Kyela Dist Hosp, Minist Hlth &amp; Social Welf, Kyela, Tanzania; [Kirschner, Wolf] Forsch Beratung Evaluat, Berlin, Germany</t>
  </si>
  <si>
    <t>Theuring, S (reprint author), Charite, Inst Trop Med &amp; Int Hlth, D-13353 Berlin, Germany.</t>
  </si>
  <si>
    <t>German Ministry of Economic Cooperation through the GIZ Sector Project</t>
  </si>
  <si>
    <t>Schlosser, F; Knorr, A; Mukamel, S; Richter, M</t>
  </si>
  <si>
    <t>Using localized double-quantum-coherence spectroscopy to reconstruct the two-exciton wave function of coupled quantum emitters</t>
  </si>
  <si>
    <t>10.1088/1367-2630/15/2/025004</t>
  </si>
  <si>
    <t>[Schlosser, Felix; Knorr, Andreas; Richter, Marten] Tech Univ Berlin, Inst Theoret Phys Nichtlineare Opt &amp; Quantenelekt, D-10623 Berlin, Germany; [Mukamel, Shaul] Univ Calif Irvine, Dept Chem, Irvine, CA 92697 USA</t>
  </si>
  <si>
    <t>Richter, M (reprint author), Tech Univ Berlin, Inst Theoret Phys Nichtlineare Opt &amp; Quantenelekt, Hardenbergstr 36, D-10623 Berlin, Germany.</t>
  </si>
  <si>
    <t>Deutsche Forschungsgemeinschaft (DFG) [SPP 1391, SFB 910]; Alexander von Humboldt Foundation through the Feodor-Lynen program; NSF grant [CHE-1058791]; DARPA [BAA-10-40 QUBE]; Chemical Sciences, Geosciences and Biosciences Division, Office of Basic Energy Sciences, Office of Science, (US) Department of Energy (DOE)</t>
  </si>
  <si>
    <t>Maurer, M; Aberer, W; Bouillet, L; Caballero, T; Fabien, V; Kanny, G; Kaplan, A; Longhurst, H; Zanichelli, A</t>
  </si>
  <si>
    <t>Hereditary Angioedema Attacks Resolve Faster and Are Shorter after Early Icatibant Treatment</t>
  </si>
  <si>
    <t>10.1371/journal.pone.0053773</t>
  </si>
  <si>
    <t>[Maurer, Marcus] Charite Univ Med Berlin, Allergie Ctr Charite, Dept Dermatol &amp; Allergy, Berlin, Germany; [Aberer, Werner] Med Univ Graz, Dept Dermatol &amp; Venerol, Graz, Austria; [Bouillet, Laurence] Grenoble Univ Hosp, Dept Internal Med, Natl Reference Ctr Angioedema, Grenoble, France; [Caballero, Teresa] Hosp La Paz, Hlth Res Inst IdiPaz, Biomed Res Network Rare Dis, CIBERER,U754, Madrid, Spain; [Fabien, Vincent] Shire Human Genet Therapies, Eysins, Switzerland; [Kanny, Gisele] Univ Lorraine, Fac Med, Allerg Dis Diag &amp; Therapeut EA3999, Vandoeuvre Les Nancy, France; [Kaplan, Allen] Med Univ S Carolina, Charleston, SC 29425 USA; [Longhurst, Hilary] Barts &amp; London Hosp, Dept Immunol, London, England; [Zanichelli, Andrea] Luigi Sacco Univ Milan, Osped Luigi Sacco Milano, Dept Clin Sci, Milan, Italy</t>
  </si>
  <si>
    <t>Maurer, M (reprint author), Charite Univ Med Berlin, Allergie Ctr Charite, Dept Dermatol &amp; Allergy, Berlin, Germany.</t>
  </si>
  <si>
    <t>Biocryst; ViroPharma; Dyax; Shire HGT, Inc.; CSL Behring; Pharming; Shire HGT, Inc./Jerini AG; Shire Human Genetic Therapies (HGT), Eysins, Switzerland</t>
  </si>
  <si>
    <t>Ulbrich, U; Leckebusch, GC; Grieger, J; Schuster, M; Akperov, M; Bardin, MY; Feng, Y; Gulev, S; Inatsu, M; Keay, K; Kew, SF; Liberato, MLR; Lionello, P; Mokhov, II; Neu, U; Pinto, JG; Raible, CC; Real</t>
  </si>
  <si>
    <t>Are Greenhouse Gas Signals of Northern Hemisphere winter extra-tropical cyclone activity dependent on the identification and tracking algorithm?</t>
  </si>
  <si>
    <t>10.1127/0941-2948/2013/0420</t>
  </si>
  <si>
    <t>[Ulbrich, Uwe; Grieger, Jens; Schuster, Mareike] Free Univ Berlin, Inst Meteorol, D-12165 Berlin, Germany; [Leckebusch, Gregor C.] Univ Birmingham, Sch Geog Earth &amp; Environm Sci, Birmingham, W Midlands, England; [Akperov, Mirseid; Mokhov, Igor I.] Russian Acad Sci, AM Obukhov Inst Atmospher Phys, Moscow, Russia; [Bardin, Mikhail Yu.] Russian Acad Sci, Inst Geog, Moscow V71, Russia; [Bardin, Mikhail Yu.] Inst Global Climate &amp; Ecol, Roshydromet, Russia; [Bardin, Mikhail Yu.] Russian Acad Sci, Moscow, Russia; [Feng, Yang; Wang, Xiaolan L.] Environm Canada, Div Climate Res, Toronto, ON, Canada; [Gulev, Sergey; Rudeva, Irina; Tilinina, Natalia D.] Russian Acad Sci, PP Shirshov Inst Oceanol, Moscow, Russia; [Gulev, Sergey; Tilinina, Natalia D.] Moscow MV Lomonosov State Univ, Moscow, Russia; [Inatsu, Masaru] Hokkaido Univ, Grad Sch Sci, Sapporo, Hokkaido, Japan; [Keay, Kevin] Univ Melbourne, Sch Earth Sci, Melbourne, Vic, Australia; [Keay, Kevin] Bur Meteorol, Melbourne, Vic, Australia; [Kew, Sarah F.] Wageningen Univ, Earth Syst Sci Grp, NL-6700 AP Wageningen, Netherlands; [Liberato, Margarida L. R.; Trigo, Isabel F.] Univ Lisbon, Inst Dom Luiz, P-1699 Lisbon, Portugal; [Liberato, Margarida L. R.] Univ Tras os Montes &amp; Alto Douro UTAD, Sch Sci &amp; Technol, Vila Real, Portugal; [Lionello, Piero; Reale, Marco] Univ Salento, DI S TE BA, Lecce, Italy; [Lionello, Piero] EuroMediterranea Ctr Climate Change, CMCC, Lecce, Italy; [Neu, Urs] Swiss Acad Sci, ProClim, Bern, Switzerland; [Pinto, Joaquim G.; Ulbrich, Sven] Univ Cologne, Inst Geophys &amp; Meteorol, Cologne, Germany; [Raible, Christoph C.] Univ Bern, Bern, Switzerland; [Raible, Christoph C.] Univ Bern, Oeschger Ctr Climate Change Res, Bern, Switzerland; [Reale, Marco] Univ Trieste, Dept Math &amp; Informat, Trieste, Italy; [Rudeva, Irina; Simmonds, Ian] Univ Melbourne, Sch Earth Sci, Melbourne, Vic, Australia; [Trigo, Isabel F.] Inst Meteorol IP, Lisbon, Portugal; [Wernli, Heini] ETH, Inst Atmospher &amp; Climate Sci, Zurich, Switzerland</t>
  </si>
  <si>
    <t>Ulbrich, U (reprint author), Free Univ Berlin, Inst Meteorol, Carl Heinrich Becker Weg 6-10, D-12165 Berlin, Germany.</t>
  </si>
  <si>
    <t>Swiss Re; FCT (Portugal) through project ENAC [PTDC/AAC-CLI/103567/2008]; DFG project SACAI [DFG-LE1865/1-3]; Russian Ministry of Education and Science [8617]</t>
  </si>
  <si>
    <t>Joosten, M; Seitz, V; Zimmermann, K; Sommerfeld, A; Berg, E; Lenze, D; Leser, U; Stein, H; Hummel, M</t>
  </si>
  <si>
    <t>Histone acetylation and DNA demethylation of T cells result in an anaplastic large cell lymphoma-like phenotype</t>
  </si>
  <si>
    <t>10.3324/haematol.2011.054619</t>
  </si>
  <si>
    <t>[Joosten, Maria; Seitz, Volkhard; Sommerfeld, Anke; Berg, Erika; Lenze, Dido; Hummel, Michael] Charite, Inst Pathol, D-13353 Berlin, Germany; [Zimmermann, Karin; Leser, Ulf] Humboldt Univ, Inst Comp Sci, Berlin, Germany; [Stein, Harald] Pathodiagnost Berlin, Berlin, Germany</t>
  </si>
  <si>
    <t>Hummel, M (reprint author), Charite, Inst Pathol, Campus Benjamin Franklin, D-13353 Berlin, Germany.</t>
  </si>
  <si>
    <t>Deutsche Forschungsgemeinschaft [SFB/Transregio 54]</t>
  </si>
  <si>
    <t>Wahnschaffe, A; Haedel, S; Rodenbeck, A; Stoll, C; Rudolph, H; Kozakov, R; Schoepp, H; Kunz, D</t>
  </si>
  <si>
    <t>Out of the Lab and into the Bathroom: Evening Short-Term Exposure to Conventional Light Suppresses Melatonin and Increases Alertness Perception</t>
  </si>
  <si>
    <t>10.3390/ijms14022573</t>
  </si>
  <si>
    <t>[Wahnschaffe, Amely; Haedel, Sven; Rodenbeck, Andrea; Stoll, Claudia; Kunz, Dieter] Charite Univ Med Berlin CBF, Inst Physiol, D-10115 Berlin, Germany; [Rudolph, Horst] Trilux GmbH &amp; Co KG, D-59759 Arnsberg, Germany; [Kozakov, Ruslan; Schoepp, Heinz] Leibniz Inst Plasma Sci &amp; Technol INP, D-17489 Greifswald, Germany; [Kunz, Dieter] German Heart Inst, D-13353 Berlin, Germany</t>
  </si>
  <si>
    <t>Wahnschaffe, A (reprint author), Charite Univ Med Berlin CBF, Inst Physiol, D-10115 Berlin, Germany.</t>
  </si>
  <si>
    <t>BMBF (German Ministry for Education and Research) [FKZ: 13N8973]; BMBF</t>
  </si>
  <si>
    <t>Hegemann, P; Nagel, G</t>
  </si>
  <si>
    <t>From channelrhodopsins to optogenetics</t>
  </si>
  <si>
    <t>10.1002/emmm.201202387</t>
  </si>
  <si>
    <t>[Hegemann, Peter] Humboldt Univ, Inst Biol, D-10099 Berlin, Germany; [Nagel, Georg] Univ Wurzburg, Dept Bot 1, Julius von Sachs Inst Biosci, D-97070 Wurzburg, Germany</t>
  </si>
  <si>
    <t>Hegemann, P (reprint author), Humboldt Univ, Inst Biol, D-10099 Berlin, Germany.</t>
  </si>
  <si>
    <t>xxx@rz.hu-berlin.de</t>
  </si>
  <si>
    <t>Pientka, F; Romito, A; Duckheim, M; Oreg, Y; von Oppen, F</t>
  </si>
  <si>
    <t>Signatures of topological phase transitions in mesoscopic superconducting rings</t>
  </si>
  <si>
    <t>10.1088/1367-2630/15/2/025001</t>
  </si>
  <si>
    <t>[Pientka, Falko; Romito, Alessandro; Duckheim, Mathias; von Oppen, Felix] Free Univ Berlin, Dahlem Ctr Complex Quantum Syst, D-14195 Berlin, Germany; [Pientka, Falko; Romito, Alessandro; Duckheim, Mathias; von Oppen, Felix] Free Univ Berlin, Fachbereich Phys, D-14195 Berlin, Germany; [Oreg, Yuval] Weizmann Inst Sci, Dept Condensed Matter Phys, IL-76100 Rehovot, Israel</t>
  </si>
  <si>
    <t>Deutsche Forschungsgmeinschaft [SPP 1285]; Virtual Institute 'New states of matter and their excitations'; ISF; TAMU; Studienstiftung d. dt. Volkes</t>
  </si>
  <si>
    <t>Roll, S; Reinhold, T; Pach, D; Brinkhaus, B; Icke, K; Staab, D; Jackel, T; Wegscheider, K; Willich, SN; Witt, CM</t>
  </si>
  <si>
    <t>Comparative Effectiveness of Homoeopathic vs. Conventional Therapy in Usual Care of Atopic Eczema in Children: Long-Term Medical and Economic Outcomes</t>
  </si>
  <si>
    <t>10.1371/journal.pone.0054973</t>
  </si>
  <si>
    <t>[Roll, Stephanie; Reinhold, Thomas; Pach, Daniel; Brinkhaus, Benno; Icke, Katja; Jaeckel, Tanja; Willich, Stefan N.; Witt, Claudia M.] Charite, Med Ctr, Inst Social Med Epidemiol &amp; Hlth Econ, D-13353 Berlin, Germany; [Staab, Doris] Charite, Med Ctr, Dept Paediat Pulmonol &amp; Immunol, D-13353 Berlin, Germany; [Wegscheider, Karl] Univ Med Ctr, Dept Med Biometry &amp; Epidemiol, Hamburg, Germany; [Witt, Claudia M.] Univ Maryland, Sch Med, Ctr Integrat Med, Baltimore, MD 21201 USA</t>
  </si>
  <si>
    <t>Roll, S (reprint author), Charite, Med Ctr, Inst Social Med Epidemiol &amp; Hlth Econ, D-13353 Berlin, Germany.</t>
  </si>
  <si>
    <t>Robert Bosch Foundation [12.5.1060.0083.1]</t>
  </si>
  <si>
    <t>Ohliger, M; Nesme, V; Eisert, J</t>
  </si>
  <si>
    <t>Efficient and feasible state tomography of quantum many-body systems</t>
  </si>
  <si>
    <t>10.1088/1367-2630/15/1/015024</t>
  </si>
  <si>
    <t>[Ohliger, M.; Nesme, V.; Eisert, J.] Free Univ Berlin, Dahlem Ctr Complex Quantum Syst, D-14195 Berlin, Germany; [Ohliger, M.] Univ Potsdam, Inst Phys &amp; Astron, D-14476 Potsdam, Germany; [Nesme, V.] Lab Informat Grenoble, F-38400 St Martin Dheres, France</t>
  </si>
  <si>
    <t>Ohliger, M (reprint author), Free Univ Berlin, Dahlem Ctr Complex Quantum Syst, D-14195 Berlin, Germany.</t>
  </si>
  <si>
    <t>EU; BMBF; EURYI</t>
  </si>
  <si>
    <t>Wyszko, E; Szymanski, M; Zeichhardt, H; Muller, F; Barciszewski, J; Erdmann, VA</t>
  </si>
  <si>
    <t>Spiegelzymes: Sequence Specific Hydrolysis of L-RNA with Mirror Image Hammerhead Ribozymes and DNAzymes</t>
  </si>
  <si>
    <t>10.1371/journal.pone.0054741</t>
  </si>
  <si>
    <t>[Wyszko, Eliza; Szymanski, Maciej; Barciszewski, Jan] Polish Acad Sci, Inst Bioorgan Chem, Poznan, Poland; [Zeichhardt, Heinz] Charite, Inst Virol, D-13353 Berlin, Germany; [Mueller, Florian] Pentafolium Soft, Rosengarten, Germany; [Erdmann, Volker A.] Free Univ Berlin, Inst Chem &amp; Biochem, Berlin, Germany</t>
  </si>
  <si>
    <t>Erdmann, VA (reprint author), Free Univ Berlin, Inst Chem &amp; Biochem, Berlin, Germany.</t>
  </si>
  <si>
    <t>Foreign Office of the Free University of Berlin; Berlin RNA Network; Federal Ministry of Science (BMBF); Deutsche Forschungsgemeinschaft [SFB Transregio 19]; Polish Ministry of Sciences of Higher Education</t>
  </si>
  <si>
    <t xml:space="preserve">Leistner, S; Michelson, G; Laumeier, I; Ahmadi, M; Smyth, M; Nieweler, G; Doehner, W; Sobesky, J; Fiebach, JB; Marx, P; Busse, O; Kohler, F; Poppert, H; Wimmer, MLJ; Knoll, T; Von Weitzel-Mudersbach, </t>
  </si>
  <si>
    <t>Intensified secondary prevention intending a reduction of recurrent events in TIA and minor stroke patients (INSPiRE-TMS): a protocol for a randomised controlled trial</t>
  </si>
  <si>
    <t>10.1186/1471-2377-13-11</t>
  </si>
  <si>
    <t>[Leistner, Stefanie; Laumeier, Inga; Ahmadi, Michael; Smyth, Maureen; Nieweler, Gabriele; Marx, Peter] Charite, Dept Neurol, D-12203 Berlin, Germany; [Michelson, Georg] Univ Klinikum Erlangen, Dept Ophthalmol, D-91054 Erlangen, Germany; [Doehner, Wolfram] Charite, Dept Neurol, Ctr Stroke Res Berlin, Campus Virchow Klinikum, D-13353 Berlin, Germany; [Sobesky, Jan] Charite, Dept Neurol, Ctr Stroke Res Berlin, D-10117 Berlin, Germany; [Fiebach, Jochen B.; Audebert, Heinrich J.] Charite, Dept Neurol, Ctr Stroke Res Berlin, D-12203 Berlin, Germany; [Busse, Otto] Gen Sekretaer Deutsch Schlaganfall Gesell, D-10117 Berlin, Germany; [Koehler, Friedrich] Charite, Ctr Cardiovasc Telemed, D-10117 Berlin, Germany; [Poppert, Holger] Tech Univ Munich, Klinikum Rechts Isar, Dept Neurol, D-81675 Munich, Germany; [Wimmer, Martin L. J.; Knoll, Thomas] Gemeinschaftspraxis Dr Med Thomas Knoll Martin LJ, D-81675 Munich, Germany; [Von Weitzel-Mudersbach, Paul] Dept Neurol, Dept Clin Med, DK-8000 Aarhus C, Denmark</t>
  </si>
  <si>
    <t>Leistner, S (reprint author), Charite, Dept Neurol, Campus Benjamin Franklin,Hindenburgdamm 30, D-12203 Berlin, Germany.</t>
  </si>
  <si>
    <t>Center for Stroke Research Berlin (CSB) [01 EO 0801]; German Federal Ministry of Education and Research (BMBF); Berlin Technology Foundation; Lundbeck Pharma; Boehringer Ingelheim Pharma; Takeda Pharma; Sanofi Synthelabo; Bayer Vital; UCB Pharma; Pfizer; BMS</t>
  </si>
  <si>
    <t>Neumann, M; Coskun, E; Fransecky, L; Mochmann, LH; Bartram, I; Sartangi, NF; Heesch, S; Gokbuget, N; Schwartz, S; Brandts, C; Schlee, C; Haas, R; Duhrsen, U; Griesshammer, M; Dohner, H; Ehninger, G; B</t>
  </si>
  <si>
    <t>FLT3 Mutations in Early T-Cell Precursor ALL Characterize a Stem Cell Like Leukemia and Imply the Clinical Use of Tyrosine Kinase Inhibitors</t>
  </si>
  <si>
    <t>10.1371/journal.pone.0053190</t>
  </si>
  <si>
    <t>[Neumann, Martin; Coskun, Ebru; Fransecky, Lars; Mochmann, Liliana H.; Bartram, Isabelle; Sartangi, Nasrin Farhadi; Heesch, Sandra; Schwartz, Stefan; Schlee, Cornelia; Burmeister, Thomas; Blau, Olga; Thiel, Eckhard; Baldus, Claudia D.] Univ Hosp Berlin, Dept Hematol &amp; Oncol, Charite, Berlin, Germany; [Goekbuget, Nicola; Brandts, Christian; Hoelzer, Dieter] Goethe Univ Hosp, Dept Med Hematol &amp; Oncol 2, Frankfurt, Germany; [Haas, Rainer] Univ Dusseldorf, Dept Hematol &amp; Oncol, D-40225 Dusseldorf, Germany; [Duehrsen, Ulrich] Univ Essen Gesamthsch, Dept Hematol &amp; Oncol, Essen, Germany; [Griesshammer, Martin] Klinikum Minden, Dept Hematol &amp; Oncol, Minden, Germany; [Doehner, Hartmut] Univ Ulm, Dept Internal Med 3, D-89069 Ulm, Germany; [Ehninger, Gerhard] Univ Dresden, Dept Hematol &amp; Oncol, Dresden, Germany; [Hofmann, Wolf-Karsten] Univ Hosp Mannheim, Dept Hematol &amp; Oncol, Mannheim, Germany</t>
  </si>
  <si>
    <t>Baldus, CD (reprint author), Univ Hosp Berlin, Dept Hematol &amp; Oncol, Charite, Campus Benjamin Franklin, Berlin, Germany.</t>
  </si>
  <si>
    <t>Berliner Krebsgesellschaft; Deutsche Krebshilfe</t>
  </si>
  <si>
    <t>Dorenkamp, M; Morguet, AJ; Sticherling, C; Behrens, S; Zabel, M</t>
  </si>
  <si>
    <t>Long-Term Prognostic Value of Restitution Slope in Patients with Ischemic and Dilated Cardiomyopathies</t>
  </si>
  <si>
    <t>10.1371/journal.pone.0054768</t>
  </si>
  <si>
    <t>[Dorenkamp, Marc] Charite, Dept Cardiol, Campus Virchow Klinikum, D-13353 Berlin, Germany; [Morguet, Andreas J.] Charite, Dept Cardiol &amp; Pulmonol, Campus Benjamin Franklin, D-13353 Berlin, Germany; [Sticherling, Christian] Univ Basel Hosp, Div Cardiol, CH-4031 Basel, Switzerland; [Behrens, Steffen] Vivantes Humboldt Klinikum, Dept Cardiol, Berlin, Germany; [Zabel, Markus] Univ Gottingen, Ctr Heart, Dept Cardiol &amp; Pneumol, D-37073 Gottingen, Germany</t>
  </si>
  <si>
    <t>Dorenkamp, M (reprint author), Charite, Dept Cardiol, Campus Virchow Klinikum, D-13353 Berlin, Germany.</t>
  </si>
  <si>
    <t>Tikk, D; Solt, I; Thomas, P; Leser, U</t>
  </si>
  <si>
    <t>A detailed error analysis of 13 kernel methods for protein-protein interaction extraction</t>
  </si>
  <si>
    <t>10.1186/1471-2105-14-12</t>
  </si>
  <si>
    <t>[Tikk, Domonkos; Solt, Illes; Thomas, Philippe; Leser, Ulf] Humboldt Univ, Dept Comp Sci, D-10099 Berlin, Germany; [Tikk, Domonkos] Obuda Univ, Software Engn Inst, H-1034 Budapest, Hungary; [Solt, Illes] Budapest Univ Technol &amp; Econ, Dept Telecommun &amp; Telemat, H-1117 Budapest, Hungary</t>
  </si>
  <si>
    <t>Tikk, D (reprint author), Humboldt Univ, Dept Comp Sci, D-10099 Berlin, Germany.</t>
  </si>
  <si>
    <t>xxx@informatik.hu-berlin.de</t>
  </si>
  <si>
    <t>Alexander von Humboldt Foundation; German Ministry for Education and Research (BMBF) [0315417B];  [TAMOP-4.2.2.B-10/1-2010-0009]</t>
  </si>
  <si>
    <t>Karst, S; Strucken, EM; Schmitt, AO; Weyrich, A; de Villena, FPM; Yang, H; Brockmann, GA</t>
  </si>
  <si>
    <t>Effect of the myostatin locus on muscle mass and intramuscular fat content in a cross between mouse lines selected for hypermuscularity</t>
  </si>
  <si>
    <t>10.1186/1471-2164-14-16</t>
  </si>
  <si>
    <t>[Kaerst, Stefan; Strucken, Eva M.; Schmitt, Armin O.; Weyrich, Alexandra; Brockmann, Gudrun A.] Humboldt Univ, Dept Crop &amp; Anim Sci Breeding Biol &amp; Mol Genet, D-10115 Berlin, Germany; [de Villena, Fernando P. M.; Yang, Hyuna] Univ N Carolina, Sch Med, Dept Genet, Chapel Hill, NC 27599 USA; [Schmitt, Armin O.] Fac Sci &amp; Technol, I-539100 Bozen Bolzano, Italy</t>
  </si>
  <si>
    <t>Brockmann, GA (reprint author), Humboldt Univ, Dept Crop &amp; Anim Sci Breeding Biol &amp; Mol Genet, Invalidenstr 42, D-10115 Berlin, Germany.</t>
  </si>
  <si>
    <t>Deutsche Forschungsgemeinschaft [BR1285/8-1]</t>
  </si>
  <si>
    <t>Muller, A; Kleinau, G; Piechowski, CL; Muller, TD; Finan, B; Pratzka, J; Gruters, A; Krude, H; Tschop, M; Biebermann, H</t>
  </si>
  <si>
    <t>G-Protein Coupled Receptor 83 (GPR83) Signaling Determined by Constitutive and Zinc(II)-Induced Activity</t>
  </si>
  <si>
    <t>10.1371/journal.pone.0053347</t>
  </si>
  <si>
    <t>[Mueller, Anne; Kleinau, Gunnar; Piechowski, Carolin L.; Pratzka, Juliane; Grueters, Annette; Krude, Heiko; Biebermann, Heike] Charite, Inst Expt Pediat Endocrinol, D-13353 Berlin, Germany; [Mueller, Timo D.; Finan, Brian; Tschoep, Matthias] German Res Ctr Environm Hlth GmbH, Helmholtz Ctr Munich, Inst Diabet &amp; Obes, Munich, Germany; [Tschoep, Matthias] Tech Univ Munich, Dept Metab Dis, D-80290 Munich, Germany</t>
  </si>
  <si>
    <t>Biebermann, H (reprint author), Charite, Inst Expt Pediat Endocrinol, D-13353 Berlin, Germany.</t>
  </si>
  <si>
    <t>Deutsche Forschungsgemeinschaft (DFG) [BI893/5-1, 893/6-2, KL2334/2-1]; Graduate College 1208: Hormonal Regulation of Energy Metabolism, Body Weight and Growth [TP1]</t>
  </si>
  <si>
    <t>Warm, S; Petermann, K</t>
  </si>
  <si>
    <t>Splice loss requirements in multi-mode fiber mode-division-multiplex transmission links</t>
  </si>
  <si>
    <t>10.1364/oe.21.000519</t>
  </si>
  <si>
    <t>[Warm, Stefan; Petermann, Klaus] Tech Univ Berlin, FB Photon, D-10587 Berlin, Germany</t>
  </si>
  <si>
    <t>Warm, S (reprint author), Tech Univ Berlin, FB Photon, Einsteinufer 25, D-10587 Berlin, Germany.</t>
  </si>
  <si>
    <t>Henze, R; Ward, JM; Benson, O</t>
  </si>
  <si>
    <t>Temperature independent tuning of whispering gallery modes in a cryogenic environment</t>
  </si>
  <si>
    <t>10.1364/oe.21.000675</t>
  </si>
  <si>
    <t>[Henze, Rico; Ward, Jonathan M.; Benson, Oliver] Humboldt Univ, Nanoopt Grp, Dept Phys, D-12489 Berlin, Germany; [Ward, Jonathan M.] Natl Univ Ireland Univ Coll Cork, Dept Phys, Cork, Ireland</t>
  </si>
  <si>
    <t>Henze, R (reprint author), Humboldt Univ, Nanoopt Grp, Dept Phys, Newtonstr 15, D-12489 Berlin, Germany.</t>
  </si>
  <si>
    <t>Wang, ZY; Chai, WD; Burwinkel, M; Twardziok, S; Wrede, P; Palissa, C; Esch, B; Schmidt, MFG</t>
  </si>
  <si>
    <t>Inhibitory Influence of Enterococcus faecium on the Propagation of Swine Influenza A Virus In Vitro</t>
  </si>
  <si>
    <t>10.1371/journal.pone.0053043</t>
  </si>
  <si>
    <t>[Wang, Zhenya; Chai, Weidong; Burwinkel, Michael; Palissa, Christiane; Esch, Bettina; Schmidt, Michael F. G.] Free Univ Berlin, Inst Immunol, Berlin, Germany; [Twardziok, Sven; Wrede, Paul] Charite Univ Med Berlin, Berlin, Germany</t>
  </si>
  <si>
    <t>Schmidt, MFG (reprint author), Free Univ Berlin, Inst Immunol, Berlin, Germany.</t>
  </si>
  <si>
    <t>DFG (German Research Council) [SFB 852]</t>
  </si>
  <si>
    <t>Graben, PB; Rodrigues, S</t>
  </si>
  <si>
    <t>A biophysical observation model for field potentials of networks of leaky integrate-and -fire neurons</t>
  </si>
  <si>
    <t>10.3389/fncom.2012.00100</t>
  </si>
  <si>
    <t>[Graben, Peter Beim] Humboldt Univ, Dept German Language &amp; Linguist, D-10099 Berlin, Germany; [Graben, Peter Beim] Bernstein Ctr Computat Neurosci Berlin, Berlin, Germany; [Rodrigues, Serafim] Univ Plymouth, Sch Comp &amp; Math, Ctr Robot &amp; Neural Syst, Plymouth PL4 8AA, Devon, England</t>
  </si>
  <si>
    <t>Graben, PB (reprint author), Humboldt Univ, Dept German Language &amp; Linguist, Unter den Linden 6, D-10099 Berlin, Germany.</t>
  </si>
  <si>
    <t>DFG [GR 3711/1-1]</t>
  </si>
  <si>
    <t>Bock, J; Mochmann, LH; Schlee, C; Farhadi-Sartangi, N; Gollner, S; Muller-Tidow, C; Baldus, CD</t>
  </si>
  <si>
    <t>ERG Transcriptional Networks in Primary Acute Leukemia Cells Implicate a Role for ERG in Deregulated Kinase Signaling</t>
  </si>
  <si>
    <t>10.1371/journal.pone.0052872</t>
  </si>
  <si>
    <t>[Bock, Juliane; Mochmann, Liliana H.; Schlee, Cornelia; Farhadi-Sartangi, Nasrin; Baldus, Claudia D.] Univ Hosp Berlin, Charite, Dept Hematol &amp; Oncol, Berlin, Germany; [Goellner, Stefanie; Mueller-Tidow, Carsten] Univ Munster, Dept Med Hematol Oncol &amp; Pneumol, D-48149 Munster, Germany</t>
  </si>
  <si>
    <t>Baldus, CD (reprint author), Univ Hosp Berlin, Charite, Dept Hematol &amp; Oncol, Campus Benjamin Franklin, Berlin, Germany.</t>
  </si>
  <si>
    <t>Deutsche Krebshilfe</t>
  </si>
  <si>
    <t>Rath, BA; von Kleist, M; Castillo, ME; Kolevic, L; Caballero, P; Soto-Castellares, G; Amedee, AM; Robinson, JE; Katzenstein, DK; Van Dyke, RB; Oberhelman, RA</t>
  </si>
  <si>
    <t>Antiviral Resistance and Correlates of Virologic Failure in the first Cohort of HIV-Infected Children Gaining Access to Structured Antiretroviral Therapy in Lima, Peru: A Cross-Sectional Analysis</t>
  </si>
  <si>
    <t>10.1186/1471-2334-13-1</t>
  </si>
  <si>
    <t>[Rath, Barbara A.] Charite Univ Med Ctr, Div Pneumonol Immunol, Dept Pediat, Berlin, Germany; [Rath, Barbara A.; Robinson, James E.; Van Dyke, Russell B.; Oberhelman, Richard A.] Tulane Univ, Hlth Sci Ctr, Div Infect Dis, Dept Pediat, New Orleans, LA 70118 USA; [von Kleist, Max] Free Univ Berlin, Dept Math &amp; Comp Sci, Berlin, Germany; [Castillo, Maria E.; Kolevic, Lenka] Inst Nacl Salud Nino Lima, Infect Dis Serv, Lima, Peru; [Caballero, Patricia] Natl Inst Hlth, Lima, Peru; [Soto-Castellares, Giselle] Asociac Benef PRISMA, Lima, Peru; [Amedee, Angela M.] Louisiana State Univ, Hlth Sci Ctr, Dept Microbiol Immunol &amp; Parasitol, New Orleans, LA USA; [Rath, Barbara A.; Katzenstein, David K.] Stanford Univ, Ctr AIDS Res, Palo Alto, CA 94304 USA; [Castillo, Maria E.] Univ Peruana Cayetano Heredia, Dept Pediat, Lima, Peru</t>
  </si>
  <si>
    <t>Rath, BA (reprint author), Charite Univ Med Ctr, Div Pneumonol Immunol, Dept Pediat, Berlin, Germany.</t>
  </si>
  <si>
    <t>INS; INSN; Department of Pediatrics, Division of Infectious Diseases at Tulane University Health Sciences Center in New Orleans, Louisiana; DFG research center MATHEON [A21]</t>
  </si>
  <si>
    <t>Scherber, K; Langner, M; Endlicher, W</t>
  </si>
  <si>
    <t>Spatial analysis of hospital admissions for respiratory diseases during summer months in Berlin taking bioclimatic and socio-economic aspects into account</t>
  </si>
  <si>
    <t>ERDE</t>
  </si>
  <si>
    <t>0013-9998</t>
  </si>
  <si>
    <t>[Scherber, Katharina; Langner, Marcel; Endlicher, Wilfried] Humboldt Univ, Dept Geog, D-10099 Berlin, Germany</t>
  </si>
  <si>
    <t>Scherber, K (reprint author), Humboldt Univ, Dept Geog, Unter Linden 6, D-10099 Berlin, Germany.</t>
  </si>
  <si>
    <t>Geography; Physical Geography; Geology</t>
  </si>
  <si>
    <t>German Federal Ministry of Education and Research</t>
  </si>
  <si>
    <t>Gesellschaft f\xc3\xbcr Erdkunde zu Berlin</t>
  </si>
  <si>
    <t>Scherer, D; Fehrenbach, U; Lakes, T; Lauf, S; Meier, F; Schuster, C</t>
  </si>
  <si>
    <t>Quantification of heat-stress related mortality hazard, vulnerability and risk in Berlin, Germany</t>
  </si>
  <si>
    <t>[Scherer, Dieter; Fehrenbach, Ute; Meier, Fred] Tech Univ Berlin, Dept Ecol, D-12165 Berlin, Germany; [Lakes, Tobia; Schuster, Christian] Humboldt Univ, Dept Geog, D-10099 Berlin, Germany; [Lauf, Steffen] Tech Univ Berlin, Dept Landscape Architecture &amp; Environm Planning, D-10623 Berlin, Germany</t>
  </si>
  <si>
    <t>Scherer, D (reprint author), Tech Univ Berlin, Dept Ecol, Rothenburgstr 12, D-12165 Berlin, Germany.</t>
  </si>
  <si>
    <t>Deutsche Forschungsgemeinschaft (DFG) [SCHE 750/8-1, SCHE 750/9-1, LA 2525/2-1, KL 2215/4-1]</t>
  </si>
  <si>
    <t>Langner, M; Scherber, K; Endlicher, WR</t>
  </si>
  <si>
    <t>Indoor heat stress: An assessment of human bioclimate using the UTCI in different buildings in Berlin</t>
  </si>
  <si>
    <t>[Langner, Marcel; Scherber, Katharina; Endlicher, Wilfried R.] Humboldt Univ, Dept Geog, D-10099 Berlin, Germany</t>
  </si>
  <si>
    <t>Langner, M (reprint author), Humboldt Univ, Dept Geog, Unter Linden 6, D-10099 Berlin, Germany.</t>
  </si>
  <si>
    <t>German Federal Ministry of Education and Research (BMBF)</t>
  </si>
  <si>
    <t>Stelter, L; Evans, MJ; Jungbluth, AA; Longo, VA; Zanzonico, P; Ritter, G; Bomalaski, JS; Old, L; Larson, SM</t>
  </si>
  <si>
    <t>Imaging of Tumor Vascularization Using Fluorescence Molecular Tomography to Monitor Arginine Deiminase Treatment in Melanoma</t>
  </si>
  <si>
    <t>10.2310/7290.2012.00009</t>
  </si>
  <si>
    <t>Mem Sloan Kettering Canc Ctr, Dept Nucl Med, Human Oncol &amp; Pathogenesis Program, New York, NY 10021 USA; Mem Sloan Kettering Canc Ctr, Ludwig Inst Canc Res, New York Branch, New York, NY 10021 USA; Charite, Dept Radiol &amp; Nucl Med, D-13353 Berlin, Germany; Polaris Grp, San Diego, CA USA</t>
  </si>
  <si>
    <t>Stelter, L (reprint author), Charite, Campus Virchow Klinikum, Dept Radiol &amp; Nucl Med, Augustenburger Pl 1, D-13353 Berlin, Germany.</t>
  </si>
  <si>
    <t>National Institutes of Health [R24 CA83084, P30 CA08748]; Deutsche Forschungsgemeinschaft [Ste 1837/1-1]; R25T Molecular Imaging for Training in Oncology Program from the National Cancer Institute [2R25-CA096945]; Ludwig Center for Cancer Immunotherapy</t>
  </si>
  <si>
    <t>Betz, T; Wilming, N; Bogler, C; Haynes, JD; Konig, P</t>
  </si>
  <si>
    <t>Dissociation between saliency signals and activity in early visual cortex</t>
  </si>
  <si>
    <t>10.1167/13.14.6</t>
  </si>
  <si>
    <t>JOURNAL OF VISION</t>
  </si>
  <si>
    <t>1534-7362</t>
  </si>
  <si>
    <t>[Betz, Torsten; Wilming, Niklas; Koenig, Peter] Univ Osnabruck, Inst Cognit Sci, Osnabruck, Germany; [Betz, Torsten; Bogler, Carsten; Haynes, John-Dylan] Charite Univ Med Berlin, Bernstein Ctr Computat Neurosci Berlin, Berlin, Germany; [Betz, Torsten] Berlin Inst Technol, Berlin, Germany; [Bogler, Carsten; Haynes, John-Dylan] Charite Univ Med Berlin, Berlin Ctr Adv Neuroimaging, Berlin, Germany; [Koenig, Peter] Univ Med Ctr Hamburg Eppendorf, Dept Neurophysiol &amp; Pathophysiol, Hamburg, Germany</t>
  </si>
  <si>
    <t>Betz, T (reprint author), Tech Univ Berlin, Berlin, Germany.</t>
  </si>
  <si>
    <t>xxx@bccn-berlin.de</t>
  </si>
  <si>
    <t>Ophthalmology</t>
  </si>
  <si>
    <t>Medicine: Ophthalmology</t>
  </si>
  <si>
    <t>German Federal Ministry of Education and Research (BMBF) [01GQ1001C, 01GQ0851]; EU [FP7-IST-270212]; ERC-AdG [269716]; Deutsche Forschungsgemeinschaft [GRK1589/1]; Max Planck Society</t>
  </si>
  <si>
    <t>Association for Research in Vision and Ophthalmology</t>
  </si>
  <si>
    <t>Roepke, S; Hansen, ML; Peter, A; Merkl, A; Palafox, C; Danker-Hopfe, H</t>
  </si>
  <si>
    <t>Nightmares that mislead to diagnosis of reactivation of PTSD</t>
  </si>
  <si>
    <t>10.3402/ejpt.v4i0.18714</t>
  </si>
  <si>
    <t>EUROPEAN JOURNAL OF PSYCHOTRAUMATOLOGY</t>
  </si>
  <si>
    <t>2000-8066</t>
  </si>
  <si>
    <t>[Roepke, Stefan; Hansen, Marie-Luise; Peter, Anita; Merkl, Angela; Palafox, Carla; Danker-Hopfe, Heidi] Charite, Dept Psychiat, DE-14050 Berlin, Germany</t>
  </si>
  <si>
    <t>Roepke, S (reprint author), Charite, Dept Psychiat, Campus Benjamin Franklin,Eschenallee 3, DE-14050 Berlin, Germany.</t>
  </si>
  <si>
    <t>Psychology; Psychiatry</t>
  </si>
  <si>
    <t xml:space="preserve"> 'Medicine: Internal medicine: Neurosciences. Biological psychiatry. Neuropsychiatry: Neurology. Diseases of the nervous system: Psychiatry</t>
  </si>
  <si>
    <t>Co-Action Publishing</t>
  </si>
  <si>
    <t>Chalk, K; Meisel, C; Spies, C; Volk, T; Thuenemann, K; Linneweber, J; Wernecke, KD; Sander, M</t>
  </si>
  <si>
    <t>Dysfunction of alveolar macrophages after cardiac surgery and postoperative pneumonia? - an observational study</t>
  </si>
  <si>
    <t>10.1186/cc13148</t>
  </si>
  <si>
    <t>CRITICAL CARE</t>
  </si>
  <si>
    <t>1466-609X</t>
  </si>
  <si>
    <t>1364-8535</t>
  </si>
  <si>
    <t>[Chalk, Katharina; Spies, Claudia; Thuenemann, Karin; Sander, Michael] Charite, Dept Anesthesiol &amp; Intens Care Med, Campus Charite Mitte, D-10117 Berlin, Germany; [Chalk, Katharina; Spies, Claudia; Thuenemann, Karin; Sander, Michael] Charite, Campus Virchow Klinikum, D-10117 Berlin, Germany; [Meisel, Christian] Charite, Campus Virchow Klinikum, Dept Immunol, D-10117 Berlin, Germany; [Volk, Thomas] Saarland Univ Hosp, Dept Anesthesiol Intens Care &amp; Pain Therapy, Homburg, Germany; [Linneweber, Joerg] Charite, Dept Cardiovasc Surg, Campus Charite Mitte, D-10117 Berlin, Germany; [Wernecke, Klaus-Dieter] Sostana GmbH, D-10318 Berlin, Germany</t>
  </si>
  <si>
    <t>Sander, M (reprint author), Charite, Dept Anesthesiol &amp; Intens Care Med, Campus Charite Mitte, Charitepl 1, D-10117 Berlin, Germany.</t>
  </si>
  <si>
    <t>Charite-Universitatsmedizin Berlin, Germany</t>
  </si>
  <si>
    <t>Kaffarnik, MF; Lock, JF; Vetter, H; Ahmadi, N; Lojewski, C; Malinowski, M; Neuhaus, P; Stockmann, M</t>
  </si>
  <si>
    <t>Early diagnosis of sepsis-related hepatic dysfunction and its prognostic impact on survival: a prospective study with the LiMAx test</t>
  </si>
  <si>
    <t>10.1186/cc13089</t>
  </si>
  <si>
    <t>[Kaffarnik, Magnus F.; Lock, Johan F.; Vetter, Hannah; Ahmadi, Navid; Malinowski, Maciej; Neuhaus, Peter; Stockmann, Martin] Charite, Dept Gen Visceral &amp; Transplantat Surg, D-13353 Berlin, Germany; [Lock, Johan F.] Univ Hosp Wuerzburg, Dept Gen Visceral Vasc &amp; Paediat Surg, D-97080 Wurzburg, Germany; [Lojewski, Christian] Charite, Dept Anaesthesiol, D-13353 Berlin, Germany</t>
  </si>
  <si>
    <t>Kaffarnik, MF (reprint author), Charite, Dept Gen Visceral &amp; Transplantat Surg, Augustenburger Pl 1, D-13353 Berlin, Germany.</t>
  </si>
  <si>
    <t>Charite</t>
  </si>
  <si>
    <t>Krause, K; Kessler, B; Weller, K; Veidt, J; Chen, SC; Martus, P; Church, MK; Metz, M; Maurer, M</t>
  </si>
  <si>
    <t>German Version of ItchyQoL: Validation and Initial Clinical Findings</t>
  </si>
  <si>
    <t>10.2340/00015555-1544</t>
  </si>
  <si>
    <t>ACTA DERMATO-VENEREOLOGICA</t>
  </si>
  <si>
    <t>0001-5555</t>
  </si>
  <si>
    <t>1651-2057</t>
  </si>
  <si>
    <t>[Krause, Karoline; Kessler, Birgit; Weller, Karsten; Veidt, Jennifer; Church, Martin K.; Metz, Martin; Maurer, Marcus] Charite, Dept Dermatol &amp; Allergy, Allergie Ctr Charite, DE-10117 Berlin, Germany; [Chen, Suephy C.] Emory Univ, Sch Med, Dept Dermatol, Atlanta, GA 30322 USA; [Chen, Suephy C.] Atlanta Vet Adm Med Ctr, Div Dermatol, Atlanta, GA USA; [Martus, Peter] Univ Tubingen, Sch Med, Dept Med Biostat, Tubingen, Germany</t>
  </si>
  <si>
    <t>Maurer, M (reprint author), Charite, Dept Dermatol &amp; Allergy, Charitepl 1, DE-10117 Berlin, Germany.</t>
  </si>
  <si>
    <t>Dermatology</t>
  </si>
  <si>
    <t>Medicine: Dermatology</t>
  </si>
  <si>
    <t>Society for Publication of Acta Dermato-Venereologica</t>
  </si>
  <si>
    <t>Farrell, KN; Thiel, A</t>
  </si>
  <si>
    <t>Nudging Evolution?</t>
  </si>
  <si>
    <t>10.5751/es-05945-180447</t>
  </si>
  <si>
    <t>ECOLOGY AND SOCIETY</t>
  </si>
  <si>
    <t>1708-3087</t>
  </si>
  <si>
    <t>[Farrell, Katharine N.] Humboldt Univ, Div Resource Econ, Berlin, Germany; [Farrell, Katharine N.] Univ Autonoma Barcelona, Inst Ciencia &amp; Tecnol Ambientals, E-08193 Barcelona, Spain; [Thiel, Andreas] Humboldt Univ, Berlin, Germany</t>
  </si>
  <si>
    <t>Farrell, KN (reprint author), Humboldt Univ, Div Resource Econ, Berlin, Germany.</t>
  </si>
  <si>
    <t>Science: Biology (General): Ecology</t>
  </si>
  <si>
    <t>The Resilience Alliance</t>
  </si>
  <si>
    <t>Rajabbeigi, E; Eichholz, I; Beesk, N; Ulrichs, C; Kroh, LW; Rohn, S; Huyskens-Keil, S</t>
  </si>
  <si>
    <t>Interaction of drought stress and UV-B radiation - impact on biomass production and flavonoid metabolism in lettuce (Lactuca sativa L.)</t>
  </si>
  <si>
    <t>10.5073/jabfq.2013.086.026</t>
  </si>
  <si>
    <t>JOURNAL OF APPLIED BOTANY AND FOOD QUALITY</t>
  </si>
  <si>
    <t>1439-040X</t>
  </si>
  <si>
    <t>[Rajabbeigi, Elham; Eichholz, Ines; Ulrichs, Christian; Huyskens-Keil, Susanne] Humboldt Univ, Div Urban Plant Ecophysiol, Sect Qual Dynam Postharvest Physiol, D-14195 Berlin, Germany; [Eichholz, Ines] Tarbiat Modares Univ, Dept Biol Sci, Tehran, Iran; [Beesk, Nina; Kroh, Lothar W.] Tech Univ Berlin, Inst Food Technol &amp; Chem, Berlin, Germany; [Rohn, Sascha] Univ Hamburg, Hamburg Sch Food Sci, Hamburg, Germany</t>
  </si>
  <si>
    <t>Huyskens-Keil, S (reprint author), Humboldt Univ, Div Urban Plant Ecophysiol, Sect Qual Dynam Postharvest Physiol, Lentzeallee 55-57, D-14195 Berlin, Germany.</t>
  </si>
  <si>
    <t xml:space="preserve"> 'Science: Botany | Technology: Home economics: Nutrition. Foods and food supply</t>
  </si>
  <si>
    <t xml:space="preserve"> 'Association for Applied Botany e. V., German Society for Quality Research on Plant Foods (DGQ)</t>
  </si>
  <si>
    <t>CC BY-SA</t>
  </si>
  <si>
    <t>Ludtke, R; Willich, SN; Ostermann, T</t>
  </si>
  <si>
    <t>Are the Effects of Homeopathy Attributable to a Statistical Artefact? A Reanalysis of an Observational Study</t>
  </si>
  <si>
    <t>10.1155/2013/612890</t>
  </si>
  <si>
    <t>EVIDENCE-BASED COMPLEMENTARY AND ALTERNATIVE MEDICINE</t>
  </si>
  <si>
    <t>1741-427X</t>
  </si>
  <si>
    <t>1741-4288</t>
  </si>
  <si>
    <t>[Luedtke, Rainer; Willich, Stefan N.] Charite, Inst Social Med Epidemiol &amp; Hlth Econ, Med Ctr, D-10098 Berlin, Germany; [Ostermann, Thomas] Univ Witten Herdecke, Inst Integrat Med, D-58313 Herdecke, Germany</t>
  </si>
  <si>
    <t>Ostermann, T (reprint author), Charite, Inst Social Med Epidemiol &amp; Hlth Econ, Med Ctr, D-10098 Berlin, Germany.</t>
  </si>
  <si>
    <t>xxx@uni-wh.de</t>
  </si>
  <si>
    <t>Hindawi Publishing Corporation</t>
  </si>
  <si>
    <t>Banzhaf, S; Schaap, M; Kruit, RJW; van der Gon, HACD; Stern, R; Builtjes, PJH</t>
  </si>
  <si>
    <t>Impact of emission changes on secondary inorganic aerosol episodes across Germany</t>
  </si>
  <si>
    <t>10.5194/acp-13-11675-2013</t>
  </si>
  <si>
    <t>ATMOSPHERIC CHEMISTRY AND PHYSICS</t>
  </si>
  <si>
    <t>1680-7316</t>
  </si>
  <si>
    <t>1680-7324</t>
  </si>
  <si>
    <t>[Banzhaf, S.; Stern, R.; Builtjes, P. J. H.] Free Univ Berlin, Inst Meteorol, D-12165 Berlin, Germany; [Schaap, M.; Kruit, R. J. Wichink; van der Gon, H. A. C. Denier; Builtjes, P. J. H.] TNO, Dept Climate Air Qual &amp; sustainabil, NL-3508 TA Utrecht, Netherlands</t>
  </si>
  <si>
    <t>Banzhaf, S (reprint author), Free Univ Berlin, Inst Meteorol, Carl Heinrich Becker Weg 6-10, D-12165 Berlin, Germany.</t>
  </si>
  <si>
    <t>Science: Physics | Science: Chemistry</t>
  </si>
  <si>
    <t>TNO within the framework of the RD Project [3710 63 246]; Federal Environment Agency (Umweltbundesamt, Germany); Freie Universitat Berlin</t>
  </si>
  <si>
    <t>Steinberg, CEW; Pietsch, K; Saul, N; Menzel, S; Swain, SC; Sturzenbaum, SR; Menzel, R</t>
  </si>
  <si>
    <t>TRANSCRIPT EXPRESSION PATTERNS ILLUMINATE THE MECHANISTIC BACKGROUND OF HORMESIS IN CAENORHABDITIS ELEGANS MAUPAS</t>
  </si>
  <si>
    <t>10.2203/dose-response.12-024.steinberg</t>
  </si>
  <si>
    <t>DOSE-RESPONSE</t>
  </si>
  <si>
    <t>1559-3258</t>
  </si>
  <si>
    <t>[Steinberg, Christian E. W.; Pietsch, Kerstin; Saul, Nadine; Menzel, Ralph] Humboldt Univ, D-12437 Berlin, Germany; [Menzel, Stefanie] Free Univ Berlin, Berlin, Germany; [Swain, Suresh C.; Stuerzenbaum, Stephen R.] Kings Coll London, London WC2R 2LS, England</t>
  </si>
  <si>
    <t>Steinberg, CEW (reprint author), Humboldt Univ, Dept Biol, Spathstr 80-81, D-12437 Berlin, Germany.</t>
  </si>
  <si>
    <t>Pharmacology &amp; Pharmacy; Radiology, Nuclear Medicine &amp; Medical Imaging; Toxicology</t>
  </si>
  <si>
    <t>Medicine: Therapeutics. Pharmacology</t>
  </si>
  <si>
    <t>Deutsche Forschungsgemeinschaft [STE 673/16, STE 673/18]</t>
  </si>
  <si>
    <t>SAGE Publishing</t>
  </si>
  <si>
    <t>Tarasov, PE; Andreev, AA; Anderson, PM; Lozhkin, AV; Leipe, C; Haltia, E; Nowaczyk, NR; Wennrich, V; Brigham-Grette, J; Melles, M</t>
  </si>
  <si>
    <t>A pollen-based biome reconstruction over the last 3.562 million years in the Far East Russian Arctic - new insights into climate-vegetation relationships at the regional scale</t>
  </si>
  <si>
    <t>10.5194/cp-9-2759-2013</t>
  </si>
  <si>
    <t>CLIMATE OF THE PAST</t>
  </si>
  <si>
    <t>1814-9324</t>
  </si>
  <si>
    <t>1814-9332</t>
  </si>
  <si>
    <t>[Tarasov, P. E.; Leipe, C.] Free Univ Berlin, Palaeontol Sect, Inst Geol Sci, D-12249 Berlin, Germany; [Andreev, A. A.; Wennrich, V.] Univ Cologne, Inst Geol &amp; Mineral, D-50674 Cologne, Germany; [Anderson, P. M.] Univ Washington, Seattle, WA 98195 USA; [Anderson, P. M.] Univ Washington, Quaternary Res Ctr, Seattle, WA 98195 USA; [Lozhkin, A. V.] Russian Acad Sci, Far East Branch, Northeast Interdisciplinary Sci Res Inst, Magadan 685000, Russia; [Haltia, E.] GFZ German Res Ctr Geosci, Helmholtz Ctr Potsdam, D-14473 Potsdam, Germany; [Haltia, E.] Lund Univ, Dept Geol, S-22362 Lund, Sweden; [Brigham-Grette, J.] Univ Massachusetts, Dept Geosci, Amherst, MA 01003 USA</t>
  </si>
  <si>
    <t>Tarasov, PE (reprint author), Free Univ Berlin, Palaeontol Sect, Inst Geol Sci, Malteserstr 74-100,Haus D, D-12249 Berlin, Germany.</t>
  </si>
  <si>
    <t>Geology; Meteorology &amp; Atmospheric Sciences</t>
  </si>
  <si>
    <t xml:space="preserve"> 'Technology: Environmental technology. Sanitary engineering: Environmental pollution | Technology: Environmental technology. Sanitary engineering: Environmental protection | Geography. Anthropology. Recreation: Environmental sciences</t>
  </si>
  <si>
    <t>International Continental Scientific Drilling Program (ICDP); US National Science Foundation (NSF); German Federal Ministry of Education and Research (BMBF); Alfred Wegener Institute (AWI); GeoForschungsZentrum Potsdam (GFZ); Russian Academy of Sciences Far East Branch (RAS FEB) [12-III-A-09-198, 12-II-CO-08-024]; Russian Foundation for Basic Research (RFBR) [12-05-00286a]; Austrian Federal Ministry of Science and Research (BMWF); DFG [TA 540/5]; Civilian Research and Development Foundation [RUG1-2987-MA-10]</t>
  </si>
  <si>
    <t>Schutt, B; Bebermeier, W; Meister, J; Withanachchi, CR</t>
  </si>
  <si>
    <t>Characterisation of the Rota Wewa tank cascade system in the vicinity of Anuradhapura, Sri Lanka</t>
  </si>
  <si>
    <t>[Schuett, Brigitta; Bebermeier, Wiebke; Meister, Julia] Free Univ Berlin, Dept Earth Sci, D-12249 Berlin, Germany; [Withanachchi, Chandana Rohana] Rajarata Univ, Dept Humanities Archaeol &amp; Heritage Management, Mihintale, Sri Lanka</t>
  </si>
  <si>
    <t>Schutt, B (reprint author), Free Univ Berlin, Dept Earth Sci, Malteserstr 74-100, D-12249 Berlin, Germany.</t>
  </si>
  <si>
    <t>Department of Earth Sciences, FU Berlin; Gerda Henkel Stiftung</t>
  </si>
  <si>
    <t>Nuissl, H; Heinrichs, D</t>
  </si>
  <si>
    <t>Slums: perspectives on the definition, the appraisal and the management of an urban phenomenon</t>
  </si>
  <si>
    <t>[Nuissl, Henning] Humboldt Univ, Inst Geog, D-10099 Berlin, Germany; [Heinrichs, Dirk] German Aerosp Ctr, Inst Transport Res, D-12489 Berlin, Germany</t>
  </si>
  <si>
    <t>Nuissl, H (reprint author), Humboldt Univ, Inst Geog, Unter Linden 6, D-10099 Berlin, Germany.</t>
  </si>
  <si>
    <t>Kessler, C; Wischnewsky, M; Michalsen, A; Eisenmann, C; Melzer, J</t>
  </si>
  <si>
    <t>Ayurveda: Between Religion, Spirituality, and Medicine</t>
  </si>
  <si>
    <t>10.1155/2013/952432</t>
  </si>
  <si>
    <t>[Kessler, C.; Michalsen, A.] Charite Univ Med Ctr, Immanuel Hosp, Dept Internal &amp; Complementary Med, D-14109 Berlin, Germany; [Kessler, C.; Michalsen, A.] Charite Univ Med Ctr, Inst Social Med Epidemiol &amp; Hlth Econ, D-14109 Berlin, Germany; [Wischnewsky, M.] Univ Bremen, Esci Ctr, D-28359 Bremen, Germany; [Eisenmann, C.] Univ Bielefeld, Grad Sch Hist &amp; Sociol, D-33615 Bielefeld, Germany; [Melzer, J.] Univ Zurich Hosp, Inst Complementary Med, CH-8001 Zurich, Switzerland; [Melzer, J.] Konigin Elisabeth Herzberge Hosp, Dept Psychiat Psychotherapy &amp; Psychosomat, D-10365 Berlin, Germany</t>
  </si>
  <si>
    <t>Kessler, C (reprint author), Charite Univ Med Ctr, Immanuel Hosp, Dept Internal &amp; Complementary Med, Konigstr 63, D-14109 Berlin, Germany.</t>
  </si>
  <si>
    <t>Tamadon, F; Seidel, S; Seppelt, K</t>
  </si>
  <si>
    <t>Reactions of Xenon with Iridium- and Osmiumhexafluoride</t>
  </si>
  <si>
    <t>ACTA CHIMICA SLOVENICA</t>
  </si>
  <si>
    <t>1318-0207</t>
  </si>
  <si>
    <t>1580-3155</t>
  </si>
  <si>
    <t>[Tamadon, Farhad; Seppelt, Konrad] Free Univ Berlin, Inst Chem &amp; Biochem, D-14195 Berlin, Germany</t>
  </si>
  <si>
    <t>Seppelt, K (reprint author), Free Univ Berlin, Inst Chem &amp; Biochem, Fabeckstr 34-36, D-14195 Berlin, Germany.</t>
  </si>
  <si>
    <t>Deutsche Forschungsgesellschaft</t>
  </si>
  <si>
    <t>Slovenian Chemical Society</t>
  </si>
  <si>
    <t>Schutzler, L; Witt, CM</t>
  </si>
  <si>
    <t>Body-Efficacy Expectation: Assessment of Beliefs concerning Bodily Coping Capabilities with a Five-Item Scale</t>
  </si>
  <si>
    <t>10.1155/2013/152727</t>
  </si>
  <si>
    <t>[Schuetzler, Lena; Witt, Claudia M.] Charite, Inst Social Med Epidemiol &amp; Hlth Econ, D-10098 Berlin, Germany</t>
  </si>
  <si>
    <t>Schutzler, L (reprint author), Charite, Inst Social Med Epidemiol &amp; Hlth Econ, D-10098 Berlin, Germany.</t>
  </si>
  <si>
    <t>Todt, I; Rademacher, G; Wagner, J; Mittmann, P; Basta, D; Ernst, A</t>
  </si>
  <si>
    <t>Radiological Control of the Floating Mass Transducer Attached to the Round Window</t>
  </si>
  <si>
    <t>10.1155/2013/902945</t>
  </si>
  <si>
    <t>SCIENTIFIC WORLD JOURNAL</t>
  </si>
  <si>
    <t>1537-744X</t>
  </si>
  <si>
    <t>[Todt, Ingo; Wagner, J.; Mittmann, P.; Basta, Dietmar; Ernst, Arne] Hosp Univ Berlin, Charite Med Sch, Dept Otolaryngol Ukb, D-12683 Berlin, Germany; [Rademacher, G.] Hosp Univ Berlin, Charite Med Sch, Dept Radiol Ukb, D-12683 Berlin, Germany</t>
  </si>
  <si>
    <t>Todt, I (reprint author), Hosp Univ Berlin, Charite Med Sch, Dept Otolaryngol Ukb, Warener St 7, D-12683 Berlin, Germany.</t>
  </si>
  <si>
    <t>xxx@ukb.de</t>
  </si>
  <si>
    <t>Portillo, ME; Corvec, S; Borens, O; Trampuz, A</t>
  </si>
  <si>
    <t>Propionibacterium acnes: An Underestimated Pathogen in Implant-Associated Infections</t>
  </si>
  <si>
    <t>10.1155/2013/804391</t>
  </si>
  <si>
    <t>BIOMED RESEARCH INTERNATIONAL</t>
  </si>
  <si>
    <t>2314-6133</t>
  </si>
  <si>
    <t>2314-6141</t>
  </si>
  <si>
    <t>[Eugenia Portillo, Maria] Lab Referencia Catalunya, Microbiol Lab, Barcelona, Spain; [Corvec, Stephane] CHU Nantes, Inst Biol, Serv Bacteriol Hyg, F-44035 Nantes 01, France; [Corvec, Stephane] Univ Nantes, EA3826, F-44000 Nantes, France; [Borens, Olivier] Univ Lausanne Hosp, Dept Surg &amp; Anesthesiol, Orthoped Sept Surg Unit, Lausanne, Switzerland; [Trampuz, Andrej] Free Univ Berlin, Charite Univ Med Berlin, Ctr Musculoskeletal Surg, D-10117 Berlin, Germany; [Trampuz, Andrej] Humboldt Univ, D-10117 Berlin, Germany</t>
  </si>
  <si>
    <t>Trampuz, A (reprint author), Free Univ Berlin, Charite Univ Med Berlin, Ctr Musculoskeletal Surg, Charite Pl 1, D-10117 Berlin, Germany.</t>
  </si>
  <si>
    <t>Biotechnology &amp; Applied Microbiology; Research &amp; Experimental Medicine</t>
  </si>
  <si>
    <t>Hoff, E; Brechtel, L; Strube, P; Konstanczak, P; Stoltenburg-Didinger, G; Perka, C; Putzier, M</t>
  </si>
  <si>
    <t>Noninvasive Monitoring of Training Induced Muscle Adaptation with P-31-MRS: Fibre Type Shifts Correlate with Metabolic Changes</t>
  </si>
  <si>
    <t>10.1155/2013/417901</t>
  </si>
  <si>
    <t>[Hoff, Eike; Strube, Patrick; Perka, Carsten; Putzier, Michael] Charite, Ctr Musculoskeletal Surg, Clin Orthopaed, D-10117 Berlin, Germany; [Hoff, Eike; Strube, Patrick; Perka, Carsten; Putzier, Michael] Charite, JuliusWolff Inst, D-10117 Berlin, Germany; [Hoff, Eike; Strube, Patrick; Konstanczak, Paul] Charite, Berlin Brandenburg Ctr Regenerat Med, D-13353 Berlin, Germany; [Brechtel, Lars] Humboldt Univ, Inst Sports Med, D-10115 Berlin, Germany; [Stoltenburg-Didinger, Gisela] Charite, Inst Cell &amp; Neurobiol, D-13353 Berlin, Germany</t>
  </si>
  <si>
    <t>Hoff, E (reprint author), Charite, Ctr Musculoskeletal Surg, Clin Orthopaed, D-10117 Berlin, Germany.</t>
  </si>
  <si>
    <t>Pach, D; Yang-Strobel, X; Ludtke, R; Roll, S; Icke, K; Brinkhaus, B; Witt, CM</t>
  </si>
  <si>
    <t>Standardized versus Individualized Acupuncture for Chronic Low Back Pain: A Randomized Controlled Trial</t>
  </si>
  <si>
    <t>10.1155/2013/125937</t>
  </si>
  <si>
    <t>[Pach, Daniel; Yang-Strobel, Xiaoli; Roll, Stephanie; Icke, Katja; Brinkhaus, Benno; Witt, Claudia M.] Charite, Inst Social Med Epidemiol &amp; Hlth Econ, D-10098 Berlin, Germany; [Luedtke, Rainer] Karl &amp; Veronica Carstens Fdn, D-45276 Essen, Germany; [Witt, Claudia M.] Univ Maryland, Sch Med, Ctr Integrat Med, Baltimore, MD 21201 USA</t>
  </si>
  <si>
    <t>Pach, D (reprint author), Charite, Inst Social Med Epidemiol &amp; Hlth Econ, D-10098 Berlin, Germany.</t>
  </si>
  <si>
    <t>Carstens Foundation</t>
  </si>
  <si>
    <t>Hardtke, JD</t>
  </si>
  <si>
    <t>A Remark on Condensation of Singularities</t>
  </si>
  <si>
    <t>JOURNAL OF MATHEMATICAL PHYSICS ANALYSIS GEOMETRY</t>
  </si>
  <si>
    <t>1812-9471</t>
  </si>
  <si>
    <t>1817-5805</t>
  </si>
  <si>
    <t>Free Univ Berlin, Dept Math, D-14195 Berlin, Germany</t>
  </si>
  <si>
    <t>Hardtke, JD (reprint author), Free Univ Berlin, Dept Math, Arnimallee 6, D-14195 Berlin, Germany.</t>
  </si>
  <si>
    <t>xxx@math.fu-berlin.de</t>
  </si>
  <si>
    <t>Science: Mathematics</t>
  </si>
  <si>
    <t>National Academy of Sciences of Ukraine</t>
  </si>
  <si>
    <t>Marker, S; Rippel, B; Waldowski, P; Schulz, A; Schindler, V</t>
  </si>
  <si>
    <t>Battery Electric Vehicle (BEV) or Range Extended Electric Vehicle (REEV)? - Deciding Between Different Alternative Drives Based on Measured Individual Operational Profiles</t>
  </si>
  <si>
    <t>10.2516/ogst/2012103</t>
  </si>
  <si>
    <t>OIL &amp; GAS SCIENCE AND TECHNOLOGY-REVUE D IFP ENERGIES NOUVELLES</t>
  </si>
  <si>
    <t>1294-4475</t>
  </si>
  <si>
    <t>1953-8189</t>
  </si>
  <si>
    <t>[Marker, S.; Rippel, B.; Waldowski, P.; Schulz, A.; Schindler, V.] Tech Univ Berlin, Inst Land &amp; Sea Transport Syst ILS, Div Automot Engn, D-13355 Berlin, Germany</t>
  </si>
  <si>
    <t>Marker, S (reprint author), Tech Univ Berlin, Inst Land &amp; Sea Transport Syst ILS, Div Automot Engn, Sekr TIB 13,Gustav Meyer Allee 25, D-13355 Berlin, Germany.</t>
  </si>
  <si>
    <t>Energy &amp; Fuels; Engineering</t>
  </si>
  <si>
    <t>Technology: Chemical technology</t>
  </si>
  <si>
    <t>BMWi via the project NET-ELAN</t>
  </si>
  <si>
    <t>Institut Fran\xc3\xa7ais du P\xc3\xa9trole</t>
  </si>
  <si>
    <t>Rieger, J; Twardziok, S; Huenigen, H; Hirschberg, RM; Plendl, J</t>
  </si>
  <si>
    <t>Porcine intestinal mast cells. Evaluation of different fixatives for histochemical staining techniques considering tissue shrinkage</t>
  </si>
  <si>
    <t>10.4081/ejh.2013.e21</t>
  </si>
  <si>
    <t>EUROPEAN JOURNAL OF HISTOCHEMISTRY</t>
  </si>
  <si>
    <t>1121-760X</t>
  </si>
  <si>
    <t>[Rieger, J.; Huenigen, H.; Hirschberg, R. M.; Plendl, J.] Free Univ Berlin, Dept Vet Med, Inst Vet Anat, D-14195 Berlin, Germany; [Twardziok, S.] Charite Univ Med Berlin, Mol Biol &amp; BioInformat Inst, Berlin, Germany</t>
  </si>
  <si>
    <t>Rieger, J (reprint author), Free Univ Berlin, Dept Vet Med, Inst Vet Anat, Koserstr 20, D-14195 Berlin, Germany.</t>
  </si>
  <si>
    <t>German Research Foundation (DFG) through Collaborative Research Centre 852 [SFB852/1]</t>
  </si>
  <si>
    <t>PAGEPress Publications</t>
  </si>
  <si>
    <t>Kohnke, T; Gomolka, B; Bilal, S; Zhou, XZ; Sun, YP; Rothe, M; Baumgart, DC; Weylandt, KH</t>
  </si>
  <si>
    <t>Acetylsalicylic Acid Reduces the Severity of Dextran Sodium Sulfate-Induced Colitis and Increases the Formation of Anti-Inflammatory Lipid Mediators</t>
  </si>
  <si>
    <t>10.1155/2013/748160</t>
  </si>
  <si>
    <t>[Koehnke, Thomas; Gomolka, Beate; Bilal, Sueleyman; Baumgart, Daniel C.; Weylandt, Karsten H.] Free &amp; Humboldt Univ Berlin, Charite Med Sch, Virchow Hosp, Dept Gastroenterol Hepatol &amp; Endocrinol, D-13353 Berlin, Germany; [Koehnke, Thomas; Bilal, Sueleyman; Weylandt, Karsten H.] Massachusetts Gen Hosp, Lab Lipid Med &amp; Technol, Boston, MA 02114 USA; [Koehnke, Thomas; Bilal, Sueleyman; Weylandt, Karsten H.] Harvard Univ, Sch Med, Boston, MA 02114 USA; [Zhou, Xiangzhi; Sun, Yanping] Harvard Univ, Brigham &amp; Womens Hosp, Sch Med, Dept Radiol, Boston, MA 02115 USA; [Sun, Yanping] Dana Farber Canc Inst, Lurie Family Imaging Ctr, Boston, MA 02115 USA; [Sun, Yanping] Harvard Univ, Sch Med, Boston, MA 02115 USA; [Rothe, Michael] Lipidomix GmbH, D-13125 Berlin, Germany</t>
  </si>
  <si>
    <t>Weylandt, KH (reprint author), Free &amp; Humboldt Univ Berlin, Charite Med Sch, Virchow Hosp, Dept Gastroenterol Hepatol &amp; Endocrinol, D-13353 Berlin, Germany.</t>
  </si>
  <si>
    <t>German Research Foundation (DFG)</t>
  </si>
  <si>
    <t>Stockigt, B; Teut, M; Witt, CM</t>
  </si>
  <si>
    <t>CAM Use and Suggestions for Medical Care of Senior Citizens: A Qualitative Study Using the World Cafe Method</t>
  </si>
  <si>
    <t>10.1155/2013/951245</t>
  </si>
  <si>
    <t>[Stoeckigt, B.; Teut, M.; Witt, C. M.] Charite, Inst Social Med Epidemiol &amp; Hlth Econ, D-10117 Berlin, Germany</t>
  </si>
  <si>
    <t>Stockigt, B (reprint author), Charite, Inst Social Med Epidemiol &amp; Hlth Econ, D-10117 Berlin, Germany.</t>
  </si>
  <si>
    <t>Karl und Veronica Carstens-Stiftung in Essen, Germany</t>
  </si>
  <si>
    <t>Steppeler, J; Park, SH; Dobler, A</t>
  </si>
  <si>
    <t>Forecasts covering one month using a cut-cell model</t>
  </si>
  <si>
    <t>10.5194/gmd-6-875-2013</t>
  </si>
  <si>
    <t>GEOSCIENTIFIC MODEL DEVELOPMENT</t>
  </si>
  <si>
    <t>1991-959X</t>
  </si>
  <si>
    <t>[Steppeler, J.] Climate Serv Ctr, Hamburg, Germany; [Park, S. -H.] Natl Ctr Atmospher Res, Boulder, CO 80307 USA; [Dobler, A.] Free Univ Berlin, Inst Meteorol, Berlin, Germany</t>
  </si>
  <si>
    <t>Dobler, A (reprint author), Free Univ Berlin, Inst Meteorol, Berlin, Germany.</t>
  </si>
  <si>
    <t>Geology</t>
  </si>
  <si>
    <t>NCAR</t>
  </si>
  <si>
    <t>Kothe-Bochner Spaces and Some Geometric Properties Related to Rotundity and Smoothness</t>
  </si>
  <si>
    <t>10.1155/2013/187536</t>
  </si>
  <si>
    <t>JOURNAL OF FUNCTION SPACES AND APPLICATIONS</t>
  </si>
  <si>
    <t>0972-6802</t>
  </si>
  <si>
    <t>Miteva, K; Van Linthout, S; Volk, HD; Tschope, C</t>
  </si>
  <si>
    <t>Immunomodulatory Effects of Mesenchymal Stromal Cells Revisited in the Context of Inflammatory Cardiomyopathy</t>
  </si>
  <si>
    <t>10.1155/2013/353097</t>
  </si>
  <si>
    <t>STEM CELLS INTERNATIONAL</t>
  </si>
  <si>
    <t>1687-966X</t>
  </si>
  <si>
    <t>1687-9678</t>
  </si>
  <si>
    <t>[Miteva, Kapka; Van Linthout, Sophie; Volk, Hans-Dieter; Tschoepe, Carsten] Charite, Berlin Brandenburg Ctr Regenerat Therapies, D-13353 Berlin, Germany; [Volk, Hans-Dieter] Charite, Inst Med Immunol, D-13353 Berlin, Germany; [Tschoepe, Carsten] Charite, Dept Cardiol &amp; Pneumol, D-12203 Berlin, Germany; [Tschoepe, Carsten] Deutsch Zentrum Herz Kreislauf Forsch, DZHK, Berlin, Germany</t>
  </si>
  <si>
    <t>Van Linthout, S (reprint author), Charite, Berlin Brandenburg Ctr Regenerat Therapies, Campus Virchow Clin,Sudstrabe 2, D-13353 Berlin, Germany.</t>
  </si>
  <si>
    <t>Medicine: Internal medicine</t>
  </si>
  <si>
    <t>Berlin-Brandenburg Center for Regenerative Therapies-BCRT (Bundesministerium fur Bildung und Forschung) [0313911];  [SFB TR19]</t>
  </si>
  <si>
    <t>Mehta, M; Heyland, M; Toben, D; Duda, GN</t>
  </si>
  <si>
    <t>MICROSTRUCTURE AND HOMOGENEITY OF DISTRIBUTION OF MINERALISED STRUTS DETERMINE CALLUS STRENGTH</t>
  </si>
  <si>
    <t>EUROPEAN CELLS &amp; MATERIALS</t>
  </si>
  <si>
    <t>1473-2262</t>
  </si>
  <si>
    <t>[Mehta, Manav; Heyland, Mark; Duda, Georg N.] Charite, Campus Virchow Klinikum, Julius Wolff Inst Biomech &amp; Musculoskeletal Regen, D-13353 Berlin, Germany; [Mehta, Manav] Harvard Univ, Sch Engn &amp; Appl Sci, Cambridge, MA 02138 USA; [Mehta, Manav] Harvard Univ, Wyss Inst Biol Inspired Engn, Cambridge, MA 02138 USA; [Toben, Daniel] Univ Med Ctr Hamburg Eppendorf UKE, Dept Trauma Hand &amp; Reconstruct Surg, Hamburg, Germany; [Duda, Georg N.] Berlin Brandenburg Ctr Regenerat Therapies, Berlin, Germany</t>
  </si>
  <si>
    <t>Mehta, M (reprint author), Charite, Campus Virchow Klinikum, Julius Wolff Inst Biomech &amp; Musculoskeletal Regen, Augustenburger Pl 1,Inst Gebaude Sud, D-13353 Berlin, Germany.</t>
  </si>
  <si>
    <t>Cell Biology; Engineering; Materials Science</t>
  </si>
  <si>
    <t xml:space="preserve"> 'Science: Biology (General) | Science: Chemistry: Organic chemistry: Biochemistry</t>
  </si>
  <si>
    <t>Berlin-Brandenburg Centre for Regenerative Therapies (BCRT); German Research Foundation [SFB 760]; Nachwuchsakademie Medizintechnik [DFG- ME 4083/1-1]</t>
  </si>
  <si>
    <t>European Cells &amp; Materials Ltd</t>
  </si>
  <si>
    <t>Hackbusch, D; Dulsner, A; Gatzke, N; Kruger, J; Hillmeister, P; Nagorka, S; Blaschke, F; Ritter, Z; Thone-Reineke, C; Bohmer, FD; Buschmann, I; Kappert, K</t>
  </si>
  <si>
    <t>Knockout of Density-Enhanced Phosphatase-1 Impairs Cerebrovascular Reserve Capacity in an Arteriogenesis Model in Mice</t>
  </si>
  <si>
    <t>10.1155/2013/802149</t>
  </si>
  <si>
    <t>[Hackbusch, Daniel; Krueger, Janine; Kappert, Kai] Charite, Inst Lab Med Clin Chem &amp; Pathobiochem, CCR, D-10115 Berlin, Germany; [Duelsner, Andre; Gatzke, Nora; Hillmeister, Philipp; Nagorka, Stephanie; Buschmann, Ivo] Charite, Richard Thoma Labs Arteriogenesis, Cardiovasc Res Ctr, Dept Internal Med Cardiol &amp; Angiol, D-10115 Berlin, Germany; [Blaschke, Florian] Charite, Dept Cardiol, D-13353 Berlin, Germany; [Ritter, Zully] Free Univ Berlin, Ctr Muscle &amp; Bone Res, Charite Univ Med Berlin, Clin Radiol &amp; Nucl Med, D-12203 Berlin, Germany; [Thoene-Reineke, Christa] Charite, CCR, D-10115 Berlin, Germany; [Thoene-Reineke, Christa] Charite, Dept Expt Med, D-10115 Berlin, Germany; [Boehmer, Frank-D.] Jena Univ Hosp, Ctr Mol Biomed, Inst Mol Cell Biol, D-07745 Jena, Germany</t>
  </si>
  <si>
    <t>Kappert, K (reprint author), Charite, Inst Lab Med Clin Chem &amp; Pathobiochem, CCR, Hess Str 3-4, D-10115 Berlin, Germany.</t>
  </si>
  <si>
    <t>German Heart Foundation/German Heart Research Foundation [F/04/08]; Charite-University Medicine Berlin (Habilitation scholarship); Deutsche Forschungsgemeinschaft [BO1043/9-1]</t>
  </si>
  <si>
    <t>Reetz, O; Strauss, U</t>
  </si>
  <si>
    <t>Protein Kinase C Activation Inhibits Rat and Human Hyperpolarization Activated Cyclic Nucleotide Gated Channel (HCN)1-Mediated Current in Mammalian Cells</t>
  </si>
  <si>
    <t>10.1159/000350074</t>
  </si>
  <si>
    <t>CELLULAR PHYSIOLOGY AND BIOCHEMISTRY</t>
  </si>
  <si>
    <t>1015-8987</t>
  </si>
  <si>
    <t>[Reetz, Olivia; Strauss, Ulf] Charite, Ctr Anat, Inst Cell Biol &amp; Neurobiol, D-10117 Berlin, Germany</t>
  </si>
  <si>
    <t>Strauss, U (reprint author), Charite, Ctr Anat, Inst Cell Biol &amp; Neurobiol, Charitepl 1, D-10117 Berlin, Germany.</t>
  </si>
  <si>
    <t>Cell Biology; Physiology</t>
  </si>
  <si>
    <t xml:space="preserve"> 'Science: Physiology | Science: Chemistry: Organic chemistry: Biochemistry</t>
  </si>
  <si>
    <t>German Research Foundation DFG [STR865/3-1]; Sonnenfeld Stiftung</t>
  </si>
  <si>
    <t>Teut, M; Roesner, EJ; Ortiz, M; Reese, F; Binting, S; Roll, S; Fischer, HF; Michalsen, A; Willich, SN; Brinkhaus, B</t>
  </si>
  <si>
    <t>Mindful Walking in Psychologically Distressed Individuals: A Randomized Controlled Trial</t>
  </si>
  <si>
    <t>10.1155/2013/489856</t>
  </si>
  <si>
    <t>[Teut, M.; Roesner, E. J.; Ortiz, M.; Reese, F.; Binting, S.; Roll, S.; Fischer, H. F.; Michalsen, A.; Willich, S. N.; Brinkhaus, B.] Charite, Inst Social Med Epidemiol &amp; Hlth Econ, D-10117 Berlin, Germany; [Fischer, H. F.] Charite, Dept Psychosomat Med, D-10117 Berlin, Germany; [Michalsen, A.] Immanuel Krankenhaus, Abt Nat Heilkunde, D-14109 Berlin, Germany</t>
  </si>
  <si>
    <t>Teut, M (reprint author), Charite, Inst Social Med Epidemiol &amp; Hlth Econ, Luisenst Rasse 57, D-10117 Berlin, Germany.</t>
  </si>
  <si>
    <t>Oertelt-Prigione, S; Kendel, F; Kaltenbach, M; Hetzer, R; Regitz-Zagrosek, V; Baretti, R</t>
  </si>
  <si>
    <t>Detection of Gender Differences in Incomplete Revascularization after Coronary Artery Bypass Surgery Varies with Classification Technique</t>
  </si>
  <si>
    <t>10.1155/2013/108475</t>
  </si>
  <si>
    <t>[Oertelt-Prigione, Sabine; Regitz-Zagrosek, Vera] Charite, Inst Gender Med, D-10117 Berlin, Germany; [Kendel, Friederike] Charite, Inst Med Psychol, D-10117 Berlin, Germany; [Kaltenbach, Martin] Kardiol Ctr Frankfurt, D-60316 Frankfurt, Germany; [Hetzer, Roland; Baretti, Rufus] Deutsch Herzzentrum Berlin, D-13353 Berlin, Germany; [Regitz-Zagrosek, Vera] Charite, Cardiovasc Res Ctr, D-10117 Berlin, Germany</t>
  </si>
  <si>
    <t>Oertelt-Prigione, S (reprint author), Charite, Inst Gender Med, Luisenstr 65, D-10117 Berlin, Germany.</t>
  </si>
  <si>
    <t>Federal Ministry of Education and Research (BMBF) [01GI0205]</t>
  </si>
  <si>
    <t>Amarov, B; Rendtel, U</t>
  </si>
  <si>
    <t>The Recruitment of the Access Panel of German Official Statistics from a Large Survey in 2006: Empirical Results and Methodological Aspects</t>
  </si>
  <si>
    <t>SURVEY RESEARCH METHODS</t>
  </si>
  <si>
    <t>1864-3361</t>
  </si>
  <si>
    <t>[Amarov, Boyko; Rendtel, Ulrich] Free Univ Berlin, Berlin, Germany</t>
  </si>
  <si>
    <t>Rendtel, U (reprint author), Free Univ Berlin, Berlin, Germany.</t>
  </si>
  <si>
    <t>Mathematical Methods In Social Sciences</t>
  </si>
  <si>
    <t>European Survey Research Association</t>
  </si>
  <si>
    <t>Millward, JM; Schnorr, J; Taupitz, M; Wagner, S; Wuerfel, JT; Infante-Duarte, C</t>
  </si>
  <si>
    <t>Iron oxide magnetic nanoparticles highlight early involvement of the choroid plexus in central nervous system inflammation</t>
  </si>
  <si>
    <t>10.1042/an20120081</t>
  </si>
  <si>
    <t>ASN NEURO</t>
  </si>
  <si>
    <t>1759-0914</t>
  </si>
  <si>
    <t>[Millward, Jason M.; Infante-Duarte, Carmen] Charite Univ Med Berlin, Inst Med Immunol, Berlin, Germany; [Millward, Jason M.; Infante-Duarte, Carmen] Charite Med Fac &amp; Max Delbruck Ctr Mol Med, Expt &amp; Clin Res Ctr, Berlin, Germany; [Schnorr, Joerg; Taupitz, Matthias; Wagner, Susanne] Charite Univ Med Berlin, Dept Radiol, Berlin, Germany; [Wuerfel, Jens T.] Charite Univ Med Berlin, Berlin, Germany; [Wuerfel, Jens T.] Univ Med Gottingen, Inst Neuroradiol, Gottingen, Germany</t>
  </si>
  <si>
    <t>Infante-Duarte, C (reprint author), Charite Univ Med Berlin, Inst Med Immunol, Berlin, Germany.</t>
  </si>
  <si>
    <t>Deutsche Forschungsgemeinschaft [KFO213]</t>
  </si>
  <si>
    <t>Teut, M; Schnabel, K; Baur, R; Kerckhoff, A; Reese, F; Pilgram, N; Berger, F; Luedtke, R; Witt, CM</t>
  </si>
  <si>
    <t>Effects and feasibility of an Integrative Medicine program for geriatric patients-a cluster-randomized pilot study</t>
  </si>
  <si>
    <t>10.2147/cia.s45242</t>
  </si>
  <si>
    <t>CLINICAL INTERVENTIONS IN AGING</t>
  </si>
  <si>
    <t>1176-9092</t>
  </si>
  <si>
    <t>[Teut, Michael; Schnabel, Katharina; Baur, Roland; Kerckhoff, Annette; Reese, Frauke; Pilgram, Niels; Berger, Franziska; Luedtke, Rainer; Witt, Claudia M.] Charite, Inst Social Med Epidemiol &amp; Hlth Econ, D-10117 Berlin, Germany</t>
  </si>
  <si>
    <t>Teut, M (reprint author), Charite, Inst Social Med Epidemiol &amp; Hlth Econ, Luisenstr 57, D-10117 Berlin, Germany.</t>
  </si>
  <si>
    <t>Geriatrics &amp; Gerontology</t>
  </si>
  <si>
    <t xml:space="preserve"> 'Medicine: Internal medicine: Special situations and conditions: Geriatrics</t>
  </si>
  <si>
    <t>Homoopathie-Stiftung; omoeon e.V.; Karl and Veronica Carstens-Stiftung</t>
  </si>
  <si>
    <t>Dove Medical Press</t>
  </si>
  <si>
    <t>Zikos, D; Roggero, M</t>
  </si>
  <si>
    <t>The Patronage of Thirst: Exploring Institutional Fit on a Divided Cyprus</t>
  </si>
  <si>
    <t>10.5751/es-05442-180225</t>
  </si>
  <si>
    <t>[Zikos, Dimitrios] Humboldt Univ, Dept Agr Econ, Div Resource Econ, Berlin, Germany; [Roggero, Matteo] Humboldt Univ, Dept Agr Econ, Div Environm Governance, Berlin, Germany</t>
  </si>
  <si>
    <t>Zikos, D (reprint author), Humboldt Univ, Dept Agr Econ, Div Resource Econ, Berlin, Germany.</t>
  </si>
  <si>
    <t>European Union (European Commission) [0035536]; project "Sharing Water and Environmental Values: Peace Construction efforts in Cyprus"; International Catalan Institute for Peace (ICIP); Agency for Management of University and Research Grants of Catalonia (AGAUR)</t>
  </si>
  <si>
    <t>Betzler, N; Slinko, A; Uhlmann, J</t>
  </si>
  <si>
    <t>On the Computation of Fully Proportional Representation</t>
  </si>
  <si>
    <t>JOURNAL OF ARTIFICIAL INTELLIGENCE RESEARCH</t>
  </si>
  <si>
    <t>1076-9757</t>
  </si>
  <si>
    <t>[Betzler, Nadja; Uhlmann, Johannes] TU Berlin, Inst Softwaretech &amp; Theoret Informat, Berlin, Germany; [Slinko, Arkadii] Univ Auckland, Dept Math, Auckland 1, New Zealand</t>
  </si>
  <si>
    <t>Betzler, N (reprint author), TU Berlin, Inst Softwaretech &amp; Theoret Informat, Berlin, Germany.</t>
  </si>
  <si>
    <t>xxx@CAMPUS.TU-BERLIN.DE</t>
  </si>
  <si>
    <t>Computer Science</t>
  </si>
  <si>
    <t>Deutscher Akademischer Austausch Dienst (DAAD); DFG [PAWS NI-931/10]</t>
  </si>
  <si>
    <t>AI Access Foundation</t>
  </si>
  <si>
    <t>Nowozin, T; Bimberg, D; Daqrouq, K; Ajour, MN; Awedh, M</t>
  </si>
  <si>
    <t>Materials for Future Quantum Dot-Based Memories</t>
  </si>
  <si>
    <t>10.1155/2013/215613</t>
  </si>
  <si>
    <t>JOURNAL OF NANOMATERIALS</t>
  </si>
  <si>
    <t>1687-4110</t>
  </si>
  <si>
    <t>[Nowozin, T.; Bimberg, D.] Tech Univ Berlin, Inst Festkorperphys, D-10623 Berlin, Germany; [Bimberg, D.; Daqrouq, K.; Ajour, M. N.; Awedh, M.] King Abdulaziz Univ, Elect &amp; Comp Engn Dept, Jeddah 21589, Saudi Arabia</t>
  </si>
  <si>
    <t>Nowozin, T (reprint author), Tech Univ Berlin, Inst Festkorperphys, Hardenbergstr 36, D-10623 Berlin, Germany.</t>
  </si>
  <si>
    <t>xxx@sol.physik.tu-berlin.de</t>
  </si>
  <si>
    <t>Science &amp; Technology - Other Topics; Materials Science</t>
  </si>
  <si>
    <t>Technology: Technology (General)</t>
  </si>
  <si>
    <t>EC NanoSci-E+ Project QD2D [BI284/30-1]; DFG [BI284/29-1]; BMBF Project HOFUS; King Abdulaziz University [2-4-1432/HiCi]; DSR</t>
  </si>
  <si>
    <t>Schoepke, N; Church, MK; Maurer, M</t>
  </si>
  <si>
    <t>The Inhibition by Levocetirizine and Fexofenadine of the Histamine-induced Wheal and Flare Response in Healthy Caucasian and Japanese Volunteers</t>
  </si>
  <si>
    <t>10.2340/00015555-1490</t>
  </si>
  <si>
    <t>[Schoepke, Nicole; Church, Martin K.; Maurer, Marcus] Charite, Dept Dermatol &amp; Allergy, Allergie Ctr Charite, DE-10117 Berlin, Germany</t>
  </si>
  <si>
    <t>Church, MK (reprint author), Charite, Dept Dermatol &amp; Allergy, Allergie Ctr Charite, Charitepl 1, DE-10117 Berlin, Germany.</t>
  </si>
  <si>
    <t>xxx@soton.ac.uk</t>
  </si>
  <si>
    <t>GlaxoSmithKline K.K.,Tokyo, Japan</t>
  </si>
  <si>
    <t>Denkert, C; Huober, J; Loibl, S; Prinzler, J; Kronenwett, R; Darb-Esfahani, S; Brase, JC; Solbach, C; Mehta, K; Fasching, PA; Sinn, BV; Engels, K; Reinisch, M; Hansmann, ML; Tesch, H; von Minckwitz, G</t>
  </si>
  <si>
    <t>HER2 and ESR1 mRNA expression levels and response to neoadjuvant trastuzumab plus chemotherapy in patients with primary breast cancer</t>
  </si>
  <si>
    <t>10.1186/bcr3384</t>
  </si>
  <si>
    <t>BREAST CANCER RESEARCH</t>
  </si>
  <si>
    <t>1465-542X</t>
  </si>
  <si>
    <t>1465-5411</t>
  </si>
  <si>
    <t>[Denkert, Carsten; Prinzler, Judith; Darb-Esfahani, Silvia; Sinn, Bruno V.] Charite, Inst Pathol, D-10117 Berlin, Germany; [Huober, Jens] Univ Dusseldorf, Breast Canc Ctr, D-40225 Dusseldorf, Germany; [Huober, Jens] Kantonsspital St Gallen, Breast Ctr, CH-9007 St Gallen, Switzerland; [Loibl, Sibylle] German Breast Grp, D-63263 Neu Isenburg, Germany; [Kronenwett, Ralf] Univ Dusseldorf, Dept Internal Med, D-40225 Dusseldorf, Germany; [Kronenwett, Ralf] Sividon Diagnost, D-50829 Cologne, Germany; [Kronenwett, Ralf] Siemens Healthcare Diagnost, D-50829 Cologne, Germany; [Solbach, Christine] Univ Frankfurt Klinikum, D-60590 Frankfurt, Germany; [Fasching, Peter A.] Univ Erlangen Nurnberg, Dept Gynecol &amp; Obstet, D-91054 Erlangen, Germany; [Engels, Knut; Hansmann, Martin-Leo] Goethe Univ Frankfurt, Senckenberg Inst, D-60590 Frankfurt, Germany; [Tesch, Hans] Gemeinschaftspraxis Bethanien Krankenhaus, D-60389 Frankfurt, Germany; [Untch, Michael] Helios Klinikum Berlin Buch, D-13125 Berlin, Germany</t>
  </si>
  <si>
    <t>Denkert, C (reprint author), Charite, Inst Pathol, Charitepl 1, D-10117 Berlin, Germany.</t>
  </si>
  <si>
    <t>GlaxoSmithKline; German ministry of Health (BMBF) in the NEOpredict project [FKZ: 01ES0725]</t>
  </si>
  <si>
    <t>Mittring, N; Perard, M; Witt, CM</t>
  </si>
  <si>
    <t>Corporate Culture Assessments in Integrative Oncology: A Qualitative Case Study of Two Integrative Oncology Centers</t>
  </si>
  <si>
    <t>10.1155/2013/316950</t>
  </si>
  <si>
    <t>[Mittring, Nadine; Perard, Marion; Witt, Claudia M.] Charite, Inst Social Med Epidemiol &amp; Hlth Econ, D-10117 Berlin, Germany; [Witt, Claudia M.] Univ Maryland, Sch Med, Ctr Integrat Med, Baltimore, MD 21201 USA</t>
  </si>
  <si>
    <t>Institute for Integrative Health in Baltimore; Chair for Complementary Medicine Research endowed by the Carstens Foundation</t>
  </si>
  <si>
    <t>Maertens, M; Wichmann, FA</t>
  </si>
  <si>
    <t>When luminance increment thresholds depend on apparent lightness</t>
  </si>
  <si>
    <t>10.1167/13.6.21</t>
  </si>
  <si>
    <t>[Maertens, Marianne] Tech Univ Berlin, Dept Software Engn &amp; Theoret Comp Sci, Modelling Cognit Proc Grp, Berlin, Germany; [Wichmann, Felix A.] Univ Tubingen, Math Nat Wissensch Fak, AG Neuronale Informationsverarbeitung, Tubingen, Germany; [Wichmann, Felix A.] Bernstein Ctr Computat Neurosci, Tubingen, Germany; [Wichmann, Felix A.] Max Planck Inst Intelligente Syst, Abt Empir Inferenz, Tubingen, Germany</t>
  </si>
  <si>
    <t>Maertens, M (reprint author), Tech Univ Berlin, Dept Software Engn &amp; Theoret Comp Sci, Modelling Cognit Proc Grp, Berlin, Germany.</t>
  </si>
  <si>
    <t>German Research Foundation [DFG MA5127/1-1]; German Federal Ministry of Education and Research (BMBF) through the Bernstein Computational Neuroscience Program Tubingen [FKZ: 01GQ1002]</t>
  </si>
  <si>
    <t>Hoch, H; Ferreira, RL</t>
  </si>
  <si>
    <t>Potiguara troglobia gen. n., sp n. - first record of a troglobitic Kinnaridae from Brazil (Hemiptera: Fulgoromorpha)</t>
  </si>
  <si>
    <t>10.1002/mmnd.201300003</t>
  </si>
  <si>
    <t>[Hoch, Hannelore] Humboldt Univ, Museum Nat Kunde, Leibniz Inst Evolutionary &amp; Biodivers Res, D-10115 Berlin, Germany; [Ferreira, Rodrigo Lopes] Univ Fed Lavras, Dept Biol, Setor Zool, Lab Ecol Subterranea, Lavras, MG, Brazil</t>
  </si>
  <si>
    <t>Hoch, H (reprint author), Humboldt Univ, Museum Nat Kunde, Leibniz Inst Evolutionary &amp; Biodivers Res, Invalidenstr 43, D-10115 Berlin, Germany.</t>
  </si>
  <si>
    <t>Conselho Nacional de Pesquisa (CNPq) [477712/2006-1, 301061/2011-4]</t>
  </si>
  <si>
    <t>Fuhrer, T</t>
  </si>
  <si>
    <t>Night and days in Cassiciacum: The anti-Manichaean theodicy of Augustine's De ordine</t>
  </si>
  <si>
    <t>10.4102/hts.v69i1.1354</t>
  </si>
  <si>
    <t>HTS TEOLOGIESE STUDIES-THEOLOGICAL STUDIES</t>
  </si>
  <si>
    <t>0259-9422</t>
  </si>
  <si>
    <t>2072-8050</t>
  </si>
  <si>
    <t>[Fuhrer, Therese] Free Univ Berlin, Inst Griech &amp; Latein Philol, D-14195 Berlin, Germany; [Fuhrer, Therese] Univ Pretoria, Dept Church Hist &amp; Pol, ZA-0002 Pretoria, South Africa</t>
  </si>
  <si>
    <t>Fuhrer, T (reprint author), Free Univ Berlin, Inst Griech &amp; Latein Philol, Habelschwerdter Allee 45, D-14195 Berlin, Germany.</t>
  </si>
  <si>
    <t>Religion</t>
  </si>
  <si>
    <t>Philosophy. Psychology. Religion: The Bible</t>
  </si>
  <si>
    <t>AOSIS OpenJournals</t>
  </si>
  <si>
    <t>Weigert, O; von Spee, C; Undeutsch, R; Kloke, L; Humrich, JY; Riemekasten, G</t>
  </si>
  <si>
    <t>CD4+Foxp3+ regulatory T cells prolong drug-induced disease remission in (NZBxNZW) F1 lupus mice</t>
  </si>
  <si>
    <t>10.1186/ar4188</t>
  </si>
  <si>
    <t>ARTHRITIS RESEARCH &amp; THERAPY</t>
  </si>
  <si>
    <t>1478-6354</t>
  </si>
  <si>
    <t>[Weigert, Olivia; von Spee, Caroline; Undeutsch, Reinmar; Kloke, Lutz; Humrich, Jens Y.; Riemekasten, Gabriela] Charite, Dept Rheumatol &amp; Clin Immunol, D-10117 Berlin, Germany</t>
  </si>
  <si>
    <t>Humrich, JY (reprint author), Charite, Dept Rheumatol &amp; Clin Immunol, Charitpl 1, D-10117 Berlin, Germany.</t>
  </si>
  <si>
    <t>Rheumatology</t>
  </si>
  <si>
    <t xml:space="preserve"> 'Medicine: Internal medicine: Specialties of internal medicine: Immunologic diseases. Allergy</t>
  </si>
  <si>
    <t>Deutsche Forschungsgemeinschaft (DFG) [SFB 650]; University Hospital Charite Berlin</t>
  </si>
  <si>
    <t>Wagner, S; Schnorr, J; Ludwig, A; Stangl, V; Ebert, M; Hamm, B; Taupitz, M</t>
  </si>
  <si>
    <t>Contrast-enhanced MR imaging of atherosclerosis using citrate-coated superparamagnetic iron oxide nanoparticles: calcifying microvesicles as imaging target for plaque characterization</t>
  </si>
  <si>
    <t>10.2147/ijn.s38702</t>
  </si>
  <si>
    <t>INTERNATIONAL JOURNAL OF NANOMEDICINE</t>
  </si>
  <si>
    <t>1178-2013</t>
  </si>
  <si>
    <t>[Wagner, Susanne; Schnorr, Joerg; Ebert, Monika; Hamm, Bernd; Taupitz, Matthias] Charite, Dept Radiol, Sect Expt Radiol, D-12203 Berlin, Germany; [Ludwig, Antje; Stangl, Verena] Charite, Dept Cardiol, Sect Expt Cardiol, D-12203 Berlin, Germany</t>
  </si>
  <si>
    <t>Taupitz, M (reprint author), Charite, Radiol Klin, Campus Benjamin Franklin,Hindenburgdamm 30, D-12203 Berlin, Germany.</t>
  </si>
  <si>
    <t>Science &amp; Technology - Other Topics; Pharmacology &amp; Pharmacy</t>
  </si>
  <si>
    <t>German Research Foundation (DFG) [KFO 213, BE 1442/8-1, TA 166/3-1, STA 481/1-1]</t>
  </si>
  <si>
    <t>Krist, L; Dimeo, F; Keil, T</t>
  </si>
  <si>
    <t>Can progressive resistance training twice a week improve mobility, muscle strength, and quality of life in very elderly nursing-home residents with impaired mobility? A pilot study</t>
  </si>
  <si>
    <t>10.2147/cia.s42136</t>
  </si>
  <si>
    <t>[Krist, Lilian; Keil, Thomas] Charite Univ Med Ctr, Inst Social Med Epidemiol &amp; Hlth Econ, D-10098 Berlin, Germany; [Dimeo, Fernando] Charite Univ Med Ctr, Dept Sports Med, D-10098 Berlin, Germany; [Keil, Thomas] Univ Wurzburg, Inst Clin Epidemiol &amp; Biometry, D-97070 Wurzburg, Germany</t>
  </si>
  <si>
    <t>Krist, L (reprint author), Charite Univ Med Ctr, Inst Social Med Epidemiol &amp; Hlth Econ, D-10098 Berlin, Germany.</t>
  </si>
  <si>
    <t>Reuter, KP; Weihuhn, TER; Witt, CM</t>
  </si>
  <si>
    <t>Tibetan Medicine: A Systematic Review of the Clinical Research Available in the West</t>
  </si>
  <si>
    <t>10.1155/2013/213407</t>
  </si>
  <si>
    <t>[Reuter, K. Philip; Weihuhn, Thorolf E. R.; Witt, Claudia M.] Charite, Inst Social Med Epidemiol &amp; Hlth Econ, D-10098 Berlin, Germany</t>
  </si>
  <si>
    <t>Reuter, KP (reprint author), Charite, Inst Social Med Epidemiol &amp; Hlth Econ, D-10098 Berlin, Germany.</t>
  </si>
  <si>
    <t>Chair for Complementary Medicine Research; Karl and Veronica Carstens Foundation, Essen, Germany</t>
  </si>
  <si>
    <t>Schielicke, L; Nevir, P</t>
  </si>
  <si>
    <t>Comprehensive analysis of tornado statistics in comparison to earthquakes: intensity and temporal behaviour</t>
  </si>
  <si>
    <t>10.5194/npg-20-47-2013</t>
  </si>
  <si>
    <t>NONLINEAR PROCESSES IN GEOPHYSICS</t>
  </si>
  <si>
    <t>1023-5809</t>
  </si>
  <si>
    <t>[Schielicke, L.; Nevir, P.] Free Univ Berlin, Inst Meteorol, D-12165 Berlin, Germany</t>
  </si>
  <si>
    <t>Schielicke, L (reprint author), Free Univ Berlin, Inst Meteorol, Carl Heinrich Becker Weg 6-10, D-12165 Berlin, Germany.</t>
  </si>
  <si>
    <t>Geochemistry &amp; Geophysics; Meteorology &amp; Atmospheric Sciences</t>
  </si>
  <si>
    <t>Science: Physics: Geophysics. Cosmic physics</t>
  </si>
  <si>
    <t>Helmholtz graduate research school GeoSim; US Geological Survey [G10AP00091]; Southern California Earthquake Center; NSF [EAR-0529922]; USGS [07HQAG0008]</t>
  </si>
  <si>
    <t>Diedrich, H; Preusker, R; Lindstrot, R; Fischer, J</t>
  </si>
  <si>
    <t>Quantification of uncertainties of water vapour column retrievals using future instruments</t>
  </si>
  <si>
    <t>10.5194/amt-6-359-2013</t>
  </si>
  <si>
    <t>ATMOSPHERIC MEASUREMENT TECHNIQUES</t>
  </si>
  <si>
    <t>1867-1381</t>
  </si>
  <si>
    <t>1867-8548</t>
  </si>
  <si>
    <t>[Diedrich, H.; Preusker, R.; Lindstrot, R.; Fischer, J.] Free Univ Berlin, Inst Weltraumwissensch, D-12165 Berlin, Germany</t>
  </si>
  <si>
    <t>Diedrich, H (reprint author), Free Univ Berlin, Inst Weltraumwissensch, Carl Heinrich Becker Weg 6-10, D-12165 Berlin, Germany.</t>
  </si>
  <si>
    <t xml:space="preserve"> 'Technology: Engineering (General). Civil engineering (General): Environmental engineering | Technology: Engineering (General). Civil engineering (General): Earthwork. Foundations</t>
  </si>
  <si>
    <t>Weller, K; Ardelean, E; Scholz, E; Martus, P; Zuberbier, T; Maurer, M</t>
  </si>
  <si>
    <t>Can On-demand Non-sedating Antihistamines Improve Urticaria Symptoms? A Double-blind, Randomized, Single-dose Study</t>
  </si>
  <si>
    <t>10.2340/00015555-1434</t>
  </si>
  <si>
    <t>[Weller, Karsten; Ardelean, Elena; Scholz, Elisabeth; Zuberbier, Torsten; Maurer, Marcus] Charite, Dept Dermatol &amp; Allergy, Allergie Ctr Charite, DE-10117 Berlin, Germany; [Martus, Peter] Univ Tubingen, Inst Med Biostat, Tubingen, Germany</t>
  </si>
  <si>
    <t>Maurer, M (reprint author), Charite, Dept Dermatol &amp; Allergy, Allergie Ctr Charite, Charitepl 1, DE-10117 Berlin, Germany.</t>
  </si>
  <si>
    <t>Schering Plough (Essex Pharma GmbH, Germany)</t>
  </si>
  <si>
    <t>Krause, K; Krull, C; Kessler, B; Lange-Asschenfeldt, B; Maurer, M; Metz, M</t>
  </si>
  <si>
    <t>Effective Control of Recalcitrant Pruritus by Bevacizumab: A Possible Role for Vascular Endothelial Growth Factor in Chronic Itch?</t>
  </si>
  <si>
    <t>10.2340/00015555-1445</t>
  </si>
  <si>
    <t>[Krause, Karoline; Krull, Clemens; Kessler, Birgit; Lange-Asschenfeldt, Bernhard; Maurer, Marcus; Metz, Martin] Charite, Dept Dermatol &amp; Allergy, Allergie Ctr Charite, DE-10117 Berlin, Germany</t>
  </si>
  <si>
    <t>Metz, M (reprint author), Charite, Dept Dermatol &amp; Allergy, Allergie Ctr Charite, Charitepl 1, DE-10117 Berlin, Germany.</t>
  </si>
  <si>
    <t>Lieselotte Gutzeit Stiftung</t>
  </si>
  <si>
    <t>Escher, F; Kasner, M; Kuhl, U; Heymer, J; Wilkenshoff, U; Tschope, C; Schultheiss, HP</t>
  </si>
  <si>
    <t>New Echocardiographic Findings Correlate with Intramyocardial Inflammation in Endomyocardial Biopsies of Patients with Acute Myocarditis and Inflammatory Cardiomyopathy</t>
  </si>
  <si>
    <t>10.1155/2013/875420</t>
  </si>
  <si>
    <t>MEDIATORS OF INFLAMMATION</t>
  </si>
  <si>
    <t>0962-9351</t>
  </si>
  <si>
    <t>[Escher, Felicitas; Kasner, Mario; Kuehl, Uwe; Heymer, Johannes; Wilkenshoff, Ursula; Tschoepe, Carsten; Schultheiss, Heinz-Peter] Charite, Dept Cardiol &amp; Pneumol, D-12203 Berlin, Germany; [Tschoepe, Carsten] Berlin Brandenburg Ctr Regenerat Therapies BCRT, D-13353 Berlin, Germany; [Tschoepe, Carsten] DZHK German Ctr Cardiovasc Res, D-13347 Berlin, Germany</t>
  </si>
  <si>
    <t>Escher, F (reprint author), Charite, Dept Cardiol &amp; Pneumol, Campus Benjamin Franklin, D-12203 Berlin, Germany.</t>
  </si>
  <si>
    <t>Cell Biology; Immunology</t>
  </si>
  <si>
    <t>Deutsche Forschungsgemeinschaft (DFG) [SFB/TR-19]; Deutsches Zentrum fur Herz-Kreislauf-Forschung (German Centre for Cardiovascular Research)</t>
  </si>
  <si>
    <t>Seifert, G; Kanitz, JL; Pretzer, K; Henze, G; Witt, K; Reulecke, S; Voss, A</t>
  </si>
  <si>
    <t>Improvement of Circadian Rhythm of Heart Rate Variability by Eurythmy Therapy Training</t>
  </si>
  <si>
    <t>10.1155/2013/564340</t>
  </si>
  <si>
    <t>[Seifert, Georg; Kanitz, Jenny-Lena; Pretzer, Kim; Henze, Guenter] Charite, Otto Heubner Ctr Pediat &amp; Adolescent Med OHC, Dept Pediat Oncol &amp; Hematol, D-13353 Berlin, Germany; [Witt, Katharina; Reulecke, Sina; Voss, Andreas] Univ Appl Sci Jena, Dept Med Engn, D-07745 Jena, Germany</t>
  </si>
  <si>
    <t>Seifert, G (reprint author), Charite, Otto Heubner Ctr Pediat &amp; Adolescent Med OHC, Dept Pediat Oncol &amp; Hematol, Augustenburger Pl 1, D-13353 Berlin, Germany.</t>
  </si>
  <si>
    <t>Zukunftsstiftung Gesundheit; Helixor Stiftung, Rosenfeld; Software AG-Stiftung; Dr. Hauschka Stiftung, Stuttgart (Germany)</t>
  </si>
  <si>
    <t>Berger, A; Quast, SA; Plotz, M; Kammermeier, A; Eberle, J</t>
  </si>
  <si>
    <t>Sensitization of melanoma cells for TRAIL-induced apoptosis by BMS-345541 correlates with altered phosphorylation and activation of Bax</t>
  </si>
  <si>
    <t>10.1038/cddis.2012.198</t>
  </si>
  <si>
    <t>[Berger, A.; Quast, S-A; Ploetz, M.; Kammermeier, A.; Eberle, J.] Univ Med Ctr Charite, Dept Dermatol &amp; Allergy, Skin Canc Ctr, Berlin, Germany</t>
  </si>
  <si>
    <t>Eberle, J (reprint author), Charite, Dept Dermatol &amp; Allergy, Skin Canc Ctr, Charite Pl 1, D-10117 Berlin, Germany.</t>
  </si>
  <si>
    <t>German Cancer Aid (Deutsche Krebshilfe), Melanomverbund [10-8008, TP7]</t>
  </si>
  <si>
    <t>Gornitz, N; Kloft, M; Rieck, K; Brefeld, U</t>
  </si>
  <si>
    <t>Toward Supervised Anomaly Detection</t>
  </si>
  <si>
    <t>1943-5037</t>
  </si>
  <si>
    <t>[Goernitz, Nico; Kloft, Marius] Tech Univ Berlin, Machine Learning Lab, Berlin, Germany; [Goernitz, Nico; Kloft, Marius] Mem Sloan Kettering Canc Ctr, Computat Biol Ctr, New York, NY 10021 USA; [Rieck, Konrad] Univ Gottingen, Dep Comp Sci, D-37077 Gottingen, Germany; [Brefeld, Ulf] Tech Univ Darmstadt, D-64289 Darmstadt, Germany; [Brefeld, Ulf] German Inst Int Educ Res, D-60486 Frankfurt, Germany</t>
  </si>
  <si>
    <t>Gornitz, N (reprint author), Tech Univ Berlin, Machine Learning Lab, Franklinstr 28-29, Berlin, Germany.</t>
  </si>
  <si>
    <t>xxx@TU-BERLIN.DE</t>
  </si>
  <si>
    <t>German Bundesministerium fur Bildung und Forschung (BMBF) under the project PROSEC [FKZ 01BY1145]; FP7-ICT Programme of the European Community, under the PASCAL2 Network of Excellence; German National Science Foundation (DFG) [GA 1615/1-1, MU 987/6-1, MU 987/11-1, RA 1894/11]; German Academic Exchange Service (DAAD); German Research Foundation (DFG); Ministry of Education, Science, and Technology, through the National Research Foundation of Korea [R31-10008]</t>
  </si>
  <si>
    <t>Druschel, C; Althuizes, HC; Funk, JF; Placzek, R</t>
  </si>
  <si>
    <t>Off Label Use of Botulinum Toxin in Children under Two Years of Age: A Systematic Review</t>
  </si>
  <si>
    <t>10.3390/toxins5010060</t>
  </si>
  <si>
    <t>[Druschel, Claudia; Althuizes, Henriette C.; Funk, Julia F.; Placzek, Richard] Charite, Ctr Musculoskeletal Surg, D-13353 Berlin, Germany</t>
  </si>
  <si>
    <t>Druschel, C (reprint author), Charite, Ctr Musculoskeletal Surg, Campus Virchow,Augustenburger Pl 1, D-13353 Berlin, Germany.</t>
  </si>
  <si>
    <t>Michalsen, A; Li, CY; Kaiser, K; Ludtke, R; Meier, L; Stange, R; Kessler, C</t>
  </si>
  <si>
    <t>In-Patient Treatment of Fibromyalgia: A Controlled Nonrandomized Comparison of Conventional Medicine versus Integrative Medicine including Fasting Therapy</t>
  </si>
  <si>
    <t>10.1155/2013/908610</t>
  </si>
  <si>
    <t>[Michalsen, Andreas; Li, Chenying; Kaiser, Katharina; Meier, Larissa; Stange, Rainer; Kessler, Christian] Charite Univ Med Ctr, Inst Social Med Epidemiol &amp; Hlth Econ, D-10098 Berlin, Germany; [Michalsen, Andreas; Li, Chenying; Kaiser, Katharina; Meier, Larissa; Stange, Rainer; Kessler, Christian] Immanuel Hosp Berlin, Dept Internal &amp; Complementary Med, D-14109 Berlin, Germany; [Luedtke, Rainer] Karl &amp; Veronica Carstens Fdn, D-45276 Essen, Germany</t>
  </si>
  <si>
    <t>Michalsen, A (reprint author), Charite Univ Med Ctr, Inst Social Med Epidemiol &amp; Hlth Econ, D-10098 Berlin, Germany.</t>
  </si>
  <si>
    <t>xxx@immanuel.de</t>
  </si>
  <si>
    <t>Karl and Veronica Carstens Foundation, Essen</t>
  </si>
  <si>
    <t>Na, IK; Wittenbecher, F; Dziubianau, M; Herholz, A; Mensen, A; Kunkel, D; Blau, O; Blau, I; Thiel, E; Uharek, L; Scheibenbogen, C; Rieger, K; Thiel, A</t>
  </si>
  <si>
    <t>Rabbit antithymocyte globulin (Thymoglobulin (R)) impairs the thymic output of both conventional and regulatory CD4(+) T cells after allogeneic hematopoietic stem cell transplantation in adult patients</t>
  </si>
  <si>
    <t>10.3324/haematol.2012.067611</t>
  </si>
  <si>
    <t>HAEMATOLOGICA-THE HEMATOLOGY JOURNAL</t>
  </si>
  <si>
    <t>[Na, Il-Kang; Wittenbecher, Friedrich; Blau, Olga; Blau, Igor; Thiel, Eckhard; Uharek, Lutz; Rieger, Kathrin] Charite, Dept Hematol Oncol &amp; Tumor Immunol, D-13353 Berlin, Germany; [Na, Il-Kang; Mensen, Angela; Scheibenbogen, Carmen] Charite CVK, Inst Med Immunol, Berlin, Germany; [Dziubianau, Mikalai; Scheibenbogen, Carmen; Thiel, Andreas] Charite CVK, Berlin Brandenburg Ctr Regenerat Therapies BCRT, Berlin, Germany; [Kunkel, Desiree] Charite CVK, BCRT Flow Cytometry Lab, Berlin Brandenburg Ctr Regenerat Therapies BCRT, Berlin, Germany; [Na, Il-Kang] Expt &amp; Clin Res Ctr, Berlin, Germany</t>
  </si>
  <si>
    <t>Na, IK (reprint author), Charite, Dept Hematol Oncol &amp; Tumor Immunol, D-13353 Berlin, Germany.</t>
  </si>
  <si>
    <t>Experimental and Clinical Research Center; BMBF [0315848A]</t>
  </si>
  <si>
    <t>Pomp, S; Fleig, L; Schwarzer, R; Lippke, S</t>
  </si>
  <si>
    <t>Effects of a self-regulation intervention on exercise are moderated by depressive symptoms: A quasi-experimental study</t>
  </si>
  <si>
    <t>INTERNATIONAL JOURNAL OF CLINICAL AND HEALTH PSYCHOLOGY</t>
  </si>
  <si>
    <t>1697-2600</t>
  </si>
  <si>
    <t>[Pomp, Sarah; Fleig, Lena; Schwarzer, Ralf] Free Univ Berlin, D-14195 Berlin, Germany; [Lippke, Sonia] Univ Bremen, Bremen, Germany</t>
  </si>
  <si>
    <t>Pomp, S (reprint author), Free Univ Berlin, Habelschwerdter Allee 45,PF 10, D-14195 Berlin, Germany.</t>
  </si>
  <si>
    <t>Asociaci\xc3\xb3n Espa\xc3\xb1ola de Psicolog\xc3\xada Conductual (AEPC)</t>
  </si>
  <si>
    <t>Ode, A; Schoon, J; Kurtz, A; Gaetjen, M; Ode, JE; Geissler, S; Duda, GN</t>
  </si>
  <si>
    <t>CD73/5 '-ECTO-NUCLEOTIDASE ACTS AS A REGULATORY FACTOR IN OSTEO-/CHONDROGENIC DIFFERENTIATION OF MECHANICALLY STIMULATED MESENCHYMAL STROMAL CELLS</t>
  </si>
  <si>
    <t>[Ode, Andrea; Schoon, Janosch; Kurtz, Annett; Gaetjen, Marcel; Ode, Jan E.; Geissler, Sven; Duda, Georg N.] Charite, Julius Wolff Inst, D-13353 Berlin, Germany; [Ode, Andrea; Schoon, Janosch; Kurtz, Annett; Gaetjen, Marcel; Ode, Jan E.; Geissler, Sven; Duda, Georg N.] Charite, Musculoskeletal Res Ctr Berlin, D-13353 Berlin, Germany; [Ode, Andrea; Schoon, Janosch; Geissler, Sven; Duda, Georg N.] Berlin Brandenburg Ctr Regenerat Therapies, Berlin, Germany</t>
  </si>
  <si>
    <t>Ode, A (reprint author), Charite, Julius Wolff Inst, Augustenburger Pl 1, D-13353 Berlin, Germany.</t>
  </si>
  <si>
    <t>Federal Ministry of Education and Research (BMBF); Berlin-Brandenburg Centre for Regenerative Therapies (BCRT) [0315848A]</t>
  </si>
  <si>
    <t>von Eichborn, J; Dunkel, M; Gohlke, BO; Preissner, SC; Hoffmann, MF; Bauer, JMJ; Armstrong, JD; Schaefer, MH; Andrade-Navarro, MA; Le Novere, N; Croning, MDR; Grant, SGN; van Nierop, P; Smit, AB; Prei</t>
  </si>
  <si>
    <t>SynSysNet: integration of experimental data on synaptic protein-protein interactions with drug-target relations</t>
  </si>
  <si>
    <t>10.1093/nar/gks1040</t>
  </si>
  <si>
    <t>1362-4962</t>
  </si>
  <si>
    <t>[von Eichborn, Joachim; Dunkel, Mathias; Gohlke, Bjoern O.; Preissner, Sarah C.; Hoffmann, Michael F.; Bauer, Jakob M. J.; Preissner, Robert] Charite, Inst Physiol, Struct Bioinformat Grp, D-13125 Berlin, Germany; [Armstrong, J. D.] Sch Informat, Inst Neural Computat, Edinburgh EH8 9AB, Midlothian, Scotland; [Schaefer, Martin H.; Andrade-Navarro, Miguel A.] Max Delbruck Ctr Mol Med, Computat Biol Grp, D-13125 Berlin, Germany; [Le Novere, Nicolas] Babraham Inst, Cambridge CB22 3AT, England; [Croning, Michael D. R.; Grant, Seth G. N.] Univ Edinburgh, Ctr Clin Brain Sci, Genes Cognit Programme, Edinburgh EH16 4SB, Midlothian, Scotland; [Croning, Michael D. R.; Grant, Seth G. N.] Univ Edinburgh, Ctr Neuroregenerat, Edinburgh EH16 4SB, Midlothian, Scotland; [van Nierop, Pim; Smit, August B.] Vrije Univ Amsterdam, Ctr Neurogen, Dept Mol &amp; Cellular Neurobiol, NL-1081 HV Amsterdam, Netherlands</t>
  </si>
  <si>
    <t>European Union [HEALTH-2009-2.1.2-1, 242167]; Deutsche Forschungsgemeinschaft [GRK1772, GRK1360]</t>
  </si>
  <si>
    <t>Miguez Barciela, A</t>
  </si>
  <si>
    <t>Some observations on Penelope</t>
  </si>
  <si>
    <t>AGORA-ESTUDOS CLASSICOS EM DEBATE</t>
  </si>
  <si>
    <t>0874-5498</t>
  </si>
  <si>
    <t>Free Univ Berlin, Berlin, Germany</t>
  </si>
  <si>
    <t>Miguez Barciela, A (reprint author), Free Univ Berlin, Berlin, Germany.</t>
  </si>
  <si>
    <t>Classics</t>
  </si>
  <si>
    <t xml:space="preserve"> 'Language and Literature: Greek language and literature. Latin language and literature</t>
  </si>
  <si>
    <t>Universidade de Aveiro</t>
  </si>
  <si>
    <t>Leister, R; Thurnagel, S; Schwab, F; Piening, B; Gastmeier, P; Geffers, C</t>
  </si>
  <si>
    <t>The impact of staffing on central venous catheter-associated bloodstream infections in preterm neonates - results of nation-wide cohort study in Germany</t>
  </si>
  <si>
    <t>10.1186/2047-2994-2-11</t>
  </si>
  <si>
    <t>ANTIMICROBIAL RESISTANCE AND INFECTION CONTROL</t>
  </si>
  <si>
    <t>2047-2994</t>
  </si>
  <si>
    <t>[Leister, Rasmus; Thuernagel, Sarah; Schwab, Frank; Piening, Brar; Gastmeier, Petra; Geffers, Christine] Charite, German Natl Reference Ctr Surveillance Healthcare, Inst Hyg &amp; Environm Med, D-12203 Berlin, Germany</t>
  </si>
  <si>
    <t>Leister, R (reprint author), Charite, German Natl Reference Ctr Surveillance Healthcare, Inst Hyg &amp; Environm Med, Hindenburgdamm 27, D-12203 Berlin, Germany.</t>
  </si>
  <si>
    <t>Public, Environmental &amp; Occupational Health; Infectious Diseases; Microbiology</t>
  </si>
  <si>
    <t>Leistner, R; Kankura, L; Bloch, A; Sohr, D; Gastmeier, P; Geffers, C</t>
  </si>
  <si>
    <t>Attributable costs of ventilator-associated lower ;respiratory tract infection (LRTI) acquired on intensive care units: a retrospectively matched cohort study</t>
  </si>
  <si>
    <t>10.1186/2047-2994-2-13</t>
  </si>
  <si>
    <t>[Leistner, Rasmus; Kankura, Linda; Sohr, Dorit; Gastmeier, Petra; Geffers, Christine] Charite, Inst Hyg &amp; Environm Med, Natl Reference Ctr Surveillance Nosocomial Infect, D-12203 Berlin, Germany; [Bloch, Andy] Charite, Dept Med &amp; Financial Controlling, D-10117 Berlin, Germany</t>
  </si>
  <si>
    <t>Leistner, R (reprint author), Charite, Inst Hyg &amp; Environm Med, Natl Reference Ctr Surveillance Nosocomial Infect, Hindenburgdamm 27, D-12203 Berlin, Germany.</t>
  </si>
  <si>
    <t>Chanvillard, C; Jacolik, RF; Infante-Duarte, C; Nayak, RC</t>
  </si>
  <si>
    <t>The role of natural killer cells in multiple sclerosis and their therapeutic implications</t>
  </si>
  <si>
    <t>10.3389/fimmu.2013.00063</t>
  </si>
  <si>
    <t>FRONTIERS IN IMMUNOLOGY</t>
  </si>
  <si>
    <t>1664-3224</t>
  </si>
  <si>
    <t>[Chanvillard, Coralie; Infante-Duarte, Carmen] Charite, Inst Med Immunol, Expt &amp; Clin Res Ctr, D-13353 Berlin, Germany; [Jacolik, Raymond F.; Nayak, Ramesh C.] Campus Virchow Klinikum, Inst Med Immunol, D-13353 Berlin, Germany</t>
  </si>
  <si>
    <t>Chanvillard, C (reprint author), Campus Virchow Klinikum, Inst Med Immunol, Inst Gebaude Sud,Fohrer Str 15,Sudstr 2, D-13353 Berlin, Germany.</t>
  </si>
  <si>
    <t>Immunology</t>
  </si>
  <si>
    <t>Chaput, C; Sander, LE; Suttorp, N; Opitz, B</t>
  </si>
  <si>
    <t>NOD-like receptors in lung diseases</t>
  </si>
  <si>
    <t>10.3389/fimmu.2013.00393</t>
  </si>
  <si>
    <t>[Chaput, Catherine; Sander, Leif Erik; Suttorp, Norbert; Opitz, Bastian] Charite, Dept Internal Med Infect Dis &amp; Pulm Med, D-13353 Berlin, Germany</t>
  </si>
  <si>
    <t>Opitz, B (reprint author), Charite, Dept Internal Med Infect Dis &amp; Pulm Med, Augustenburger Pl 1, D-13353 Berlin, Germany.</t>
  </si>
  <si>
    <t>Deutsche Forschungsgemeinschaft [SFB-TR84, OP 86/7-2, SA1940/2-1]</t>
  </si>
  <si>
    <t>Hanazawa, A; Lohning, M; Radbruch, A; Tokoyoda, K</t>
  </si>
  <si>
    <t>CD49b/CD69-dependent generation of resting T helper cell memory</t>
  </si>
  <si>
    <t>10.3389/fimmu.2013.00183</t>
  </si>
  <si>
    <t>[Hanazawa, Asami; Loehning, Max; Radbruch, Andreas; Tokoyoda, Koji] DRFZ, D-10117 Berlin, Germany; [Loehning, Max] Charite, Dept Rheumatol &amp; Clin Immunol, D-13353 Berlin, Germany</t>
  </si>
  <si>
    <t>Tokoyoda, K (reprint author), DRFZ, Charitepl 1, D-10117 Berlin, Germany.</t>
  </si>
  <si>
    <t>Leibniz Association (International Leibniz Research Cluster "ImmunoMemory")</t>
  </si>
  <si>
    <t>Propper, R; Obermayer, K</t>
  </si>
  <si>
    <t>Spyke Viewer: a flexible and extensible platform for electrophysiological data analysis</t>
  </si>
  <si>
    <t>10.3389/fninf.2013.00026</t>
  </si>
  <si>
    <t>FRONTIERS IN NEUROINFORMATICS</t>
  </si>
  <si>
    <t>1662-5196</t>
  </si>
  <si>
    <t>[Proepper, Robert; Obermayer, Klaus] TU Berlin, Dept Software Engn &amp; Theoret Comp Sci, Neural Informat Proc Grp, D-10587 Berlin, Germany; [Proepper, Robert] Bernstein Ctr Computat Neurosci, Berlin, Germany</t>
  </si>
  <si>
    <t>Propper, R (reprint author), TU Berlin, Dept Software Engn &amp; Theoret Comp Sci, Marchstr 23, D-10587 Berlin, Germany.</t>
  </si>
  <si>
    <t>Deutsche Forschungsgemeinschaft [GRK 1589/1]</t>
  </si>
  <si>
    <t>Leonards, CO; Wang, L; Fiebach, JB; Endres, M; Ebinger, M</t>
  </si>
  <si>
    <t>Fasting versus post-challenge triglycerides and pre-existing cavitating lacunes: a Berlin "Cream &amp; Sugar" substudy</t>
  </si>
  <si>
    <t>10.3389/fneur.2013.00092</t>
  </si>
  <si>
    <t>FRONTIERS IN NEUROLOGY</t>
  </si>
  <si>
    <t>1664-2295</t>
  </si>
  <si>
    <t>[Leonards, Christopher O.; Fiebach, Jochen B.; Endres, Matthias; Ebinger, Martin] Charite, Ctr Stroke Res Berlin CSB, Campus Mitte,Charitepl 1, D-10117 Berlin, Germany; [Wang, Li] Charite, Int Grad Program Med Neurosci, D-13353 Berlin, Germany; [Endres, Matthias; Ebinger, Martin] Charite, Klin &amp; Hsch Ambulanz Neurol, D-13353 Berlin, Germany; [Endres, Matthias] Excellence Cluster NeuroCure, Berlin, Germany; [Endres, Matthias] Charite, German Ctr Cardiovasc Res DZHK, D-13353 Berlin, Germany</t>
  </si>
  <si>
    <t>Leonards, CO (reprint author), Charite, Ctr Stroke Res Berlin CSB, Campus Mitte,Charitepl 1, D-10117 Berlin, Germany.</t>
  </si>
  <si>
    <t>Boehringer Ingelheim; Lundbeck; Siemens; Sygnis; Synarc; AstraZeneca; Sanofi; Federal Ministry of Education and Research via Center for Stroke Research Berlin [01 E0 0801]; Volkswagen Foundation; German Center for Cardiovascular Research (DZHK) Charite; DFG (NeuroCure); EU (European Stroke Network)</t>
  </si>
  <si>
    <t>Roepke, S; Vater, A; Preissler, S; Heekeren, HR; Dziobek, I</t>
  </si>
  <si>
    <t>Social cognition in borderline personality disorder</t>
  </si>
  <si>
    <t>10.3389/fnins.2012.00195</t>
  </si>
  <si>
    <t>FRONTIERS IN NEUROSCIENCE</t>
  </si>
  <si>
    <t>1662-453X</t>
  </si>
  <si>
    <t>[Roepke, Stefan] Charite, Campus Benjamin Franklin, Dept Psychiat, D-13353 Berlin, Germany; [Roepke, Stefan; Vater, Aline; Heekeren, Hauke R.; Dziobek, Isabel] Free Univ Berlin, Cluster Excellence Languages Emot, Berlin, Germany; [Preissler, Sandra] Univ Jena, Dept Biol &amp; Clin Psychol, Jena, Germany</t>
  </si>
  <si>
    <t>Roepke, S (reprint author), Charite, Hosp &amp; Univ Clin Psychiat, D-13353 Berlin, Germany.</t>
  </si>
  <si>
    <t>German Research Foundation (Cluster of Excellence Languages of Emotion) [EXC 302]; Federal Ministry of Education and Research, Germany [BMBF - 01GO0518]</t>
  </si>
  <si>
    <t>Camargo, S; Riedl, M; Anteneodo, C; Kurths, J; Wessel, N</t>
  </si>
  <si>
    <t>Diminished heart beat non-stationarities in congestive heart failure</t>
  </si>
  <si>
    <t>10.3389/fphys.2013.00107</t>
  </si>
  <si>
    <t>FRONTIERS IN PHYSIOLOGY</t>
  </si>
  <si>
    <t>1664-042X</t>
  </si>
  <si>
    <t>[Camargo, Sabrina; Riedl, Maik; Kurths, Juergen; Wessel, Niels] Humboldt Univ, Dept Phys, D-10115 Berlin, Germany; [Camargo, Sabrina; Anteneodo, Celia] Pontificia Univ Catolica Rio de Janeiro, Dept Phys, Rio de Janeiro, Brazil; [Anteneodo, Celia] Natl Inst Sci &amp; Technol Complex Syst, Rio De Janeiro, Brazil; [Kurths, Juergen] Potsdam Inst Climate Impact Res, Potsdam, Germany; [Kurths, Juergen] Univ Aberdeen, Inst Comp Syst &amp; Math Biol, Aberdeen, Scotland</t>
  </si>
  <si>
    <t>Wessel, N (reprint author), Humboldt Univ, AG NLD Kardiovaskulare Phys, Dept Phys, Robert Koch Pl 4, D-10115 Berlin, Germany.</t>
  </si>
  <si>
    <t>Physiology</t>
  </si>
  <si>
    <t>Science: Physiology</t>
  </si>
  <si>
    <t>CNPq (Brazilian agency); Deutsche Forschungsgemeinschaft [DFG RI2016/2-1, WE 2834/5-1, KU837/29-2, KU837/35-1]</t>
  </si>
  <si>
    <t>Pelzer, U; Klein, F; Bahra, M; Sinn, M; Dorken, B; Neuhaus, P; Meyer, O; Riess, H</t>
  </si>
  <si>
    <t>Blood group determinates incidence for pancreatic cancer in Germany</t>
  </si>
  <si>
    <t>10.3389/fphys.2013.00118</t>
  </si>
  <si>
    <t>[Pelzer, U.; Sinn, M.; Doerken, B.; Riess, H.] Charite, Dept Hematol Oncol, Ctr Comprehens Canc, D-13353 Berlin, Germany; [Klein, F.; Bahra, M.; Neuhaus, P.] Charite, Dept Surg, D-13353 Berlin, Germany; [Meyer, O.] Charite, Inst Transfus Med, D-13353 Berlin, Germany</t>
  </si>
  <si>
    <t>Pelzer, U (reprint author), Charite, Dept Hematol Oncol, Augustenburger Pl 1, D-13353 Berlin, Germany.</t>
  </si>
  <si>
    <t>Voigt, A; Rahnefeld, A; Kloetzel, PM; Kruger, E</t>
  </si>
  <si>
    <t>Cytokine-induced oxidative stress in cardiac inflammation and heart failure how the ubiquitin proteasome system targets this vicious cycle</t>
  </si>
  <si>
    <t>10.3389/fphys.2013.00042</t>
  </si>
  <si>
    <t>[Voigt, Antje; Rahnefeld, Anna; Kloetzel, Peter M.; Krueger, Elke] Charite, Inst Biochem, D-10117 Berlin, Germany; [Voigt, Antje] DZHK German Ctr Cardiovasc Res, Berlin, Germany</t>
  </si>
  <si>
    <t>Voigt, A (reprint author), Charite, Inst Biochem, Charite Pl 1, D-10117 Berlin, Germany.</t>
  </si>
  <si>
    <t>Deutsche Forschungsgerneinschaft: DFG [SFBTR 19 B3, DFG VO 1602/1-1];  [SFB 740 B3];  [KR 1915/5-1]</t>
  </si>
  <si>
    <t>Lipp, A; Trbojevic, R; Paul, F; Fehlner, A; Hirsch, S; Scheel, M; Noack, C; Braun, J; Sack, I</t>
  </si>
  <si>
    <t>Cerebral magnetic resonance elastography in supranuclear palsy and idiopathic Parkinson's disease</t>
  </si>
  <si>
    <t>10.1016/j.nicl.2013.09.006</t>
  </si>
  <si>
    <t>NEUROIMAGE-CLINICAL</t>
  </si>
  <si>
    <t>2213-1582</t>
  </si>
  <si>
    <t>[Lipp, Axel; Noack, Cornelia] Charite, Dept Neurol, D-13353 Berlin, Germany; [Trbojevic, Radmila; Paul, Friedemann] Charite, NeuroCure Clin Res Ctr, Max Delbrueck Ctr Mol Med Berlin, D-10117 Berlin, Germany; [Fehlner, Andreas; Hirsch, Sebastian; Scheel, Michael; Sack, Ingolf] Charite, Dept Radiol, D-10117 Berlin, Germany; [Braun, Juergen] Charite, Inst Med Informat, D-10117 Berlin, Germany</t>
  </si>
  <si>
    <t xml:space="preserve"> 'Medicine: Medicine (General): Computer applications to medicine. Medical informatics | Medicine: Internal medicine: Neurosciences. Biological psychiatry. Neuropsychiatry: Neurology. Diseases of the nervous system</t>
  </si>
  <si>
    <t>German Research Foundation (DFG) [Sa901/10, Exc 257]</t>
  </si>
  <si>
    <t>Kaufmann, C; Beucke, JC; Preusse, F; Endrass, T; Schlagenhauf, F; Heinz, A; Juckel, G; Kathmann, N</t>
  </si>
  <si>
    <t>Medial prefrontal brain activation to anticipated reward and loss in obsessive-compulsive disorder</t>
  </si>
  <si>
    <t>10.1016/j.nicl.2013.01.005</t>
  </si>
  <si>
    <t>[Kaufmann, C.; Beucke, J. C.; Preusse, F.; Endrass, T.; Kathmann, N.] Humboldt Univ, Dept Psychol, D-12489 Berlin, Germany; [Schlagenhauf, F.; Heinz, A.] Charite Univ Med Ctr, Dept Psychiat, Berlin, Germany; [Juckel, G.] Ruhr Univ Bochum, LWL Univ Hosp, Dept Psychiat Psychotherapy &amp; Prevent Med, Bochum, Germany</t>
  </si>
  <si>
    <t>Kaufmann, C (reprint author), Humboldt Univ, Dept Psychol, Rudower Chaussee 18, D-12489 Berlin, Germany.</t>
  </si>
  <si>
    <t>Salanova, M; Schiffl, G; Gutsmann, M; Felsenberg, D; Furlan, S; Volpe, P; Clarke, A; Blottner, D</t>
  </si>
  <si>
    <t>Nitrosative stress in human skeletal muscle attenuated by exercise countermeasure after chronic disuse</t>
  </si>
  <si>
    <t>10.1016/j.redox.2013.10.006</t>
  </si>
  <si>
    <t>REDOX BIOLOGY</t>
  </si>
  <si>
    <t>2213-2317</t>
  </si>
  <si>
    <t>[Salanova, Michele; Schiffl, Gudrun; Gutsmann, Martina; Clarke, Andrew; Blottner, Dieter] Charite, Ctr Space Med Berlin ZWMB, D-10115 Berlin, Germany; [Salanova, Michele; Schiffl, Gudrun; Gutsmann, Martina; Blottner, Dieter] Charite, Dept Anat, Neuromuscular Grp, D-10115 Berlin, Germany; [Felsenberg, Dieter] Charite, Ctr Muscle &amp; Bone Res ZMK, D-10115 Berlin, Germany; [Furlan, Sandra; Volpe, Pompeo] Univ Padua, Dipartimento Sci Biomed, Padua, Italy; [Furlan, Sandra; Volpe, Pompeo] CNR, Inst Neurosci, Padua, Italy</t>
  </si>
  <si>
    <t>Salanova, M (reprint author), Charite, Dept Vegetat Anat, Philippstr 12, D-10115 Berlin, Germany.</t>
  </si>
  <si>
    <t>European Space Agency (ESA) [14431/02/NL/SH2]; German Ministry for Economics and Technology (BMWi) through the German Space Administration (DLR eV.), Bonn-Oberkassel [50WB0821, 50WB0720]</t>
  </si>
  <si>
    <t>Horn, T; Kakularam, KR; Anton, M; Richter, C; Reddanna, P; Kuhn, H</t>
  </si>
  <si>
    <t>Functional characterization of genetic enzyme variations in human lipoxygenases</t>
  </si>
  <si>
    <t>10.1016/j.redox.2013.11.001</t>
  </si>
  <si>
    <t>[Horn, Thomas; Anton, Monika; Kuhn, Hartmut] Univ Med Berlin Charite, Inst Biochem, D-10117 Berlin, Germany; [Kakularam, Kumar Reddy; Reddanna, Pallu] Univ Hyderabad, Sch Life Sci, Dept Anim Sci, Hyderabad 500046, Andhra Pradesh, India; [Richter, Constanze] Tech Univ Berlin, Inst Nutr Technol &amp; Nutr Chem, D-13355 Berlin, Germany; [Reddanna, Pallu] Natl Inst Anim Biotechnol, Hyderabad 500046, Andhra Pradesh, India</t>
  </si>
  <si>
    <t>Horn, T (reprint author), Univ Med Berlin Charite, Inst Biochem, Charitepl 1, D-10117 Berlin, Germany.</t>
  </si>
  <si>
    <t>Deutsche Forschungsgemeinschaft (DFG) grant [GRK1673/1]; CSIR (India)</t>
  </si>
  <si>
    <t>Hunaefi, D; Smetanska, I</t>
  </si>
  <si>
    <t>The effect of tea fermentation on rosmarinic acid and antioxidant properties using selected in vitro sprout culture of Orthosiphon aristatus as a model study</t>
  </si>
  <si>
    <t>10.1186/2193-1801-2-167</t>
  </si>
  <si>
    <t>SPRINGERPLUS</t>
  </si>
  <si>
    <t>2193-1801</t>
  </si>
  <si>
    <t>[Hunaefi, Dase; Smetanska, Iryna] Berlin Univ Technol, Inst Food Technol &amp; Food Chem, Dept Methods Food Biotechnol, D-14195 Berlin, Germany; [Hunaefi, Dase] Bogor Agr Univ, Dept Food Sci &amp; Technol, Bogor, Indonesia; [Smetanska, Iryna] Univ Appl Sci Weihenstephan Triesdorf, Dept Plant Food Proc, D-91746 Weidenbach, Germany</t>
  </si>
  <si>
    <t>Hunaefi, D (reprint author), Berlin Univ Technol, Inst Food Technol &amp; Food Chem, Dept Methods Food Biotechnol, Konigin Luise Str 22, D-14195 Berlin, Germany.</t>
  </si>
  <si>
    <t>xxx@yahoo.com</t>
  </si>
  <si>
    <t>General Works</t>
  </si>
  <si>
    <t>Institute of Food Technology and Food Chemistry, TU Berlin, Germany</t>
  </si>
  <si>
    <t>Dreischarf, M; Albiol, L; Rohlmann, A; Pries, E; Bashkuev, M; Zander, T; Duda, G; Druschel, C; Strube, P; Putzier, M; Schmidt, H</t>
  </si>
  <si>
    <t>Age-Related Loss of Lumbar Spinal Lordosis and Mobility - A Study of 323 Asymptomatic Volunteers</t>
  </si>
  <si>
    <t>10.1371/journal.pone.0116186</t>
  </si>
  <si>
    <t>[Dreischarf, Marcel; Albiol, Laia; Rohlmann, Antonius; Pries, Esther; Bashkuev, Maxim; Zander, Thomas; Duda, Georg; Schmidt, Hendrik] Charite, Julius Wolff Inst, D-13353 Berlin, Germany; [Druschel, Claudia; Strube, Patrick; Putzier, Michael] Charite, Ctr Muskuloskeletale Chirurg, D-13353 Berlin, Germany</t>
  </si>
  <si>
    <t>Dreischarf, M (reprint author), Charite, Julius Wolff Inst, D-13353 Berlin, Germany.</t>
  </si>
  <si>
    <t>xxx@julius-wolff-institut.de</t>
  </si>
  <si>
    <t>Deutsche Forschungsgemeinschaft (DFG), Bonn, Germany [PU 510/2-1]; Bundesinstitut fur Sportwissenschaft, Bonn, Germany (MiSpEx - Network)</t>
  </si>
  <si>
    <t>Grosse, NB; Owschimikow, N; Aust, R; Lingnau, B; Koltchanov, A; Kolarczik, M; Ludge, K; Woggon, U</t>
  </si>
  <si>
    <t>Pump-probe quantum state tomography in a semiconductor optical amplifier</t>
  </si>
  <si>
    <t>10.1364/oe.22.032520</t>
  </si>
  <si>
    <t>[Grosse, N. B.; Owschimikow, N.; Koltchanov, A.; Kolarczik, M.; Woggon, U.] Tech Univ Berlin, Inst Opt &amp; Atomare Phys, D-10623 Berlin, Germany; [Aust, R.; Lingnau, B.; Luedge, K.] Tech Univ Berlin, Inst Theoret Phys, D-10623 Berlin, Germany</t>
  </si>
  <si>
    <t>Grosse, NB (reprint author), Tech Univ Berlin, Inst Opt &amp; Atomare Phys, Str 17 Juni 135, D-10623 Berlin, Germany.</t>
  </si>
  <si>
    <t>Deutsche Forschungsgemeinschaft [Sfb 787, GRK 1558]</t>
  </si>
  <si>
    <t>Kendziorra, C; Meyer, H; Dewey, M</t>
  </si>
  <si>
    <t>Implementation of a Phase Detection Algorithm for Dynamic Cardiac Computed Tomography Analysis Based on Time Dependent Contrast Agent Distribution</t>
  </si>
  <si>
    <t>10.1371/journal.pone.0116103</t>
  </si>
  <si>
    <t>[Kendziorra, Carsten; Meyer, Henning; Dewey, Marc] Charite, Dept Radiol, D-13353 Berlin, Germany</t>
  </si>
  <si>
    <t>Kendziorra, C (reprint author), Charite, Dept Radiol, D-13353 Berlin, Germany.</t>
  </si>
  <si>
    <t>Heisenberg Program of the DFG [DE 1361/14-1]; FP7 Program of the European Commission [6032662, HEALTH-2012.2.4.-2]; European Regional Development Fund [20072013 2/05, 20072013 2/48]; German Heart Foundation/German Foundation of Heart Research [F/23/08, F/27/10]; German Research Foundation (DFG) [01KG1013, 01KG1110]; German Federal Ministry of Education and Research (BMBF) [01KG1013, 01KG1110]; GE Healthcare; Bracco; Bracco, Guerbet; Toshiba Medical Systems; Guerbet; Cardiac MR Academy Berlin; Bayer (Schering-Berlex)</t>
  </si>
  <si>
    <t>Grabenhenrich, LB; Reich, A; Fischer, F; Zepp, F; Forster, J; Schuster, A; Bauer, CP; Bergmann, RL; Bergmann, KE; Wahn, U; Keil, T; Lau, S</t>
  </si>
  <si>
    <t>The Novel 10-Item Asthma Prediction Tool: External Validation in the German MAS Birth Cohort</t>
  </si>
  <si>
    <t>10.1371/journal.pone.0115852</t>
  </si>
  <si>
    <t>[Grabenhenrich, Linus B.; Reich, Andreas; Fischer, Felix; Keil, Thomas] Charite, Inst Social Med Epidemiol &amp; Hlth Econ, D-13353 Berlin, Germany; [Fischer, Felix] Charite, Dept Psychosomat Med, Clin Internal Med, D-13353 Berlin, Germany; [Zepp, Fred] Univ Med Ctr Mainz, Ctr Paediat &amp; Adolescent Med, Mainz, Germany; [Forster, Johannes] St Josefs Hosp, Dept Paediat, Freiburg, Germany; [Schuster, Antje] Univ Dusseldorf, Dept Paediat, Dusseldorf, Germany; [Bauer, Carl-Peter] Tech Univ Munich, Dept Paediat, D-80290 Munich, Germany; [Bergmann, Renate L.; Bergmann, Karl E.] Charite, Dept Obstet, D-13353 Berlin, Germany; [Wahn, Ulrich; Lau, Susanne] Charite, Dept Paediat Pneumol &amp; Immunol, D-13353 Berlin, Germany; [Keil, Thomas] Univ Wurzburg, Inst Clin Epidemiol &amp; Biometry, D-97070 Wurzburg, Germany</t>
  </si>
  <si>
    <t>Grabenhenrich, LB (reprint author), Charite, Inst Social Med Epidemiol &amp; Hlth Econ, D-13353 Berlin, Germany.</t>
  </si>
  <si>
    <t>German Federal Ministry of Education and Research [07015633, 07 ALE 27, 01EE9405/5, 01EE9406]; German Research Foundation [KE 1462/2-1]</t>
  </si>
  <si>
    <t>Christ, T; Grubitzsch, H; Claus, B; Heinze, G; Dushe, S; Konertz, W</t>
  </si>
  <si>
    <t>Hemodynamic behavior of stentless aortic valves in long term follow-up</t>
  </si>
  <si>
    <t>10.1186/s13019-014-0197-2</t>
  </si>
  <si>
    <t>[Christ, Torsten; Grubitzsch, Herko; Claus, Benjamin; Heinze, Georg; Dushe, Simon; Konertz, Wolfgang] Charite, Dept Cardiovasc Surg, D-10117 Berlin, Germany</t>
  </si>
  <si>
    <t>Schad, DJ; Junger, E; Sebold, M; Garbusow, M; Bernhardt, N; Javadi, AH; Zimmermann, US; Smolka, MN; Heinz, A; Rapp, MA; Huys, QJM</t>
  </si>
  <si>
    <t>Processing speed enhances model-based over model-free reinforcement learning in the presence of high working memory functioning</t>
  </si>
  <si>
    <t>10.3389/fpsyg.2014.01450</t>
  </si>
  <si>
    <t>[Schad, Daniel J.; Sebold, Miriam; Garbusow, Maria; Heinz, Andreas; Rapp, Michael A.] Charite, Dept Psychiat &amp; Psychotherapy, D-10117 Berlin, Germany; [Juenger, Elisabeth; Zimmermann, Ulrich S.] Tech Univ Dresden, Dept Psychiat &amp; Psychotherapy, Univ Hosp Carl Gustav Carus, D-01062 Dresden, Germany; [Bernhardt, Nadine; Smolka, Michael N.] Tech Univ Dresden, Dept Psychiat, D-01062 Dresden, Germany; [Bernhardt, Nadine; Smolka, Michael N.] Tech Univ Dresden, Neuroimaging Ctr, D-01062 Dresden, Germany; [Javadi, Amir-Homayoun] UCL, Inst Behav Neurosci, London, England; [Rapp, Michael A.] Univ Potsdam, Area Excellence Cognit Sci, Potsdam, Germany; [Huys, Quentin J. M.] Univ Zurich, Inst Biomed Engn, Translat Neuromodeling Unit, Zurich, Switzerland; [Huys, Quentin J. M.] Swiss Fed Inst Technol, Zurich, Switzerland; [Huys, Quentin J. M.] Univ Zurich, Hosp Psychiat, Dept Psychiat Psychosomat &amp; Psychotherapy, Zurich, Switzerland</t>
  </si>
  <si>
    <t>Schad, DJ (reprint author), Charite, Dept Psychiat &amp; Psychotherapy, Campus Charite Mitte,Charitepl 1, D-10117 Berlin, Germany.</t>
  </si>
  <si>
    <t>Siebert, E; Bohner, G; Endres, M; Liman, TG</t>
  </si>
  <si>
    <t>Clinical and Radiological Spectrum of Posterior Reversible Encephalopathy Syndrome: Does Age Make a Difference? - A Retrospective Comparison between Adult and Pediatric Patients</t>
  </si>
  <si>
    <t>10.1371/journal.pone.0115073</t>
  </si>
  <si>
    <t>[Siebert, Eberhard; Bohner, Georg] Charite, Dept Neuroradiol, D-13353 Berlin, Germany; [Endres, Matthias; Liman, Thomas G.] Charite, Dept Neurol, D-13353 Berlin, Germany; [Endres, Matthias; Liman, Thomas G.] Charite, Ctr Stroke Res Berlin, D-13353 Berlin, Germany; [Endres, Matthias] Charite, German Ctr Cardiovasc Res DZHK Partner Site, D-13353 Berlin, Germany; [Endres, Matthias] Charite, German Ctr Neurodegenerat Dis DZNE Partner Sit, D-13353 Berlin, Germany</t>
  </si>
  <si>
    <t>Siebert, E (reprint author), Charite, Dept Neuroradiol, D-13353 Berlin, Germany.</t>
  </si>
  <si>
    <t>Kumschick, IR; Beck, L; Eid, M; Witte, G; Klann-Delius, G; Heuser, I; Steinlein, R; Menninghaus, W</t>
  </si>
  <si>
    <t>READING and FEELING: the effects of a literature-based intervention designed to increase emotional competence in second and third graders</t>
  </si>
  <si>
    <t>10.3389/fpsyg.2014.01448</t>
  </si>
  <si>
    <t>[Kumschick, Irina R.; Eid, Michael; Witte, Georg; Klann-Delius, Gisela] Free Univ Berlin, D-14195 Berlin, Germany; [Beck, Luna; Steinlein, Ruediger] Humboldt Univ, D-10099 Berlin, Germany; [Heuser, Isabella] Charite, Berlin, Germany; [Menninghaus, Winfried] Max Planck Inst Empir Aesthet, Frankfurt, Germany</t>
  </si>
  <si>
    <t>Kumschick, IR (reprint author), Free Univ Berlin, Dept Educ Sci &amp; Psychol, Sch Pedag, Habelschwerdter Allee 45, D-14195 Berlin, Germany.</t>
  </si>
  <si>
    <t>Schwendicke, F; Paris, S; Stolpe, M</t>
  </si>
  <si>
    <t>Cost-effectiveness of caries excavations in different risk groups - a micro-simulation study</t>
  </si>
  <si>
    <t>10.1186/1472-6831-14-153</t>
  </si>
  <si>
    <t>BMC ORAL HEALTH</t>
  </si>
  <si>
    <t>1472-6831</t>
  </si>
  <si>
    <t>[Schwendicke, Falk; Paris, Sebastian] Charite, Dept Operat &amp; Prevent Dent, D-14197 Berlin, Germany; [Stolpe, Michael] Kiel Inst World Econ, Kiel, Germany</t>
  </si>
  <si>
    <t>Schwendicke, F (reprint author), Charite, Dept Operat &amp; Prevent Dent, Assmannshauser Str 4-6, D-14197 Berlin, Germany.</t>
  </si>
  <si>
    <t>Dentistry, Oral Surgery &amp; Medicine</t>
  </si>
  <si>
    <t>Medicine: Dentistry</t>
  </si>
  <si>
    <t>Vullings, A; Hizanidis, J; Omelchenko, I; Hovel, P</t>
  </si>
  <si>
    <t>Clustered chimera states in systems of type-I excitability</t>
  </si>
  <si>
    <t>10.1088/1367-2630/16/12/123039</t>
  </si>
  <si>
    <t>[Vuellings, Andrea; Omelchenko, Iryna; Hoevel, Philipp] Tech Univ Berlin, Inst Theoret Phys, D-10623 Berlin, Germany; [Hizanidis, Johanne] Natl Ctr Sci Res Demokritos, Athens 15310, Greece; [Omelchenko, Iryna; Hoevel, Philipp] Humboldt Univ, Bernstein Ctr Computat Neurosci, D-10115 Berlin, Germany</t>
  </si>
  <si>
    <t>Vullings, A (reprint author), Tech Univ Berlin, Inst Theoret Phys, Hardenbergstr 36, D-10623 Berlin, Germany.</t>
  </si>
  <si>
    <t>xxx@inn.demokritos.gr</t>
  </si>
  <si>
    <t>German Academic Exchange Service DAAD; Greek State Scholarship Foundation IKY within the PPP-IKYDA framework; BMBF in the framework of BCCN Berlin [01Q1001B, A13]; DFG in the framework of the Collaborative Research Center [910]; European Union (European Social Fund-ESF); Greek national funds through the Operational Program 'Education and Lifelong Learning' of the National Strategic Reference Framework (NSRF)-Research Funding Program: Thales; European Social Fund</t>
  </si>
  <si>
    <t>Blodt, S; Pach, D; Roll, S; Witt, CM</t>
  </si>
  <si>
    <t>Effectiveness of app-based relaxation for patients with chronic low back pain (Relaxback) and chronic neck pain (Relaxneck): study protocol for two randomized pragmatic trials</t>
  </si>
  <si>
    <t>10.1186/1745-6215-15-490</t>
  </si>
  <si>
    <t>[Bloedt, Susanne; Pach, Daniel; Roll, Stephanie; Witt, Claudia M.] Charite, Inst Social Med Epidemiol &amp; Hlth Econ, D-13353 Berlin, Germany; [Witt, Claudia M.] Univ Zurich Hosp, Inst Complementary &amp; Integrat Med, CH-8091 Zurich, Switzerland; [Witt, Claudia M.] Univ Zurich, Zurich, Switzerland</t>
  </si>
  <si>
    <t>xxx@uzh.ch</t>
  </si>
  <si>
    <t>Gallego, R; Riera, A; Eisert, J</t>
  </si>
  <si>
    <t>Thermal machines beyond the weak coupling regime</t>
  </si>
  <si>
    <t>10.1088/1367-2630/16/12/125009</t>
  </si>
  <si>
    <t>[Gallego, R.; Riera, A.; Eisert, J.] Free Univ Berlin, Dahlem Ctr Complex Quantum Syst, D-14195 Berlin, Germany; [Riera, A.] ICFO Inst Ciencies Foton, Castelldefels 08860, Spain</t>
  </si>
  <si>
    <t>Gallego, R (reprint author), Free Univ Berlin, Dahlem Ctr Complex Quantum Syst, D-14195 Berlin, Germany.</t>
  </si>
  <si>
    <t>EU (Q-Essence, SIQS, RAQUEL, COST); ERC (TAQ); BMBF; FQXi; AvH</t>
  </si>
  <si>
    <t>Schaller, G; Nietner, C; Brandes, T</t>
  </si>
  <si>
    <t>Relaxation dynamics of meso-reservoirs</t>
  </si>
  <si>
    <t>10.1088/1367-2630/16/12/125011</t>
  </si>
  <si>
    <t>[Schaller, Gernot; Nietner, Christian; Brandes, Tobias] Tech Univ Berlin, Inst Theoret Phys, D-10623 Berlin, Germany</t>
  </si>
  <si>
    <t>DFG [GRK 1558, SFB 910, SCHA 1646/2-1]</t>
  </si>
  <si>
    <t>Vogt, A; Rancan, F; Ahlberg, S; Nazemi, B; Choe, CS; Darvin, ME; Hadam, S; Blume-Peytavi, U; Loza, K; Diendorf, J; Epple, M; Graf, C; Ruehl, E; Meinke, MC; Lademann, J</t>
  </si>
  <si>
    <t>Interaction of dermatologically relevant nanoparticles with skin cells and skin</t>
  </si>
  <si>
    <t>10.3762/bjnano.5.245</t>
  </si>
  <si>
    <t>BEILSTEIN JOURNAL OF NANOTECHNOLOGY</t>
  </si>
  <si>
    <t>2190-4286</t>
  </si>
  <si>
    <t>[Vogt, Annika; Rancan, Fiorenza; Ahlberg, Sebastian; Nazemi, Berouz; Choe, Chun Sik; Darvin, Maxim E.; Hadam, Sabrina; Blume-Peytavi, Ulrike; Meinke, Martina C.; Lademann, Juergen] Charite, Dept Dermatol &amp; Allergy, D-10117 Berlin, Germany; [Choe, Chun Sik] Kim II Sung Univ, Pyongyang, North Korea; [Loza, Kateryna; Diendorf, Joerg; Epple, Matthias] Inorgan Chem &amp; Ctr Nanointegrat Duisburg Essen Ce, D-45117 Essen, Germany; [Graf, Christina; Ruehl, Eckart] Free Univ Berlin, D-14195 Berlin, Germany</t>
  </si>
  <si>
    <t>Vogt, A (reprint author), Charite, Dept Dermatol &amp; Allergy, Charitepl 1, D-10117 Berlin, Germany.</t>
  </si>
  <si>
    <t>Technology: Chemical technology: Biotechnology</t>
  </si>
  <si>
    <t>Gruner, M; Moncsek, A; Rodiger, S; Kuhnhardt, D; Feist, E; Stohwasser, R</t>
  </si>
  <si>
    <t>Increased proteasome activator 28 gamma (PA28 gamma) levels are unspecific but correlate with disease activity in rheumatoid arthritis</t>
  </si>
  <si>
    <t>10.1186/1471-2474-15-414</t>
  </si>
  <si>
    <t>BMC MUSCULOSKELETAL DISORDERS</t>
  </si>
  <si>
    <t>1471-2474</t>
  </si>
  <si>
    <t>[Gruner, Melanie; Moncsek, Anja; Roediger, Stefan; Stohwasser, Ralf] Brandenburg Tech Univ Cottbus, Fac Nat Sci, D-01968 Senftenberg, Germany; [Gruner, Melanie; Feist, Eugen] Charite, Dept Rheumatol &amp; Clin Immunol, D-10117 Berlin, Germany; [Gruner, Melanie; Feist, Eugen] Charite, Autoinflammatory Reference Ctr Charite, D-10117 Berlin, Germany; [Moncsek, Anja] Charite, Dept Biochem, D-10117 Berlin, Germany; [Kuehnhardt, Dagmar] Charite, Dept Hematol &amp; Oncol, D-10117 Berlin, Germany</t>
  </si>
  <si>
    <t>Feist, E (reprint author), Charite, Dept Rheumatol &amp; Clin Immunol, Charitepl 1, D-10117 Berlin, Germany.</t>
  </si>
  <si>
    <t>Orthopedics; Rheumatology</t>
  </si>
  <si>
    <t xml:space="preserve"> 'Medicine: Internal medicine: Specialties of internal medicine: Diseases of the musculoskeletal system</t>
  </si>
  <si>
    <t>Bundesministerium fur Wirtschaft und Technologie/Zentrales Innovationsprogramm Mittelstand (BMWT/ZIM) [KF2088001M08]; BMBF (Federal Ministry of Education and Research, Germany) [03IP611X]</t>
  </si>
  <si>
    <t>Rao, RP; Mielke, F; Bobrov, E; Brecht, M</t>
  </si>
  <si>
    <t>Vocalization-whisking coordination and multisensory integration of social signals in rat auditory cortex</t>
  </si>
  <si>
    <t>10.7554/elife.03185</t>
  </si>
  <si>
    <t>ELIFE</t>
  </si>
  <si>
    <t>2050-084X</t>
  </si>
  <si>
    <t>[Rao, Rajnish P.; Mielke, Falk; Bobrov, Evgeny; Brecht, Michael] Humboldt Univ, Bernstein Ctr Computat Neurosci, D-10099 Berlin, Germany; [Bobrov, Evgeny] Humboldt Univ, Berlin Sch Mind &amp; Brain, D-10099 Berlin, Germany</t>
  </si>
  <si>
    <t>Brecht, M (reprint author), Humboldt Univ, Bernstein Ctr Computat Neurosci, D-10099 Berlin, Germany.</t>
  </si>
  <si>
    <t>Life Sciences &amp; Biomedicine - Other Topics</t>
  </si>
  <si>
    <t>Medicine | Science: Biology (General)</t>
  </si>
  <si>
    <t>Bernstein Center for Computational Neuroscience Berlin; Bundesministerium fur Bildung und Forschung [Forderkennzeichen 01GQ1001A]; Charite Universitatsmedizin Berlin; European Research Council; Deutsche Forschungsgemeinschaft; Humboldt Universitat zu Berlin</t>
  </si>
  <si>
    <t>eLife Sciences Publications Ltd</t>
  </si>
  <si>
    <t>Zille, M; Riabinska, A; Terzi, MY; Balkaya, M; Prinz, V; Schmerl, B; Nieminen-Kelha, M; Endres, M; Vajkoczy, P; Pina, AL</t>
  </si>
  <si>
    <t>Influence of Pigment Epithelium-Derived Factor on Outcome after Striatal Cerebral Ischemia in the Mouse</t>
  </si>
  <si>
    <t>10.1371/journal.pone.0114595</t>
  </si>
  <si>
    <t>[Zille, Marietta; Balkaya, Mustafa; Prinz, Vincent; Endres, Matthias] Charite, Ctr Stroke Res Berlin, Dept Expt Neurol, Berlin, Germany; [Riabinska, Arina; Terzi, Menderes Yusuf; Schmerl, Bettina; Nieminen-Kelhae, Melina; Vajkoczy, Peter; Pina, Ana Luisa] Charite, Dept Neurosurg, D-13353 Berlin, Germany; [Endres, Matthias] Charite, Dept Neurol, D-13353 Berlin, Germany</t>
  </si>
  <si>
    <t>Pina, AL (reprint author), Charite, Dept Neurosurg, D-13353 Berlin, Germany.</t>
  </si>
  <si>
    <t>Charite-Rahel-Hirsch-Grant; BCRT flexible funds; Stiftung der Deutschen Wirtschaft (Foundation of German Business)</t>
  </si>
  <si>
    <t>Wilbertz, G; van Slooten, J; Sterzer, P</t>
  </si>
  <si>
    <t>Reinforcement of perceptual inference: reward and punishment alter conscious visual perception during binocular rivalry</t>
  </si>
  <si>
    <t>10.3389/fpsyg.2014.01377</t>
  </si>
  <si>
    <t>[Wilbertz, Gregor; van Slooten, Joanne; Sterzer, Philipp] Charite, Dept Psychiat &amp; Psychotherapy, Visual Percept Lab, D-10117 Berlin, Germany</t>
  </si>
  <si>
    <t>Wilbertz, G (reprint author), Charite, Dept Psychiat &amp; Psychotherapy, Visual Percept Lab, Charitepl 1, D-10117 Berlin, Germany.</t>
  </si>
  <si>
    <t>Schreiber, C; Krucken, J; Beck, S; Maaz, D; Pachnicke, S; Krieger, K; Gross, M; Kohn, B; von Samson-Himmelstjerna, G</t>
  </si>
  <si>
    <t>Pathogens in ticks collected from dogs in Berlin/Brandenburg, Germany</t>
  </si>
  <si>
    <t>10.1186/s13071-014-0535-1</t>
  </si>
  <si>
    <t>[Schreiber, Cecile; Kruecken, Juergen; Maaz, Denny; von Samson-Himmelstjerna, Georg] Free Univ Berlin, Inst Parasitol &amp; Trop Vet Med, Berlin, Germany; [Schreiber, Cecile; Beck, Stephanie; Kohn, Barbara] Free Univ Berlin, Small Anim Clin, Berlin, Germany; [Pachnicke, Stefan] Bayer Vital GmbH, Leverkusen, Germany; [Krieger, Klemens] Bayer Anim Hlth GmbH, Monheim, Germany; [Gross, Marcus] Free Univ Berlin, Inst Stat &amp; Econ, Berlin, Germany; [Maaz, Denny] Free Univ Berlin, Inst Immunol, Berlin, Germany</t>
  </si>
  <si>
    <t>Klimm, F; Borge-Holthoefer, J; Wessel, N; Kurths, J; Zamora-Lopez, G</t>
  </si>
  <si>
    <t>Individual node's contribution to the mesoscale of complex networks</t>
  </si>
  <si>
    <t>10.1088/1367-2630/16/12/125006</t>
  </si>
  <si>
    <t>[Klimm, Florian; Wessel, Niels; Kurths, Juergen] Humboldt Univ, Dept Phys, Berlin, Germany; [Klimm, Florian; Kurths, Juergen] Potsdam Inst Climate Impact Res, Potsdam, Germany; [Klimm, Florian] Univ Oxford, Doctoral Training Ctr, Oxford, England; [Borge-Holthoefer, Javier] Qatar Comp Res Inst, Doha, Qatar; [Kurths, Juergen] Univ Aberdeen, Inst Complex Syst &amp; Math Biol, Aberdeen, Scotland; [Kurths, Juergen] Nizhnii Novgorod State Univ, Dept Control Theory, Nizhnii Novgorod 603950, Russia; [Zamora-Lopez, Gorka] Univ Pompeu Fabra, Ctr Brain &amp; Cognit, Barcelona, Spain; [Zamora-Lopez, Gorka] Univ Pompeu Fabra, Dept Informat &amp; Commun Technol, Barcelona, Spain</t>
  </si>
  <si>
    <t>Klimm, F (reprint author), Humboldt Univ, Dept Phys, Invalidenstr 110, Berlin, Germany.</t>
  </si>
  <si>
    <t>xxx@ymail.com</t>
  </si>
  <si>
    <t>German Federal Ministry of Education and Research (Bernstein Center II) [01GQ1001A]; Engineering and Physical Sciences Research Council; European Union Seventh Framework Programme FP7 [PIEF- GA-2012-331800]</t>
  </si>
  <si>
    <t>Steffens, A; Riofrio, CA; Hubener, R; Eisert, J</t>
  </si>
  <si>
    <t>Quantum field tomography</t>
  </si>
  <si>
    <t>10.1088/1367-2630/16/12/123010</t>
  </si>
  <si>
    <t>[Steffens, A.; Riofrio, C. A.; Huebener, R.; Eisert, J.] Free Univ Berlin, Dahlem Ctr Complex Quantum Syst, D-14195 Berlin, Germany</t>
  </si>
  <si>
    <t>Steffens, A (reprint author), Free Univ Berlin, Dahlem Ctr Complex Quantum Syst, D-14195 Berlin, Germany.</t>
  </si>
  <si>
    <t>BMBF; EU (RAQUEL, COST, SIQS, AQuS); ERC (TAQ)</t>
  </si>
  <si>
    <t>Peters, EMJ; Michenko, A; Kupfer, J; Kummer, W; Wiegand, S; Niemeier, V; Potekaev, N; Lvov, A; Gieler, U</t>
  </si>
  <si>
    <t>Mental Stress in Atopic Dermatitis - Neuronal Plasticity and the Cholinergic System Are Affected in Atopic Dermatitis and in Response to Acute Experimental Mental Stress in a Randomized Controlled Pilot Study</t>
  </si>
  <si>
    <t>10.1371/journal.pone.0113552</t>
  </si>
  <si>
    <t>[Peters, Eva Milena Johanne; Michenko, Anna] Charite, Ctr Internal Med &amp; Dermatol, Psychoneuroimmunol Lab, D-13353 Berlin, Germany; [Peters, Eva Milena Johanne; Michenko, Anna] Univ Giessen, Dept Psychosomat Med, Psychoneuroimmunol Lab, D-35390 Giessen, Germany; [Michenko, Anna; Lvov, Andrey] IM Sechenov Moscow Med Univ, Dept Dermatol, Moscow, Russia; [Kupfer, Joerg] Univ Giessen, Inst Med Psychol, D-35390 Giessen, Germany; [Kummer, Wolfgang; Wiegand, Silke] Univ Giessen, Inst Anat &amp; Cell Biol, D-35390 Giessen, Germany; [Gieler, Uwe] Univ Giessen, Dept Psychosomat &amp; Psychotherapy, D-35390 Giessen, Germany; [Niemeier, Volker; Gieler, Uwe] Univ Hosp Giessen, Dept Dermatol, Giessen, Germany; [Potekaev, Nikolay] Moscow Sci &amp; Pract Ctr Dermatovenereol &amp; Cosmetol, Moscow, Russia</t>
  </si>
  <si>
    <t>Peters, EMJ (reprint author), Charite, Ctr Internal Med &amp; Dermatol, Psychoneuroimmunol Lab, D-13353 Berlin, Germany.</t>
  </si>
  <si>
    <t>xxx@eva-peters.com</t>
  </si>
  <si>
    <t>LOEWE, Hessen, Germany</t>
  </si>
  <si>
    <t>Honig, G; Callsen, G; Schliwa, A; Kalinowski, S; Kindel, C; Kako, S; Arakawa, Y; Bimberg, D; Hoffmann, A</t>
  </si>
  <si>
    <t>Manifestation of unconventional biexciton states in quantum dots</t>
  </si>
  <si>
    <t>10.1038/ncomms6721</t>
  </si>
  <si>
    <t>[Hoenig, Gerald; Callsen, Gordon; Schliwa, Andrei; Kalinowski, Stefan; Kindel, Christian; Bimberg, Dieter; Hoffmann, Axel] Tech Univ Berlin, Inst Festkorperphys, D-10623 Berlin, Germany; [Kako, Satoshi; Arakawa, Yasuhiko] Univ Tokyo, Inst Ind Sci, Meguro Ku, Tokyo 1538904, Japan; [Bimberg, Dieter] King Abdulaziz Univ, Jeddah 21589, Saudi Arabia</t>
  </si>
  <si>
    <t>Honig, G (reprint author), Tech Univ Berlin, Inst Festkorperphys, Hardenbergstr 36, D-10623 Berlin, Germany.</t>
  </si>
  <si>
    <t>German Research Foundation within the Collaborative Research Center [CRC 787]</t>
  </si>
  <si>
    <t>Hubel, N; Dahlem, MA</t>
  </si>
  <si>
    <t>Dynamics from Seconds to Hours in Hodgkin-Huxley Model with Time-Dependent Ion Concentrations and Buffer Reservoirs</t>
  </si>
  <si>
    <t>10.1371/journal.pcbi.1003941</t>
  </si>
  <si>
    <t>1553-734X</t>
  </si>
  <si>
    <t>[Huebel, Niklas] Tech Univ Berlin, Dept Theoret Phys, Berlin, Germany; [Dahlem, Markus A.] Humboldt Univ, Dept Phys, Berlin, Germany</t>
  </si>
  <si>
    <t>Hubel, N (reprint author), Tech Univ Berlin, Dept Theoret Phys, Berlin, Germany.</t>
  </si>
  <si>
    <t>Bundesministerium fur Bildung und Forschung (BMBF) [01GQ1001B, 01GQ1109]</t>
  </si>
  <si>
    <t>Kulke, D; von Samson-Himmelstjerna, G; Miltsch, SM; Wolstenholme, AJ; Jex, AR; Gasser, RB; Ballesteros, C; Geary, TG; Keiser, J; Townson, S; Harder, A; Krucken, J</t>
  </si>
  <si>
    <t>Characterization of the Ca2+-Gated and Voltage-Dependent K+-Channel Slo-1 of Nematodes and Its Interaction with Emodepside</t>
  </si>
  <si>
    <t>10.1371/journal.pntd.0003401</t>
  </si>
  <si>
    <t>[Kulke, Daniel; von Samson-Himmelstjerna, Georg; Miltsch, Sandra M.; Kruecken, Juergen] Free Univ Berlin, Inst Parasitol &amp; Trop Vet Med, Berlin, Germany; [Kulke, Daniel] Bayer HealthCare, Global Drug Discovery, Anim Hlth, Parasiticides, Leverkusen, Germany; [Wolstenholme, Adrian J.] Univ Georgia, Coll Vet Med, Dept Infect Dis, Athens, GA USA; [Jex, Aaron R.; Gasser, Robin B.] Univ Melbourne, Fac Vet Sci, Parkville, Vic 3052, Australia; [Ballesteros, Cristina; Geary, Timothy G.] McGill Univ, Inst Parasitol, Ste Anne De Bellevue, PQ, Canada; [Keiser, Jennifer] Swiss Trop &amp; Publ Hlth Inst, Dept Med Parasitol &amp; Infect Biol, Basel, Switzerland; [Townson, Simon] Northwick Pk Inst Med Res, Trop Parasit Dis Unit, Harrow, Middx, England; [Harder, Achim] Univ Dusseldorf, WE Biol, Dusseldorf, Germany</t>
  </si>
  <si>
    <t>Kulke, D (reprint author), Free Univ Berlin, Inst Parasitol &amp; Trop Vet Med, Berlin, Germany.</t>
  </si>
  <si>
    <t>Bayer HealthCare AG</t>
  </si>
  <si>
    <t>Richter, AM; Povolotsky, TL; Wieler, LH; Hengge, R</t>
  </si>
  <si>
    <t>Cyclic-di-GMP signalling and biofilm-related properties of the Shiga toxin-producing 2011 German outbreak Escherichia coli O104:H4</t>
  </si>
  <si>
    <t>1757-4684</t>
  </si>
  <si>
    <t>[Richter, Anja M.; Povolotsky, Tatyana L.; Hengge, Regine] Humboldt Univ, Inst Biol Microbiol, D-10099 Berlin, Germany; [Wieler, Lothar H.] Free Univ Berlin, Inst Microbiol &amp; Epizoot, Berlin, Germany</t>
  </si>
  <si>
    <t>Hengge, R (reprint author), Humboldt Univ, Inst Biol Microbiol, D-10099 Berlin, Germany.</t>
  </si>
  <si>
    <t>European Research Council [ERC- AdG 249780 to RH]; Deutsche Forschungsgemeinschaft [GRK 1673]</t>
  </si>
  <si>
    <t>Schreiter, NF; Bartels, AM; Froeling, V; Steffen, I; Pape, UF; Beck, A; Hamm, B; Brenner, W; Rottgen, R</t>
  </si>
  <si>
    <t>Searching for primaries in patients with neuroendocrine tumors (NET) of unknown primary and clinically suspected NET: Evaluation of Ga-68 DOTATOC PET/CT and In-111 DTPA octreotide SPECT/CT</t>
  </si>
  <si>
    <t>10.2478/raon-2014-0018</t>
  </si>
  <si>
    <t>RADIOLOGY AND ONCOLOGY</t>
  </si>
  <si>
    <t>1318-2099</t>
  </si>
  <si>
    <t>1581-3207</t>
  </si>
  <si>
    <t>[Schreiter, Nils Friedemann; Bartels, Ann-Mirja; Steffen, Ingo; Brenner, Winfried; Roettgen, Rainer] Charite, Dept Nucl Med, D-13353 Berlin, Germany; [Pape, Ulrich-Frank] Charite, Dept Gastroenterol, D-13353 Berlin, Germany; [Froeling, Vera; Beck, Alexander; Hamm, Bernd; Roettgen, Rainer] Charite, Dept Radiol, D-13353 Berlin, Germany</t>
  </si>
  <si>
    <t>Schreiter, NF (reprint author), Charite Campus Virchow Klinikum, Klin Nukl Med, Augustenburger Pl 1, D-13353 Berlin, Germany.</t>
  </si>
  <si>
    <t>Seifert, W; Meinecke, P; Kruger, G; Rossier, E; Heinritz, W; Wusthof, A; Horn, D</t>
  </si>
  <si>
    <t>Expanded spectrum of exon 33 and 34 mutations in SRCAP and follow-up in patients with Floating-Harbor syndrome</t>
  </si>
  <si>
    <t>10.1186/s12881-014-0127-0</t>
  </si>
  <si>
    <t>[Seifert, Wenke] Charite, Inst Vegetat Anat, D-13353 Berlin, Germany; [Meinecke, Peter] Univ Klinikum Hamburg Eppendorf, Inst Humangenet, Hamburg, Germany; [Krueger, Gabriele] Univ Rostock, Inst Med Genet, D-18055 Rostock, Germany; [Rossier, Eva] Genetikum Stuttgart, Stuttgart, Germany; [Heinritz, Wolfram] Praxis Humangenet Cottbus, Cottbus, Germany; [Wuesthof, Achim] Endokrinologikum Hamburg, Hamburg, Germany; [Horn, Denise] Charite, Inst Med Genet &amp; Humangenet, D-13353 Berlin, Germany</t>
  </si>
  <si>
    <t>Horn, D (reprint author), Charite, Inst Med Genet &amp; Humangenet, Augustenburger Pl 1, D-13353 Berlin, Germany.</t>
  </si>
  <si>
    <t>Heitlinger, E; Taraschewski, H; Weclawski, U; Gharbi, K; Blaxter, M</t>
  </si>
  <si>
    <t>Transcriptome analyses of Anguillicola crassus from native and novel hosts</t>
  </si>
  <si>
    <t>10.7717/peerj.684</t>
  </si>
  <si>
    <t>PEERJ</t>
  </si>
  <si>
    <t>2167-8359</t>
  </si>
  <si>
    <t>[Heitlinger, Emanuel] Humboldt Univ, Inst Biol, Dept Mol Parasitol, D-10099 Berlin, Germany; [Taraschewski, Horst; Weclawski, Urszula] Karlsruhe Inst Technol, Inst Zool, Dept Ecol &amp; Parasitol, D-76021 Karlsruhe, Germany; [Gharbi, Karim; Blaxter, Mark] Univ Edinburgh, Edinburgh Genom, Ashworth Labs, Edinburgh, Midlothian, Scotland; [Blaxter, Mark] Univ Edinburgh, Inst Evolutionary Biol, Ashworth Labs, Edinburgh, Midlothian, Scotland</t>
  </si>
  <si>
    <t>Heitlinger, E (reprint author), Humboldt Univ, Inst Biol, Dept Mol Parasitol, D-10099 Berlin, Germany.</t>
  </si>
  <si>
    <t>Volkswagen Foundation in the "Forderinitiative Evolutionsbiologie"; NERC [R8/H10/56]; MRC [MR/K001744/1]; BBSRC [BB/J004243/1]</t>
  </si>
  <si>
    <t>PeerJ Inc.</t>
  </si>
  <si>
    <t>Friedersdorff, F; Aghdassi, SJ; Magheli, A; Richter, M; Stephan, C; Busch, J; Boehmer, D; Miller, K; Fuller, TF</t>
  </si>
  <si>
    <t>Staging lymphadenectomy in patients with localized high risk prostate cancer: comparison of the laparoendoscopic single site (LESS) technique with conventional multiport laparoscopy</t>
  </si>
  <si>
    <t>10.1186/1471-2490-14-92</t>
  </si>
  <si>
    <t>BMC UROLOGY</t>
  </si>
  <si>
    <t>1471-2490</t>
  </si>
  <si>
    <t>[Friedersdorff, Frank; Aghdassi, Seven Johannes; Magheli, Ahmed; Richter, Maximilian; Stephan, Carsten; Busch, Jonas; Miller, Kurt; Fuller, T. Florian] Charite, Dept Urol, D-10117 Berlin, Germany; [Boehmer, Dirk] Charite, Dept Radiat Oncol, D-10117 Berlin, Germany</t>
  </si>
  <si>
    <t>Friedersdorff, F (reprint author), Charite, Dept Urol, Charitepl 1, D-10117 Berlin, Germany.</t>
  </si>
  <si>
    <t>Karl Storz Endoscopy</t>
  </si>
  <si>
    <t>Niedeggen, M; Sarauli, N; Cacciola, S; Weschke, S</t>
  </si>
  <si>
    <t>Are there benefits of social overinclusion? Behavioral and ERP effects in the Cyberball paradigm</t>
  </si>
  <si>
    <t>10.3389/fnhum.2014.00935</t>
  </si>
  <si>
    <t>[Niedeggen, Michael; Sarauli, Natia; Cacciola, Santi; Weschke, Sarah] Free Univ Berlin, Dept Educ Sci &amp; Psychol, D-14195 Berlin, Germany</t>
  </si>
  <si>
    <t>Niedeggen, M (reprint author), Free Univ Berlin, Dept Educ Sci &amp; Psychol, Habelschwerdter Allee 45, D-14195 Berlin, Germany.</t>
  </si>
  <si>
    <t>Korotkova, N; Nauheimer, L; Ter-Voskanyan, H; Allgaier, M; Borsch, T</t>
  </si>
  <si>
    <t>Variability among the Most Rapidly Evolving Plastid Genomic Regions is Lineage-Specific: Implications of Pairwise Genome Comparisons in Pyrus (Rosaceae) and Other Angiosperms for Marker Choice</t>
  </si>
  <si>
    <t>10.1371/journal.pone.0112998</t>
  </si>
  <si>
    <t>[Korotkova, Nadja; Nauheimer, Lars; Borsch, Thomas] Free Univ Berlin, Inst Biol Bot Systemat Bot &amp; Pflanzengeog, Berlin, Germany; [Korotkova, Nadja; Nauheimer, Lars; Borsch, Thomas] DCPS, Berlin, Germany; [Korotkova, Nadja; Ter-Voskanyan, Hasmik; Borsch, Thomas] Bot Garten &amp; Bot Museum Berlin Dahlem, Berlin, Germany; [Ter-Voskanyan, Hasmik] Natl Acad Sci Republ Armenia, Inst Bot, Yerevan, Armenia; [Allgaier, Martin] Berlin Ctr Genom Biodivers Res BeGenDiv, Berlin, Germany</t>
  </si>
  <si>
    <t>Borsch, T (reprint author), Free Univ Berlin, Inst Biol Bot Systemat Bot &amp; Pflanzengeog, Berlin, Germany.</t>
  </si>
  <si>
    <t>xxx@bgbm.org</t>
  </si>
  <si>
    <t>VolkswagenStiftung [AZ85021]</t>
  </si>
  <si>
    <t>Balzer, F; Treskatsch, S; Spies, C; Sander, M; Kastrup, M; Grubitzsch, H; Wernecke, KD; Braun, JP</t>
  </si>
  <si>
    <t>Early administration of levosimendan is associated with improved kidney function after cardiac surgery - a retrospective analysis</t>
  </si>
  <si>
    <t>10.1186/s13019-014-0167-8</t>
  </si>
  <si>
    <t>[Balzer, Felix; Treskatsch, Sascha; Spies, Claudia; Sander, Michael; Kastrup, Mark; Braun, Jan P.] Charite, Dept Anesthesiol &amp; Intens Care Med, Campus Charite Mitte &amp; Campus Virchow Klinikum, D-10117 Berlin, Germany; [Grubitzsch, Herko] Charite, Dept Cardiovasc Surg, D-10117 Berlin, Germany; [Wernecke, Klaus-Dieter] SOSTANA GmbH, Berlin, Germany; [Braun, Jan P.] Klinikum Hildesheim GmbH, Dept Anesthesiol Intens Care Med &amp; Pain Therapy, Hildesheim, Germany</t>
  </si>
  <si>
    <t>Balzer, F (reprint author), Charite, Dept Anesthesiol &amp; Intens Care Med, Campus Charite Mitte &amp; Campus Virchow Klinikum, D-10117 Berlin, Germany.</t>
  </si>
  <si>
    <t>Abbott; Aspect; Baxter; BBraun; Essex Pharma; Fresenius Kabi; GSK; Wyeth; Massimo; ratiopharm; Edwards Life Sciences; Pulsion Medical Systems; Medicines Company; LMA; Fresenius Medical Care; LidCO; Charite - Universitatsmedizin Berlin</t>
  </si>
  <si>
    <t>Tepel, M; Borst, C; Bistrup, C; Marcussen, N; Pagonas, N; Seibert, FS; Arndt, R; Zidek, W; Westhoff, TH</t>
  </si>
  <si>
    <t>Urinary Calprotectin and Posttransplant Renal Allograft Injury</t>
  </si>
  <si>
    <t>10.1371/journal.pone.0113006</t>
  </si>
  <si>
    <t>[Tepel, Martin; Borst, Christoffer; Bistrup, Claus] Odense Univ Hosp, Dept Nephrol, DK-5000 Odense, Denmark; [Tepel, Martin; Borst, Christoffer; Bistrup, Claus] Univ Southern Denmark, Inst Mol Med Cardiovasc &amp; Renal Res, Inst Clin Res, Odense, Denmark; [Marcussen, Niels] Odense Univ Hosp, Dept Pathol, DK-5000 Odense, Denmark; [Marcussen, Niels] Univ Southern Denmark, Odense, Denmark; [Pagonas, Nikolaos; Seibert, Felix S.; Arndt, Robert; Zidek, Walter; Westhoff, Timm H.] Charite, Dept Nephrol, Berlin, Germany; [Pagonas, Nikolaos; Seibert, Felix S.; Westhoff, Timm H.] Ruhr Univ Bochum, Univ Klin Marienhosp Herne, Med Klin 1, Bochum, Germany</t>
  </si>
  <si>
    <t>Westhoff, TH (reprint author), Charite, Dept Nephrol, Campus Benjamin Franklin, Berlin, Germany.</t>
  </si>
  <si>
    <t>xxx@marienhospital-herne.de</t>
  </si>
  <si>
    <t>Deutsche Forschungsgemeinschaft (German Research Foundation, Research Unit FOR 1368); European Union (Interreg 4A) [62-1.2-10]</t>
  </si>
  <si>
    <t>Thoene-Reineke, C; Fischer, A; Friese, C; Briesemeister, D; Gobel, UB; Kammertoens, T; Bereswill, S; Heimesaat, MM</t>
  </si>
  <si>
    <t>Composition of Intestinal Microbiota in Immune-Deficient Mice Kept in Three Different Housing Conditions</t>
  </si>
  <si>
    <t>10.1371/journal.pone.0113406</t>
  </si>
  <si>
    <t>[Thoene-Reineke, Christa] Charite, Forschungseinrichtung Expt Med, D-13353 Berlin, Germany; [Fischer, Andre; Goebel, Ulf B.; Bereswill, Stefan; Heimesaat, Markus M.] Charite, Dept Microbiol &amp; Hyg, D-13353 Berlin, Germany; [Friese, Christian; Briesemeister, Dana; Kammertoens, Thomas] Charite, Dept Immunol, D-13353 Berlin, Germany</t>
  </si>
  <si>
    <t>Heimesaat, MM (reprint author), Charite, Dept Microbiol &amp; Hyg, D-13353 Berlin, Germany.</t>
  </si>
  <si>
    <t>German Research Foundation (DFG) [SFB633, TP A7, TP B6, SFBTR36 TP B1]; German Federal Ministery of Education and Research (BMBF) [TP1.1]</t>
  </si>
  <si>
    <t>Luetz, A; Balzer, F; Radtke, FM; Jones, C; Citerio, G; Walder, B; Weiss, B; Wernecke, KD; Spies, C</t>
  </si>
  <si>
    <t>Delirium, Sedation and Analgesia in the Intensive Care Unit: A Multinational, Two-Part Survey among Intensivists</t>
  </si>
  <si>
    <t>10.1371/journal.pone.0110935</t>
  </si>
  <si>
    <t>[Luetz, Alawi; Balzer, Felix; Radtke, Finn M.; Weiss, Bjoern; Spies, Claudia] Charite, Dept Anesthesiol &amp; Intens Care Med, Campus Charite Mitte, D-13353 Berlin, Germany; [Luetz, Alawi; Balzer, Felix; Radtke, Finn M.; Weiss, Bjoern; Spies, Claudia] Charite, Campus Virchow Klinikum, D-13353 Berlin, Germany; [Jones, Christina] Whiston Hosp, Crit Care Unit, Liverpool, Merseyside, England; [Citerio, Giuseppe] Hosp San Gerardo, Dept Emergency Med, Monza, Italy; [Walder, Bernhard] Hop Univ Geneve, Anesthesiol Serv, Geneva, Switzerland; [Wernecke, Klaus-Dieter] Sostana GmbH, Berlin, Germany</t>
  </si>
  <si>
    <t>Spies, C (reprint author), Charite, Dept Anesthesiol &amp; Intens Care Med, Campus Charite Mitte, D-13353 Berlin, Germany.</t>
  </si>
  <si>
    <t>European Critical Care Research Network of the European Society of Intensive Care Medicine</t>
  </si>
  <si>
    <t>Mohr, B; Difrancesco, S; Harrington, K; Evans, S; Pulvermuller, F</t>
  </si>
  <si>
    <t>Changes of right-hemispheric activation after constraint-induced, intensive language action therapy in chronic aphasia: fMRI evidence from auditory semantic processing</t>
  </si>
  <si>
    <t>10.3389/fnhum.2014.00919</t>
  </si>
  <si>
    <t>[Mohr, Bettina] Charite, Dept Psychiat, D-14050 Berlin, Germany; [Difrancesco, Stephanie; Harrington, Karen] Anglia Ruskin Univ, Dept Psychol, Cambridge, England; [Evans, Samuel] Univ Coll London, Inst Cognit Neurosci, London, ON, Canada; [Evans, Samuel] MRC, Cognit &amp; Brain Sci Unit, Cambridge, England; [Pulvermueller, Friedemann] Free Univ Berlin, Dept Philosophy &amp; Humanities, Brain Language Lab, Berlin, Germany</t>
  </si>
  <si>
    <t>Mohr, B (reprint author), Charite, Dept Psychiat, Campus Benjamin Franklin,Eschenallee 3, D-14050 Berlin, Germany.</t>
  </si>
  <si>
    <t>Medical Research Council [MC-A060-5PQ80, MC_US_A060_0034]; Anglia Ruskin University, Cambridge, UK</t>
  </si>
  <si>
    <t>Montag, C; Haase, L; Seidel, D; Bayerl, M; Gallinat, J; Herrmann, U; Dannecker, K</t>
  </si>
  <si>
    <t>A Pilot RCT of Psychodynamic Group Art Therapy for Patients in Acute Psychotic Episodes: Feasibility, Impact on Symptoms and Mentalising Capacity</t>
  </si>
  <si>
    <t>10.1371/journal.pone.0112348</t>
  </si>
  <si>
    <t>[Montag, Christiane; Haase, Laura; Seidel, Dorothea; Bayerl, Martin; Gallinat, Juergen] Charite, Dept Psychiat &amp; Psychotherapy, D-13353 Berlin, Germany; [Seidel, Dorothea; Herrmann, Uwe; Dannecker, Karin] Weissensee Sch Art Kunsthochschule Berlin Weissen, Art Therapy Dept, Berlin, Germany</t>
  </si>
  <si>
    <t>Montag, C (reprint author), Charite, Dept Psychiat &amp; Psychotherapy, Campus Mitte, D-13353 Berlin, Germany.</t>
  </si>
  <si>
    <t>Weissensee School of Art</t>
  </si>
  <si>
    <t>Andlauer, TFM; Scholz-Kornehl, S; Tian, R; Kirchner, M; Babikir, HA; Depner, H; Loll, B; Quentin, C; Gupta, VK; Holt, MG; Dipt, S; Cressy, M; Wahl, MC; Fiala, A; Selbach, M; Schwarzel, M; Sigrist, SJ</t>
  </si>
  <si>
    <t>Drep-2 is a novel synaptic protein important for learning and memory</t>
  </si>
  <si>
    <t>10.7554/elife.03895</t>
  </si>
  <si>
    <t>[Andlauer, Till F. M.; Scholz-Kornehl, Sabrina; Tian, Rui; Babikir, Husam A.; Depner, Harald; Quentin, Christine; Gupta, Varun K.; Schwaerzel, Martin; Sigrist, Stephan J.] Free Univ Berlin, Inst Biol, Genet, Berlin, Germany; [Andlauer, Till F. M.; Tian, Rui] Univ Wurzburg, DFG Res Ctr Expt Biomed, Rudolf Virchow Ctr, D-97070 Wurzburg, Germany; [Andlauer, Till F. M.] Max Planck Inst Colloids &amp; Interfaces, Potsdam, Germany; [Kirchner, Marieluise; Selbach, Matthias] Max Delbruck Ctr Mol Med, Dept Cell Signalling &amp; Mass Spectrometry, Berlin, Germany; [Loll, Bernhard; Wahl, Markus C.] Free Univ Berlin, Inst Chem &amp; Biochem, Berlin, Germany; [Holt, Matthew G.] Katholieke Univ Leuven, Ctr Biol Dis, VIB, Dept Lab Glia Biol, Leuven, Belgium; [Dipt, Shubham; Fiala, Andre] Univ Gottingen, Dept Mol Neurobiol Behav, D-37073 Gottingen, Germany; [Cressy, Michael] Cold Spring Harbor Lab, Dept Neurosci, POB 100, Cold Spring Harbor, NY 11724 USA; [Sigrist, Stephan J.] Charite, NeuroCure Cluster Excellence, D-13353 Berlin, Germany</t>
  </si>
  <si>
    <t>Sigrist, SJ (reprint author), Free Univ Berlin, Inst Biol, Genet, Berlin, Germany.</t>
  </si>
  <si>
    <t>Deutsche Forschungsgemeinschaft [Exc257, FOR1363, SCHW1410/1-1, SFB 889/B09, SFB958/A6]; Freie Universitat Berlin; Bundesministerium fur Bildung und Forschung via the Bernstein Center Gottingen (BCCN II/B1) [01GQ1005A]</t>
  </si>
  <si>
    <t>Ortiz, M; Ammann, ES; Gross, CS; Schnabel, K; Walbaum, T; Binting, S; Fischer, HF; Teut, M; Kottner, J; Suhr, R; Brinkhaus, B</t>
  </si>
  <si>
    <t>Complementary medicine in nursing homes - results of a mixed methods pilot study</t>
  </si>
  <si>
    <t>10.1186/1472-6882-14-443</t>
  </si>
  <si>
    <t>[Ortiz, Miriam; Schnabel, Katharina; Walbaum, Torsten; Binting, Sylvia; Fischer, Herbert Felix; Teut, Michael; Brinkhaus, Benno] Charite, Inst Social Med Epidemiol &amp; Hlth Econ, D-10117 Berlin, Germany; [Ammann, Eva Soom; Gross, Corina Salis] Univ Bern, Inst Social Anthropol, CH-3012 Bern, Switzerland; [Kottner, Jan] Charite, Clin Res Ctr Hair &amp; Skin Sci, Dept Dermatol &amp; Allergy, D-10117 Berlin, Germany; [Suhr, Ralf] Ctr Qual Care, D-10117 Berlin, Germany</t>
  </si>
  <si>
    <t>Ortiz, M (reprint author), Charite, Inst Social Med Epidemiol &amp; Hlth Econ, Luisenstr 57, D-10117 Berlin, Germany.</t>
  </si>
  <si>
    <t>Centre for Quality in Care</t>
  </si>
  <si>
    <t>Hartwig, EA; Crayen, C; Heuser, I; Eid, M</t>
  </si>
  <si>
    <t>It's in the mix: psychological distress differs between combinations of alexithymic facets</t>
  </si>
  <si>
    <t>10.3389/fpsyg.2014.01259</t>
  </si>
  <si>
    <t>[Haertwig, Elif Alken; Heuser, Isabella; Eid, Michael] Free Univ Berlin, Cluster Excellence Languages Emot, Berlin, Germany; [Haertwig, Elif Alken; Heuser, Isabella] Charite, Dept Psychiat, D-14050 Berlin, Germany; [Crayen, Claudia; Eid, Michael] Free Univ Berlin, Dept Educ &amp; Psychol, Berlin, Germany</t>
  </si>
  <si>
    <t>Hartwig, EA (reprint author), Charite, Dept Psychiat, Eschenallee 3, D-14050 Berlin, Germany.</t>
  </si>
  <si>
    <t>Traxl, D; Boers, N; Kurths, J</t>
  </si>
  <si>
    <t>General scaling of maximum degree of synchronization in noisy complex networks</t>
  </si>
  <si>
    <t>10.1088/1367-2630/16/11/115009</t>
  </si>
  <si>
    <t>[Traxl, Dominik; Boers, Niklas; Kurths, Juergen] Humboldt Univ, Dept Phys, Berlin, Germany; [Traxl, Dominik] Bernstein Ctr Computat Neurosci, Berlin, Germany; [Traxl, Dominik; Boers, Niklas; Kurths, Juergen] Potsdam Inst Climate Impact Res, Potsdam, Germany; [Kurths, Juergen] Nizhnii Novgorod State Univ, Dept Control Theory, Nizhnii Novgorod 603950, Russia</t>
  </si>
  <si>
    <t>Traxl, D (reprint author), Humboldt Univ, Dept Phys, Berlin, Germany.</t>
  </si>
  <si>
    <t>xxx@posteo.org</t>
  </si>
  <si>
    <t>BMBF [FKZ 01GQ1001A]; DFG / FAPESP [IRTG 1740 / TRP 2011/50151-0]</t>
  </si>
  <si>
    <t>Hanna, J; Pulvermuller, F</t>
  </si>
  <si>
    <t>Neurophysiological evidence for whole form retrieval of complex derived words: a mismatch negativity study</t>
  </si>
  <si>
    <t>10.3389/fnhum.2014.00886</t>
  </si>
  <si>
    <t>[Hanna, Jeff; Pulvermueller, Friedemann] Free Univ Berlin, Dept Philosophy &amp; Humanities, Brain Language Lab, D-14195 Berlin, Germany</t>
  </si>
  <si>
    <t>Hanna, J (reprint author), Free Univ Berlin, Dept Philosophy &amp; Humanities, Brain Language Lab, WE4,Habelschwerdter Allee 45, D-14195 Berlin, Germany.</t>
  </si>
  <si>
    <t>Freie Universitat Berlin; Deutsche Forschungsgemeinschaft [Pu 97/16-1]; Engineering and Physical Sciences and Behavioral and Brain Sciences Research Councils (UK) (BABEL) [EP/J004561/1]</t>
  </si>
  <si>
    <t>Dernedde, J; Weise, C; Muller, EC; Hagiwara, A; Bachmann, S; Suzuki, M; Reutter, W; Tauber, R; Scherer, H</t>
  </si>
  <si>
    <t>Cupulin Is a Zona Pellucida-Like Domain Protein and Major Component of the Cupula from the Inner Ear</t>
  </si>
  <si>
    <t>10.1371/journal.pone.0111917</t>
  </si>
  <si>
    <t>[Dernedde, Jens; Reutter, Werner; Tauber, Rudolf] Charite, Klin Chem &amp; Pathobiochem, Inst Lab Med, D-13353 Berlin, Germany; [Weise, Christoph] Free Univ Berlin, Inst Chem &amp; Biochem, Berlin, Germany; [Mueller, Eva-Christina] Max Delbruck Ctr Mol Med, Berlin, Germany; [Hagiwara, Akira; Suzuki, Mamoru] Tokyo Med Univ, Dept Otolaryngol, Shinjuku Ku, Tokyo 1608402, Japan; [Bachmann, Sebastian] Charite, Inst Vegetat Anat, D-13353 Berlin, Germany; [Scherer, Hans] Charite, Klin Otorhinolaryngol, D-13353 Berlin, Germany</t>
  </si>
  <si>
    <t>Dernedde, J (reprint author), Charite, Klin Chem &amp; Pathobiochem, Inst Lab Med, D-13353 Berlin, Germany.</t>
  </si>
  <si>
    <t>Heinz, A; Muller, DJ; Krach, S; Cabanis, M; Kluge, UP</t>
  </si>
  <si>
    <t>The uncanny return of the race concept</t>
  </si>
  <si>
    <t>10.3389/mhum.2014.00836</t>
  </si>
  <si>
    <t>[Heinz, Andreas; Kluge, Ulrike P.] Charite, Dept Psychiat &amp; Psychotherapy, D-10117 Berlin, Germany; [Mueller, Daniel J.] Univ Toronto, Dept Psychiat, Ctr Addict &amp; Mental Hlth, Toronto, ON, Canada; [Krach, Soeren] Univ Marburg, Dept Child &amp; Adolescent Psychiat, Marburg, Germany; [Cabanis, Maurice] Klinikum Stuttgart, Ctr Mental Hlth, Stuttgart, Germany</t>
  </si>
  <si>
    <t>Heinz, A (reprint author), Charite, Dept Psychiat &amp; Psychotherapy, Charitepl 1, D-10117 Berlin, Germany.</t>
  </si>
  <si>
    <t>German Research Foundation (Deutsche Forschungsgemeinschaft, DFG) [FOR 1617, HE2597/15-1]</t>
  </si>
  <si>
    <t>Ahlberg, S; Antonopulos, A; Diendorf, J; Dringen, R; Epple, M; Flock, R; Goedecke, W; Graf, C; Haberl, N; Helmlinger, J; Herzog, F; Heuer, F; Hirn, S; Johannes, C; Kittler, S; Koller, M; Korn, K; Krey</t>
  </si>
  <si>
    <t>PVP-coated, negatively charged silver nanoparticles: A multi-center study of their physicochemical characteristics, cell culture and in vivo experiments</t>
  </si>
  <si>
    <t>10.3762/bjnano.5.205</t>
  </si>
  <si>
    <t>[Ahlberg, Sebastian; Lademann, Juergen; Meinke, Martina C.; Rancan, Fiorenza; Vogt, Annika] Charite, Dept Dermatol &amp; Allergy, D-13353 Berlin, Germany; [Antonopulos, Alexandra; Floeck, Rebekka; Goedecke, Wolfgang; Heuer, Frederike; Johannes, Christian; Korn, Katrin; Pailliart, Anne; Raabe, Joerg; Weber, Katrin] Uni Duisburg Essen, Genet &amp; Ctr Med Biotechnol ZMB, D-45117 Essen, Germany; [Diendorf, Joerg; Epple, Matthias; Helmlinger, Jens; Kittler, Stefanie] Uni Duisburg Essen, Inorgan Chem &amp; Ctr Nanointegrat Duisburg Essen Ce, D-45117 Essen, Germany; [Dringen, Ralf; Luther, Eva M.] Univ Bremen, Fac Biol Chem 2, Ctr Biomol Interact Bremen, D-28334 Bremen, Germany; [Dringen, Ralf; Luther, Eva M.] Univ Bremen, Fac Biol Chem 2, Ctr Environm Res &amp; Sustainable Technol, D-28334 Bremen, Germany; [Graf, Christina; Nordmeyer, Daniel; Ruehl, Eckart] Free Univ Berlin, D-14195 Berlin, Germany; [Haberl, Nadine; Hirn, Stephanie; Krombach, Fritz] Univ Munich, Walter Brendel Ctr Expt Med, D-81377 Munich, Germany; [Herzog, Fabian; Rothen-Rutishauser, Barbara] Univ Fribourg, Adolphe Merkle Inst, CH-1723 Marly, Switzerland; [Koeller, Manfred; Sengstock, Christina] Ruhr Univ Bochum, Bergmannsheil Univ Hosp Surg Res, D-44789 Bochum, Germany; [Kreyling, Wolfgang G.] Helmholtz Ctr Munich, Inst Epidemiol 2, D-85764 Neuherberg, Germany; [Kreyling, Wolfgang G.] Helmholtz Ctr Munich, Inst Lung Biol &amp; Dis, D-85764 Neuherberg, Germany; [Luther, Eva M.] Keele Univ Sci &amp; Business Pk, NanoTher Ltd, Innovat Ctr 4, Keele ST5 5NL, Staffs, England; [Malissek, Marcelina; Zellner, Reinhard] Univ Duisburg Essen, D-45117 Essen, Germany; [Raabe, Joerg; Seibel, Andreas] Paul Scherrer Inst, Swiss Light Source, CH-5232 Villigen, Switzerland; [Schleh, Carsten] Berufsgenossensch Holz &amp; Metall, Abteilung Gesundheitsschutz, D-81241 Munich, Germany; [Treuel, Lennart] Fraunhofer ICT IMM, D-55219 Mainz, Germany</t>
  </si>
  <si>
    <t>Ahlberg, S (reprint author), Charite, Dept Dermatol &amp; Allergy, D-13353 Berlin, Germany.</t>
  </si>
  <si>
    <t>Deutsche Forschungsgemeinschaft [SPP 1313]; Zentrum fur Wasser und Umweltforschung (ZWU) of the University of Duisburg-Essen; Hans-Bockler-Stiftung (Dusseldorf, Germany); Federal Office of Public Health; Adolphe Merkle Foundation</t>
  </si>
  <si>
    <t>Sackey, I; Da Ros, F; Jazayerifar, M; Richter, T; Meuer, C; Nolle, M; Molle, L; Peucheret, C; Petermann, K; Schubert, C</t>
  </si>
  <si>
    <t>Kerr nonlinearity mitigation in 5 x 28-GBd PDM 16-QAM signal transmission over a dispersion-uncompensated link with backward-pumped distributed Raman amplification</t>
  </si>
  <si>
    <t>10.1364/oe.22.027381</t>
  </si>
  <si>
    <t>[Sackey, Isaac; Jazayerifar, Mahmoud; Meuer, Christian; Petermann, Klaus] Tech Univ Berlin, D-10587 Berlin, Germany; [Sackey, Isaac; Da Ros, Francesco; Richter, Thomas; Meuer, Christian; Noelle, Markus; Molle, Lutz; Schubert, Colja] Heinrich Hertz Inst Nachrichtentech Berlin GmbH, Fraunhofer Inst Telecommun, D-10587 Berlin, Germany; [Da Ros, Francesco] Tech Univ Denmark, Dept Photon Engn, DK-2800 Lyngby, Denmark; [Peucheret, Christophe] Univ Rennes 1, CNRS UMR 6082, ENSSAT, FOTON Lab, F-22305 Lannion, France</t>
  </si>
  <si>
    <t>Sackey, I (reprint author), Tech Univ Berlin, Einsteinufer 25, D-10587 Berlin, Germany.</t>
  </si>
  <si>
    <t>xxx@hhi-extern.fraunhofer.de</t>
  </si>
  <si>
    <t>German Research Foundation (DFG) [GR 3774/1-1, PE 319/26-1]; Danish Research Council for Technology and Production Sciences [09-066562]</t>
  </si>
  <si>
    <t>von Larcher, T; Dornbrack, A</t>
  </si>
  <si>
    <t>Numerical simulations of baroclinic driven flows in a thermally driven rotating annulus using the immersed boundary method</t>
  </si>
  <si>
    <t>10.1127/metz/2014/0609</t>
  </si>
  <si>
    <t>1610-1227</t>
  </si>
  <si>
    <t>[von Larcher, Thomas] Free Univ Berlin, Inst Math, D-14195 Berlin, Germany; [Doernbrack, Andreas] Inst Atmospher Phys, German Aerosp Ctr, Oberpfaffenhofen, Germany</t>
  </si>
  <si>
    <t>von Larcher, T (reprint author), Free Univ Berlin, Inst Math, Arnimallee 6, D-14195 Berlin, Germany.</t>
  </si>
  <si>
    <t>German Research Foundation (DFG); DFG [DO 1020/2]; DAAD-PROCOPE program 'baroclinic waves' [55908227]</t>
  </si>
  <si>
    <t>Ling, CY; Gruebner, O; Kramer, A; Lakes, T</t>
  </si>
  <si>
    <t>Spatio-temporal patterns of dengue in Malaysia: combining address and sub-district level</t>
  </si>
  <si>
    <t>GEOSPATIAL HEALTH</t>
  </si>
  <si>
    <t>1827-1987</t>
  </si>
  <si>
    <t>1970-7096</t>
  </si>
  <si>
    <t>[Ling, Cheong Y.; Lakes, Tobia] Humboldt Univ, Dept Geog, Geoinformat Sci Lab, D-10099 Berlin, Germany; [Ling, Cheong Y.] Inst Med Res, Med Res Resource Ctr, Kuala Lumpur 50588, Malaysia; [Gruebner, Oliver] Columbia Univ, Dept Epidemiol, Mailman Sch Publ Hlth, New York, NY USA; [Kraemer, Alexander] Univ Bielefeld, Dept Publ Hlth Med, D-33615 Bielefeld, Germany</t>
  </si>
  <si>
    <t>Ling, CY (reprint author), Humboldt Univ, Dept Geog, Geoinformat Sci Lab, Unter Linden 6, D-10099 Berlin, Germany.</t>
  </si>
  <si>
    <t>Health Care Sciences &amp; Services; Public, Environmental &amp; Occupational Health</t>
  </si>
  <si>
    <t>Ministry of Health Malaysia doctoral scholarship; DFG priority programme "Megacities-Megachallenge - Informal Dynamics of Global Change" [HO 2568/5-3, 1233]; DFG postdoctoral research fellowship [GR 4302/1-1]</t>
  </si>
  <si>
    <t>Muhlhaus, J; Dinter, J; Nurnberg, D; Rehders, M; Depke, M; Golchert, J; Homuth, G; Yi, CX; Morin, S; Kohrle, J; Brix, K; Tschop, M; Kleinau, G; Biebermann, H</t>
  </si>
  <si>
    <t>Analysis of Human TAAR8 and Murine Taar8b Mediated Signaling Pathways and Expression Profile</t>
  </si>
  <si>
    <t>10.3390/ijms151120638</t>
  </si>
  <si>
    <t>[Muehlhaus, Jessica; Dinter, Juliane; Nuernberg, Daniela; Kleinau, Gunnar; Biebermann, Heike] Charite, Inst Expt Padiatr Endokrinol, Campus Virchow Klinikum, D-13353 Berlin, Germany; [Rehders, Maren; Brix, Klaudia] Jacobs Univ Bremen, Sch Sci &amp; Engn, Res Ctr MOLIFE Mol Life Sci, D-28759 Bremen, Germany; [Depke, Maren; Golchert, Janine; Homuth, Georg] Univ Med, Interfac Inst Genet &amp; Funct Genom, D-17487 Greifswald, Germany; [Depke, Maren; Golchert, Janine; Homuth, Georg] Ernst Moritz Arndt Univ Greifswald, D-17487 Greifswald, Germany; [Yi, Chun-Xia; Morin, Silke; Tschoep, Matthias] Helmoltz Zentrum Munchen, German Res Ctr Environm Hlth, Inst Diabet &amp; Obes, D-85748 Garching, Germany; [Koehrle, Josef] Charite, Inst Expt Endokrinol, Campus Virchow Klinikum, D-13353 Berlin, Germany; [Tschoep, Matthias] Tech Univ Munich, Sch Med, Div Metab Dis, D-81675 Munich, Germany</t>
  </si>
  <si>
    <t>Biebermann, H (reprint author), Charite, Inst Expt Padiatr Endokrinol, Campus Virchow Klinikum, Augustenburger Pl 1, D-13353 Berlin, Germany.</t>
  </si>
  <si>
    <t>BMBF/"Unternehmen Region" as part of the ZIK-FunGene; Deutsche Forschungsgemeinschaft [SPP 1629, BI893/5-1, BR1308/11-1, KO 922/16-1, WA 1328/5-1]; Graduate college 1208: Hormonal Regulation of Energy Metabolism, Body Weight and Growth [TP1]</t>
  </si>
  <si>
    <t>Bommel, S; Kleppmann, N; Weber, C; Spranger, H; Schafer, P; Novak, J; Roth, SV; Schreiber, F; Klapp, SHL; Kowarik, S</t>
  </si>
  <si>
    <t>Unravelling the multilayer growth of the fullerene C-60 in real time</t>
  </si>
  <si>
    <t>10.1038/ncomms6388</t>
  </si>
  <si>
    <t>[Bommel, S.; Weber, C.; Spranger, H.; Schaefer, P.; Kowarik, S.] Humboldt Univ, Inst Phys, D-12489 Berlin, Germany; [Bommel, S.; Roth, S. V.] DESY, D-22607 Hamburg, Germany; [Kleppmann, N.; Klapp, S. H. L.] Tech Univ Berlin, Inst Theoret Phys, D-10623 Berlin, Germany; [Novak, J.; Schreiber, F.] Univ Tubingen, Inst Angew Phys, D-72076 Tubingen, Germany</t>
  </si>
  <si>
    <t>Kowarik, S (reprint author), Humboldt Univ, Inst Phys, Newtonstr 15, D-12489 Berlin, Germany.</t>
  </si>
  <si>
    <t>DFG [SFB951, SCHR700/13-1]</t>
  </si>
  <si>
    <t>Tetzner, K; Bose, IR; Bock, K</t>
  </si>
  <si>
    <t>Organic Field-Effect Transistors Based on a Liquid-Crystalline Polymeric Semiconductor using SU-8 Gate Dielectrics on Flexible Substrates</t>
  </si>
  <si>
    <t>10.3390/ma7117226</t>
  </si>
  <si>
    <t>MATERIALS</t>
  </si>
  <si>
    <t>1996-1944</t>
  </si>
  <si>
    <t>[Tetzner, Kornelius] Tech Univ Berlin, Res Ctr Microperipher Technol, D-13355 Berlin, Germany; [Bose, Indranil R.] Fraunhofer Res Inst Modular Solid State Technol E, D-80686 Munich, Germany; [Bock, Karlheinz] Tech Univ Dresden, Elect Packaging Lab IAVT, D-01069 Dresden, Germany</t>
  </si>
  <si>
    <t>Tetzner, K (reprint author), Tech Univ Berlin, Res Ctr Microperipher Technol, Gustav Meyer Allee 25, D-13355 Berlin, Germany.</t>
  </si>
  <si>
    <t>Materials Science</t>
  </si>
  <si>
    <t xml:space="preserve"> 'Technology: Electrical engineering. Electronics. Nuclear engineering | Technology: Engineering (General). Civil engineering (General) | Science: Natural history (General): Microscopy | Science: Physics: Descriptive and experimental mechanics</t>
  </si>
  <si>
    <t>European FP7 project, Complementary Organic Semiconductor Metal Integrated Circuits [247681]</t>
  </si>
  <si>
    <t>Eifler, M; Uecker, R; Weisbach, H; Bogdanow, B; Richter, E; Konig, L; Vetter, B; Lenac-Rovis, T; Jonjic, S; Neitzel, H; Hagemeier, C; Wiebusch, L</t>
  </si>
  <si>
    <t>PUL21a-Cyclin A2 Interaction is Required to Protect Human Cytomegalovirus-Infected Cells from the Deleterious Consequences of Mitotic Entry</t>
  </si>
  <si>
    <t>10.1371/journal.ppat.1004514</t>
  </si>
  <si>
    <t>PLOS PATHOGENS</t>
  </si>
  <si>
    <t>1553-7366</t>
  </si>
  <si>
    <t>1553-7374</t>
  </si>
  <si>
    <t>[Eifler, Martin; Uecker, Ralf; Weisbach, Henry; Bogdanow, Boris; Richter, Ellen; Koenig, Lydia; Vetter, Barbara; Hagemeier, Christian; Wiebusch, Lueder] Charite, Lab Padiatr Mol Biol, D-13353 Berlin, Germany; [Lenac-Rovis, Tihana; Jonjic, Stipan] Univ Rijeka, Fac Med, Ctr Prote, Rijeka, Croatia; [Neitzel, Heidemarie] Charite, Inst Med Genet &amp; Humangenet, D-13353 Berlin, Germany</t>
  </si>
  <si>
    <t>Hagemeier, C (reprint author), Charite, Lab Padiatr Mol Biol, D-13353 Berlin, Germany.</t>
  </si>
  <si>
    <t>Microbiology; Parasitology; Virology</t>
  </si>
  <si>
    <t xml:space="preserve"> 'Medicine: Internal medicine: Specialties of internal medicine: Immunologic diseases. Allergy | Science: Biology (General)</t>
  </si>
  <si>
    <t>Deutsche Forschungsgemeinschaft [WI2043/3-1]</t>
  </si>
  <si>
    <t>Schreyer, J; Tigges, J; Lakes, T; Churkina, G</t>
  </si>
  <si>
    <t>Using Airborne LiDAR and QuickBird Data for Modelling Urban Tree Carbon Storage and Its Distribution-A Case Study of Berlin</t>
  </si>
  <si>
    <t>10.3390/rs61110636</t>
  </si>
  <si>
    <t>[Schreyer, Johannes; Lakes, Tobia; Churkina, Galina] Humboldt Univ, Dept Geog, D-10099 Berlin, Germany; [Tigges, Jan] Tech Univ Munich, Chair Strateg Landscape Planning &amp; Management, D-85354 Freising Weihenstephan, Germany; [Churkina, Galina] IASS Potsdam, Inst Adv Sustainable Studies Ev, D-14467 Potsdam, Germany</t>
  </si>
  <si>
    <t>Schreyer, J (reprint author), Humboldt Univ, Dept Geog, Unter Linden 6, D-10099 Berlin, Germany.</t>
  </si>
  <si>
    <t>German Research Foundation (DFG) [1324, 780]</t>
  </si>
  <si>
    <t>Hu, XH; Cammann, H; Meyer, HA; Jung, K; Lu, HB; Leva, N; Magheli, A; Stephan, C; Busch, J</t>
  </si>
  <si>
    <t>Risk prediction models for biochemical recurrence after radical prostatectomy using prostate-specific antigen and Gleason score</t>
  </si>
  <si>
    <t>10.4103/1008-682x.129940</t>
  </si>
  <si>
    <t>ASIAN JOURNAL OF ANDROLOGY</t>
  </si>
  <si>
    <t>1008-682X</t>
  </si>
  <si>
    <t>1745-7262</t>
  </si>
  <si>
    <t>[Hu, Xin-Hai; Meyer, Hellmuth-A; Jung, Klaus; Lu, Hong-Biao; Magheli, Ahmed; Stephan, Carsten; Busch, Jonas] Charite, Dept Urol, D-13353 Berlin, Germany; [Cammann, Henning] Charite, Inst Med Informat, D-13353 Berlin, Germany; [Jung, Klaus; Stephan, Carsten] Berlin Inst Urol Res, Berlin, Germany; [Lu, Hong-Biao] Changzhou 2 Peoples Hosp, Dept Urol, Changzhou, Peoples R China; [Leva, Natalia] Stanford Univ, Sch Med, Stanford, CA 94305 USA</t>
  </si>
  <si>
    <t>Busch, J (reprint author), Charite, Dept Urol, D-13353 Berlin, Germany.</t>
  </si>
  <si>
    <t>Endocrinology &amp; Metabolism; Urology &amp; Nephrology</t>
  </si>
  <si>
    <t>Berliner Sparkassenstiftung Medizin [89838600]</t>
  </si>
  <si>
    <t>Wolters Kluwer</t>
  </si>
  <si>
    <t>Gollhofer, J; Timofeev, R; Lan, P; Schmidt, W; Buckhout, TJ</t>
  </si>
  <si>
    <t>Vacuolar-Iron-Transporter1-Like Proteins Mediate Iron Homeostasis in Arabidopsis</t>
  </si>
  <si>
    <t>10.1371/journal.pone.0110468</t>
  </si>
  <si>
    <t>[Gollhofer, Julia; Timofeev, Roman; Buckhout, Thomas J.] Humboldt Univ, Inst Biol, D-10099 Berlin, Germany; [Lan, Ping] Chinese Acad Sci, Inst Soil Sci, State Key Lab Soil &amp; Sustainable Agr, Nanjing, Jiangsu, Peoples R China; [Schmidt, Wolfgang] Acad Sinica, Inst Plant &amp; Microbial Biol, Taipei 115, Taiwan; [Schmidt, Wolfgang] Natl Chung Hsing Univ, Grad Inst Biotechnol, Taichung 40227, Taiwan; [Schmidt, Wolfgang] Natl Taiwan Univ, Coll Life Sci, Genome &amp; Syst Biol Degree Program, Taipei 10764, Taiwan</t>
  </si>
  <si>
    <t>Buckhout, TJ (reprint author), Humboldt Univ, Inst Biol, D-10099 Berlin, Germany.</t>
  </si>
  <si>
    <t>Deutsche Forschungsgemeinschaft [BU 713:4-1]</t>
  </si>
  <si>
    <t>Landwehr-Kenzel, S; Henneke, P</t>
  </si>
  <si>
    <t>Interaction of Streptococcus agalactiae and cellular innate immunity in colonization and disease</t>
  </si>
  <si>
    <t>10.3389/fimmu.2014.00519</t>
  </si>
  <si>
    <t>[Landwehr-Kenzel, Sybille] Charite, Berlin Brandenburg Ctr Regenerat Therapies, D-13353 Berlin, Germany; [Landwehr-Kenzel, Sybille] Charite, Berlin Brandenburg Sch Regenerat Therapies, D-13353 Berlin, Germany; [Landwehr-Kenzel, Sybille] Charite, Dept Pediat Pulmonol &amp; Immunol, D-13353 Berlin, Germany; [Henneke, Philipp] Univ Med Ctr Freiburg, Ctr Pediat &amp; Adolescent Med, Freiburg, Germany; [Henneke, Philipp] Univ Med Ctr Freiburg, Ctr Chron Immunodeficiency, Freiburg, Germany</t>
  </si>
  <si>
    <t>Landwehr-Kenzel, S (reprint author), Charite, Dept Pediat Pulmonol &amp; Immunol, Augustenburger Pl 1, D-13353 Berlin, Germany.</t>
  </si>
  <si>
    <t>Reetz, O; Stadler, K; Strauss, U</t>
  </si>
  <si>
    <t>Protein kinase C activation mediates interferon-beta-induced neuronal excitability changes in neocortical pyramidal neurons</t>
  </si>
  <si>
    <t>10.1186/s12974-014-0185-4</t>
  </si>
  <si>
    <t>JOURNAL OF NEUROINFLAMMATION</t>
  </si>
  <si>
    <t>1742-2094</t>
  </si>
  <si>
    <t>[Reetz, Olivia; Stadler, Konstantin; Strauss, Ulf] Charite, Inst Cell Biol &amp; Neurobiol, D-10117 Berlin, Germany; [Stadler, Konstantin] NTNU Norwegian Univ Sci &amp; Technol, Ind Ecol Programme, Trondheim, Norway</t>
  </si>
  <si>
    <t>Strauss, U (reprint author), Charite, Inst Cell Biol &amp; Neurobiol, Charitepl 1, D-10117 Berlin, Germany.</t>
  </si>
  <si>
    <t>Immunology; Neurosciences &amp; Neurology</t>
  </si>
  <si>
    <t xml:space="preserve"> 'Medicine: Medicine (General) | Medicine: Internal medicine: Neurosciences. Biological psychiatry. Neuropsychiatry: Neurology. Diseases of the nervous system</t>
  </si>
  <si>
    <t>German Research Council DFG [STR865/3-1]; Sonnenfeld-Stiftung</t>
  </si>
  <si>
    <t>Mey, ASJS; Wu, H; Noe, F</t>
  </si>
  <si>
    <t>xTRAM: Estimating Equilibrium Expectations from Time-Correlated Simulation Data at Multiple Thermodynamic States</t>
  </si>
  <si>
    <t>10.1103/physrevx.4.041018</t>
  </si>
  <si>
    <t>[Mey, Antonia S. J. S.; Wu, Hao; Noe, Frank] Free Univ Berlin, D-14195 Berlin, Germany</t>
  </si>
  <si>
    <t>Noe, F (reprint author), Free Univ Berlin, Arnimallee 6, D-14195 Berlin, Germany.</t>
  </si>
  <si>
    <t>German Science Foundation (DFG) [SFB 958, 1114]; ERC starting grant pcCell of the European commission</t>
  </si>
  <si>
    <t>Villringer, K; Grittner, U; Schaafs, LA; Nolte, CH; Audebert, H; Fiebach, JB</t>
  </si>
  <si>
    <t>IV t-PA Influences Infarct Volume in Minor Stroke: A Pilot Study</t>
  </si>
  <si>
    <t>10.1371/journal.pone.0110477</t>
  </si>
  <si>
    <t>[Villringer, Kersten; Schaafs, Lars-Arne; Fiebach, Jochen B.] Acad Neuroradiol, Charite, Dept Neurol, Berlin, Germany; [Villringer, Kersten; Grittner, Ulrike; Schaafs, Lars-Arne; Nolte, Christian H.; Audebert, Heinrich; Fiebach, Jochen B.] Ctr Stroke Res, Charite, Berlin, Germany; [Grittner, Ulrike] Dept Biostat &amp; Clin Epidemiol, Charite, Berlin, Germany; [Nolte, Christian H.; Audebert, Heinrich] Dept Neurol, Charite, Berlin, Germany</t>
  </si>
  <si>
    <t>Villringer, K (reprint author), Acad Neuroradiol, Charite, Dept Neurol, Berlin, Germany.</t>
  </si>
  <si>
    <t>Federal Ministry of Education and Research via the grant Center for Stroke Research Berlin [01 EO 0801]</t>
  </si>
  <si>
    <t>Detert, J; Klaus, P; Listing, J; Hohne-Zimmer, V; Braun, T; Wassenberg, S; Rau, R; Buttgereit, F; Burmester, GR</t>
  </si>
  <si>
    <t>Hydroxychloroquine in patients with inflammatory and erosive osteoarthritis of the hands (OA TREAT): study protocol for a randomized controlled trial</t>
  </si>
  <si>
    <t>10.1186/1745-6215-15-412</t>
  </si>
  <si>
    <t>[Detert, Jacqueline; Klaus, Pascal; Hoehne-Zimmer, Vera; Braun, Tanja; Buttgereit, Frank; Burmester, Gerd R.] Charite, Dept Rheumatol &amp; Clin Immunol, D-10117 Berlin, Germany; [Listing, Joachim] German Rheumatism Res Ctr, D-10117 Berlin, Germany; [Wassenberg, Siegfried] Evangel Fachkrankenhaus, Dept Rheumatol, D-40882 Ratingen, Germany</t>
  </si>
  <si>
    <t>Detert, J (reprint author), Charite, Dept Rheumatol &amp; Clin Immunol, Charitepl 1, D-10117 Berlin, Germany.</t>
  </si>
  <si>
    <t>German Ministry of Education and Research (Bundesministerium fur Bildung und Forschung, BMBF) [FKZ 01KG1106]</t>
  </si>
  <si>
    <t>Giesecke, MT; Schwabe, P; Wichlas, F; Trampuz, A; Kleber, C</t>
  </si>
  <si>
    <t>Impact of high prevalence of pseudomonas and polymicrobial gram-negative infections in major sub-/total traumatic amputations on empiric antimicrobial therapy: a retrospective study</t>
  </si>
  <si>
    <t>10.1186/1749-7922-9-55</t>
  </si>
  <si>
    <t>WORLD JOURNAL OF EMERGENCY SURGERY</t>
  </si>
  <si>
    <t>1749-7922</t>
  </si>
  <si>
    <t>[Giesecke, Moritz T.; Schwabe, Philipp; Wichlas, Florian; Trampuz, Andrej; Kleber, Christian] Charite, Ctr Musculoskeletal Surg, D-13353 Berlin, Germany</t>
  </si>
  <si>
    <t>Kleber, C (reprint author), Charite, Ctr Musculoskeletal Surg, Augustenburger Pl 1, D-13353 Berlin, Germany.</t>
  </si>
  <si>
    <t>Emergency Medicine; Surgery</t>
  </si>
  <si>
    <t>Medicine: Surgery</t>
  </si>
  <si>
    <t>DFG through Berlin-Brandenburg School for Regenerative Therapies [GSC 203]</t>
  </si>
  <si>
    <t>Schoneberg, J; Ullrich, A; Noe, F</t>
  </si>
  <si>
    <t>Simulation tools for particle-based reaction-diffusion dynamics in continuous space</t>
  </si>
  <si>
    <t>10.1186/s13628-014-0011-5</t>
  </si>
  <si>
    <t>BMC BIOPHYSICS</t>
  </si>
  <si>
    <t>2046-1682</t>
  </si>
  <si>
    <t>[Schoeneberg, Johannes; Ullrich, Alexander; Noe, Frank] Free Univ Berlin, Dept Math Comp Sci &amp; Bioinformat, D-14195 Berlin, Germany</t>
  </si>
  <si>
    <t>Schoneberg, J (reprint author), Free Univ Berlin, Dept Math Comp Sci &amp; Bioinformat, Arnimallee 6, D-14195 Berlin, Germany.</t>
  </si>
  <si>
    <t>Biophysics</t>
  </si>
  <si>
    <t>Science: Biology (General) | Science: Physics</t>
  </si>
  <si>
    <t>Deutsche Forschungsgemeinschaft [SFB 740, SFB 958]; European Research Council</t>
  </si>
  <si>
    <t>Siewert, C; Hess, WR; Duduk, B; Huettel, B; Reinhardt, R; Buttner, C; Kube, M</t>
  </si>
  <si>
    <t>Complete genome determination and analysis of Acholeplasma oculi strain 19L, highlighting the loss of basic genetic features in the Acholeplasmataceae</t>
  </si>
  <si>
    <t>10.1186/1471-2164-15-931</t>
  </si>
  <si>
    <t>[Siewert, Christin; Buettner, Carmen; Kube, Michael] Humboldt Univ, Fac Life Sci, Thaer Inst, Div Phytomed, D-14195 Berlin, Germany; [Hess, Wolfgang R.] Univ Freiburg, Inst Biol 3, D-79104 Freiburg, Germany; [Duduk, Bojan] Inst Pesticides &amp; Environm Protect, Belgrade 11080, Serbia; [Huettel, Bruno; Reinhardt, Richard] Max Planck Genome Ctr Cologne, D-50829 Cologne, Germany</t>
  </si>
  <si>
    <t>Kube, M (reprint author), Humboldt Univ, Fac Life Sci, Thaer Inst, Div Phytomed, Lentzeallee 55-57, D-14195 Berlin, Germany.</t>
  </si>
  <si>
    <t>German Research Foundation (DFG) [KU 2679/2-1, BU 890/21-1]; German Ministry for Education and Research (BMBF) [01GS0805]; Ministry of Education and Science (Republic of Serbia) [TR31043]; German Academic Exchange Service (DAAD/BMBF) [56266384]</t>
  </si>
  <si>
    <t>Luck, S; Thurley, K; Thaben, PF; Westermark, PO</t>
  </si>
  <si>
    <t>Rhythmic Degradation Explains and Unifies Circadian Transcriptome and Proteome Data</t>
  </si>
  <si>
    <t>10.1016/j.celrep.2014.09.021</t>
  </si>
  <si>
    <t>[Lueck, Sarah; Thurley, Kevin; Thaben, Paul F.; Westermark, Pal O.] Charite, Inst Theoret Biol, D-10115 Berlin, Germany</t>
  </si>
  <si>
    <t>Westermark, PO (reprint author), Charite, Inst Theoret Biol, D-10115 Berlin, Germany.</t>
  </si>
  <si>
    <t>BMBF [FKZ 0315899]</t>
  </si>
  <si>
    <t>Wei, J; Freytag, M; Schober, Y; Nockher, WA; Mautner, VF; Friedrich, RE; Manley, PW; Kluwe, L; Kurtz, A</t>
  </si>
  <si>
    <t>Nilotinib Is More Potent than Imatinib for Treating Plexiform Neurofibroma In Vitro and In Vivo</t>
  </si>
  <si>
    <t>10.1371/journal.pone.0107760</t>
  </si>
  <si>
    <t>[Wei, Jiang; Mautner, Victor F.; Kluwe, Lan] Univ Med Ctr Hamburg Eppendorf, Dept Neurol, Lab Tumor Genet, Hamburg, Germany; [Freytag, Marcus; Friedrich, Reinhard E.; Kluwe, Lan] Univ Med Ctr Hamburg Eppendorf, Dept Maxillofacial Surg, Hamburg, Germany; [Schober, Yvonne; Nockher, Wolfgang A.] Univ Marburg, Inst Lab Med &amp; Pathobiochem, Marburg, Germany; [Manley, Paul W.] Novartis Inst Biomed Res, Basel, Switzerland; [Kurtz, Andreas] Charite, Berlin Brandenburg Ctr Regenerat Med, D-13353 Berlin, Germany; [Kurtz, Andreas] Seoul Natl Univ, Coll Vet Med, Seoul, South Korea; [Kurtz, Andreas] Seoul Natl Univ, Res Inst Vet Sci, Seoul, South Korea</t>
  </si>
  <si>
    <t>Kurtz, A (reprint author), Charite, Berlin Brandenburg Ctr Regenerat Med, D-13353 Berlin, Germany.</t>
  </si>
  <si>
    <t>Novartis Pharmaceuticals AG of Switzerland</t>
  </si>
  <si>
    <t>Schneider, M; Brock, O</t>
  </si>
  <si>
    <t>Combining Physicochemical and Evolutionary Information for Protein Contact Prediction</t>
  </si>
  <si>
    <t>10.1371/journal.pone.0108438</t>
  </si>
  <si>
    <t>[Schneider, Michael; Brock, Oliver] Tech Univ Berlin, Robot &amp; Biol Lab, Dept Elect Engn &amp; Comp Sci, Berlin, Germany</t>
  </si>
  <si>
    <t>Brock, O (reprint author), Tech Univ Berlin, Robot &amp; Biol Lab, Dept Elect Engn &amp; Comp Sci, Berlin, Germany.</t>
  </si>
  <si>
    <t>Alexander-von-Humboldt Foundation through an Alexander-von-Humboldt professorship; NIH Grant [1 R01 GM076706]</t>
  </si>
  <si>
    <t>Streitberger, KJ; Reiss-Zimmermann, M; Freimann, FB; Bayerl, S; Guo, J; Arlt, F; Wuerfel, J; Braun, J; Hoffmann, KT; Sack, I</t>
  </si>
  <si>
    <t>High-Resolution Mechanical Imaging of Glioblastoma by Multifrequency Magnetic Resonance Elastography</t>
  </si>
  <si>
    <t>10.1371/journal.pone.0110588</t>
  </si>
  <si>
    <t>[Streitberger, Kaspar-Josche; Guo, Jing; Sack, Ingolf] Charite, Dept Radiol, D-13353 Berlin, Germany; [Reiss-Zimmermann, Martin; Hoffmann, Karl-Titus] Univ Med Leipzig, Dept Neuroradiol, Leipzig, Germany; [Freimann, Florian Baptist] Univ Med Gottingen, Dept Neurosurg, Gottingen, Germany; [Bayerl, Simon] Charite, Dept Neurosurg, D-13353 Berlin, Germany; [Arlt, Felix] Univ Med Leipzig, Dept Neurosurg, Leipzig, Germany; [Wuerfel, Jens] Univ Med Gottingen, Inst Neuroradiol, Gottingen, Germany; [Wuerfel, Jens] Charite, NeuroCure, D-13353 Berlin, Germany; [Braun, Juergen] Charite, Inst Med Informat, D-13353 Berlin, Germany</t>
  </si>
  <si>
    <t>Sack, I (reprint author), Charite, Dept Radiol, D-13353 Berlin, Germany.</t>
  </si>
  <si>
    <t>German Research Foundation (DFG) [Sa901/10]</t>
  </si>
  <si>
    <t>Picker-Minh, S; Busche, A; Hartmann, B; Spors, B; Klopocki, E; Hubner, C; Horn, D; Kaindl, AM</t>
  </si>
  <si>
    <t>Large homozygous RAB3GAP1 gene microdeletion causes Warburg Micro Syndrome 1</t>
  </si>
  <si>
    <t>10.1186/s13023-014-0113-9</t>
  </si>
  <si>
    <t>[Picker-Minh, Sylvie; Huebner, Christoph; Kaindl, Angela M.] Charite, Dept Pediat Neurol, D-13353 Berlin, Germany; [Picker-Minh, Sylvie; Kaindl, Angela M.] Charite, SPZ Pediat Neurol, D-13353 Berlin, Germany; [Picker-Minh, Sylvie; Kaindl, Angela M.] Charite, Inst Neurobiol &amp; Cell Biol, D-10115 Berlin, Germany; [Busche, Andreas; Hartmann, Britta] Univ Med Ctr Freiburg, Inst Human Genet, D-79106 Freiburg, Germany; [Spors, Birgit] Charite, Dept Pediat Radiol, D-13353 Berlin, Germany; [Klopocki, Eva; Horn, Denise] Charite, Inst Med &amp; Human Genet, D-13353 Berlin, Germany</t>
  </si>
  <si>
    <t>Kaindl, AM (reprint author), Charite, Dept Pediat Neurol, Campus Virchow Klinikum,Augustenburger Pl 1, D-13353 Berlin, Germany.</t>
  </si>
  <si>
    <t>German Research Foundation (DFG) [SFB665]; Sonnenfeld Stiftung; Deutsche Gesellschaft fur Muskelerkrankungen (DGM); Berlin Institute of Health (BIH)</t>
  </si>
  <si>
    <t>Geilhufe, J; Tieg, C; Pfau, B; Gunther, CM; Guehrs, E; Schaffert, S; Eisebitt, S</t>
  </si>
  <si>
    <t>Extracting depth information of 3-dimensional structures from a single-view X-ray Fourier-transform hologram</t>
  </si>
  <si>
    <t>10.1364/oe.22.024959</t>
  </si>
  <si>
    <t>[Geilhufe, J.; Guenther, C. M.; Guehrs, E.; Schaffert, S.; Eisebitt, S.] Tech Univ Berlin, Inst Opt &amp; Atomare Phys, D-10623 Berlin, Germany; [Geilhufe, J.; Tieg, C.; Eisebitt, S.] Helmholtz Zentrum Berlin Mat &amp; Energie GmbH, D-14109 Berlin, Germany; [Pfau, B.; Eisebitt, S.] Lund Univ, Div Synchrotron Radiat Res, S-22100 Lund, Sweden</t>
  </si>
  <si>
    <t>EFRE [20072013 2/22]; BMBF Verbundforschung [05K10KTB]</t>
  </si>
  <si>
    <t>Taruffi, L; Koelsch, S</t>
  </si>
  <si>
    <t>The Paradox of Music-Evoked Sadness: An Online Survey</t>
  </si>
  <si>
    <t>10.1371/journal.pone.0110490</t>
  </si>
  <si>
    <t>[Taruffi, Liila; Koelsch, Stefan] Free Univ Berlin, Dept Educ Sci &amp; Psychol &amp; Cluster Excellence Lang, Berlin, Germany</t>
  </si>
  <si>
    <t>Taruffi, L (reprint author), Free Univ Berlin, Dept Educ Sci &amp; Psychol &amp; Cluster Excellence Lang, Berlin, Germany.</t>
  </si>
  <si>
    <t>Cluster of Excellence "Languages of Emotion" of the Freie Universitat Berlin</t>
  </si>
  <si>
    <t>Adler, A; Geiger, S; Keil, A; Bias, H; Schatz, P; deVos, T; Dhein, J; Zimmermann, M; Tauber, R; Wiedenmann, B</t>
  </si>
  <si>
    <t>Improving compliance to colorectal cancer screening using blood and stool based tests in patients refusing screening colonoscopy in Germany</t>
  </si>
  <si>
    <t>10.1186/1471-230x-14-183</t>
  </si>
  <si>
    <t>[Adler, Andreas; Geiger, Sebastian; Wiedenmann, Bertram] Univ Hosp Berlin, Charite Virchow Klinikum, Dept Internal Med Focus Hepatol Gastroenterol &amp; M, Cent Interdisciplinary Endoscopy Unit, Berlin, Germany; [Keil, Anne; Bias, Harald] Charite, Inst Occupat Med, Berlin, Germany; [deVos, Theo] Epigenomics Inc, Seattle, WA USA; [Dhein, Jens] Abbott Mol, Wiesbaden, Germany; [Zimmermann, Mathias; Tauber, Rudolf] Charite, Inst Lab Med Clin Chem &amp; Pathobiochem, D-13353 Berlin, Germany; [Zimmermann, Mathias; Tauber, Rudolf] Charite Vivantes GmbH, Lab Berlin, Berlin, Germany</t>
  </si>
  <si>
    <t>Adler, A (reprint author), Univ Hosp Berlin, Charite Virchow Klinikum, Dept Internal Med Focus Hepatol Gastroenterol &amp; M, Cent Interdisciplinary Endoscopy Unit, Berlin, Germany.</t>
  </si>
  <si>
    <t>Abbott GmbH Co.</t>
  </si>
  <si>
    <t>Chen, L; Marko, L; Kassmann, M; Zhu, Y; Wu, KY; Gollasch, M</t>
  </si>
  <si>
    <t>Role of TRPV1 Channels in Ischemia/Reperfusion-Induced Acute Kidney Injury</t>
  </si>
  <si>
    <t>10.1371/journal.pone.0109842</t>
  </si>
  <si>
    <t>[Chen, Lan; Marko, Lajos; Kassmann, Mario; Zhu, Ye; Gollasch, Maik] Fac Med Charite, ECRC, Berlin, Germany; [Chen, Lan; Marko, Lajos; Kassmann, Mario; Zhu, Ye; Gollasch, Maik] Max Delbruck Ctr Mol Med MDC, ECRC, Berlin, Germany; [Chen, Lan] Xiamen Univ, Xiamen Zhongshan Hosp, Xiamen, Fujian, Peoples R China; [Wu, Kaiyin] Inst Pathol, Charite Campus Mitte, Berlin, Germany; [Zhu, Ye] Med Clin Nephrol &amp; Internal Intens Care, Charite Campus Virchow, Berlin, Germany</t>
  </si>
  <si>
    <t>Gollasch, M (reprint author), Fac Med Charite, ECRC, Lindenberger Weg 80, Berlin, Germany.</t>
  </si>
  <si>
    <t>Deutsche Forschungsgemeinschaft (DFG); Deutsche Akademische Austauschdienst (DAAD)</t>
  </si>
  <si>
    <t>Sturm, I; Blankertz, B; Potes, C; Schalk, G; Curio, G</t>
  </si>
  <si>
    <t>ECoG high gamma activity reveals distinct cortical representations of lyrics passages, harmonic and timbre-related changes in a rock song</t>
  </si>
  <si>
    <t>10.3389/fnhum.2014.00798</t>
  </si>
  <si>
    <t>[Sturm, Irene; Curio, Gabriel] Humboldt Univ, Berlin Sch Mind &amp; Brain, D-10099 Berlin, Germany; [Sturm, Irene; Blankertz, Benjamin] Berlin Inst Technol, Neurotechnol Grp, Dept Elect Engn &amp; Comp Sci, D-10587 Berlin, Germany; [Sturm, Irene; Curio, Gabriel] Charite, Dept Neurol &amp; Clin Neurophysiol, Neurophys Grp, D-13353 Berlin, Germany; [Blankertz, Benjamin; Curio, Gabriel] Bernstein Focus Neurotechnol, Berlin, Germany; [Potes, Cristhian; Schalk, Gerwin] New York State Dept Hlth, Wadsworth Ctr, Natl Resource Ctr Adapt Neurotechnol, Albany, NY USA; [Potes, Cristhian; Schalk, Gerwin] Univ Texas El Paso, Dept Elect &amp; Comp Engn, El Paso, TX 79968 USA; [Schalk, Gerwin] Washington Univ, Dept Neurosurg, St Louis, MO USA; [Schalk, Gerwin] Rensselaer Polytech Inst, Dept Biomed Engn, Troy, NY 12180 USA; [Schalk, Gerwin] Albany Med Coll, Dept Neurol, Albany, NY 12208 USA</t>
  </si>
  <si>
    <t>Sturm, I (reprint author), Berlin Inst Technol, Neurotechnol Grp, Fak 4, Sek MAR 4-3,Marchstr 23, D-10587 Berlin, Germany.</t>
  </si>
  <si>
    <t>US Army Research Office [W911NF-07-1-0415, W911NF-08-1-0216, W911NF-12-1-0109]; NIH/NIBIB [EB006356, EB000856]; Berlin School of Mind and Brain; Christiane Nusslein-Volhard foundation</t>
  </si>
  <si>
    <t>Puder, LC; Fischer, HS; Wilitzki, S; Usemann, J; Godfrey, S; Schmalisch, G</t>
  </si>
  <si>
    <t>Validation of computerized wheeze detection in young infants during the first months of life</t>
  </si>
  <si>
    <t>10.1186/1471-2431-14-257</t>
  </si>
  <si>
    <t>[Puder, Lia C.; Fischer, Hendrik S.; Wilitzki, Silke; Schmalisch, Gerd] Charite Univ Med Ctr, Dept Neonatol, Berlin, Germany; [Usemann, Jakob] Charite Univ Med Ctr, Dept Pediat Pneumol &amp; Immunol, Berlin, Germany; [Godfrey, Simon] Hadassah Hebrew Univ, Jerusalem, Israel</t>
  </si>
  <si>
    <t>Schmalisch, G (reprint author), Charite Univ Med Ctr, Dept Neonatol, Berlin, Germany.</t>
  </si>
  <si>
    <t>Wittmann, N</t>
  </si>
  <si>
    <t>Regulating Gasoline Retail Markets: The Case of Germany</t>
  </si>
  <si>
    <t>10.5018/economics-ejournal.ja.2014-33</t>
  </si>
  <si>
    <t>ECONOMICS-THE OPEN ACCESS OPEN-ASSESSMENT E-JOURNAL</t>
  </si>
  <si>
    <t>1864-6042</t>
  </si>
  <si>
    <t>TU Berlin, Berlin, Germany</t>
  </si>
  <si>
    <t>Wittmann, N (reprint author), TU Berlin, Berlin, Germany.</t>
  </si>
  <si>
    <t>Business &amp; Economics</t>
  </si>
  <si>
    <t>Social Sciences: Economic theory. Demography: Economics as a science</t>
  </si>
  <si>
    <t>Kiel Institute for the World Economy</t>
  </si>
  <si>
    <t>Schmithals, A; Kuhn, N</t>
  </si>
  <si>
    <t>To Burn or Not to Burn? Effect of Management Strategy on North American Prairie Vegetation for Public Urban Areas in Germany</t>
  </si>
  <si>
    <t>10.1371/journal.pone.0108588</t>
  </si>
  <si>
    <t>[Schmithals, Anja; Kuehn, Norbert] Berlin Inst Technol, Dept Landscape Architecture &amp; Environm Planning, Chair Vegetat Technol &amp; Planting Design, Berlin, Germany</t>
  </si>
  <si>
    <t>Schmithals, A (reprint author), Berlin Inst Technol, Dept Landscape Architecture &amp; Environm Planning, Chair Vegetat Technol &amp; Planting Design, Berlin, Germany.</t>
  </si>
  <si>
    <t>Deutsche Forschungsgemeinschaft (DFG, German Research Foundation)</t>
  </si>
  <si>
    <t>Beermann, S; Chakkalakal, D; Muckelbauer, R; Weissbach, L; Holmberg, C</t>
  </si>
  <si>
    <t>We talk it over - mixed-method study of interdisciplinary collaborations in private practice among urologists and oncologists in Germany</t>
  </si>
  <si>
    <t>10.1186/1471-2407-14-746</t>
  </si>
  <si>
    <t>[Beermann, Sandra; Chakkalakal, Denny; Weissbach, Lothar] Fdn Mens Hlth, D-10117 Berlin, Germany; [Chakkalakal, Denny; Muckelbauer, Rebecca; Holmberg, Christine] Charite, Berlin Sch Publ Hlth, D-10117 Berlin, Germany</t>
  </si>
  <si>
    <t>Holmberg, C (reprint author), Charite, Berlin Sch Publ Hlth, Seestr 73,Haus 10, D-10117 Berlin, Germany.</t>
  </si>
  <si>
    <t>Men's Health Foundation</t>
  </si>
  <si>
    <t>Kuhl, U; Schultheiss, HP</t>
  </si>
  <si>
    <t>Viral myocarditis</t>
  </si>
  <si>
    <t>10.4414/smw.2014.14010</t>
  </si>
  <si>
    <t>SWISS MEDICAL WEEKLY</t>
  </si>
  <si>
    <t>1424-7860</t>
  </si>
  <si>
    <t>1424-3997</t>
  </si>
  <si>
    <t>[Kuehl, Uwe; Schultheiss, Heinz-Peter] Charite, Med Klin Kardiol &amp; Pulmol, DE-12200 Berlin, Germany</t>
  </si>
  <si>
    <t>Schultheiss, HP (reprint author), Charite, Med Klin 2, Campus Benjamin Franklin,Hindenburgdamm 30, DE-12200 Berlin, Germany.</t>
  </si>
  <si>
    <t>German Research Foundation (DFG; Transregional Collaborative Research Centre "Inflammatory Cardiomyopathy - Molecular Pathogenesis and Therapy" [SFB TR 19 04]; Federal Ministry of Education and Research (BMBF, Germany) for KMU innovative program [616 0315296]</t>
  </si>
  <si>
    <t>EMH Swiss Medical Publishers</t>
  </si>
  <si>
    <t>O'Regan, NL; Steinfelder, S; Venugopal, G; Rao, GB; Lucius, R; Srikantam, A; Hartmann, S</t>
  </si>
  <si>
    <t>Brugia malayi Microfilariae Induce a Regulatory Monocyte/Macrophage Phenotype That Suppresses Innate and Adaptive Immune Responses</t>
  </si>
  <si>
    <t>10.1371/journal.pntd.0003206</t>
  </si>
  <si>
    <t>[O'Regan, Noelle Louise; Steinfelder, Svenja; Venugopal, Gopinath; Hartmann, Susanne] Free Univ Berlin, Ctr Infect Med, Inst Immunol, Berlin, Germany; [Rao, Gopala B.; Srikantam, Aparna] LEPRA Soc, Blue Peter Publ Hlth &amp; Res Ctr, Hyderabad, Andhra Pradesh, India; [Lucius, Richard] Humboldt Univ, Dept Biol, Berlin, Germany</t>
  </si>
  <si>
    <t>O'Regan, NL (reprint author), Free Univ Berlin, Ctr Infect Med, Inst Immunol, Berlin, Germany.</t>
  </si>
  <si>
    <t>International Research Training Group from German Research Foundation [1673]; LEPRA UK</t>
  </si>
  <si>
    <t>Rodriguez-Rojas, A; Makarova, O; Rolff, J</t>
  </si>
  <si>
    <t>Antimicrobials, Stress and Mutagenesis</t>
  </si>
  <si>
    <t>10.1371/journal.ppat.1004445</t>
  </si>
  <si>
    <t>[Rodriguez-Rojas, Alexandro; Makarova, Olga; Rolff, Jens] Free Univ Berlin, Inst Biol, Berlin, Germany</t>
  </si>
  <si>
    <t>Rolff, J (reprint author), Free Univ Berlin, Inst Biol, Berlin, Germany.</t>
  </si>
  <si>
    <t>Deutsche Forschungsgemeinschaft [SFB 973]; European Research Council [260986]</t>
  </si>
  <si>
    <t>Boers, N; Bookhagen, B; Barbosa, HMJ; Marwan, N; Kurths, J; Marengo, JA</t>
  </si>
  <si>
    <t>Prediction of extreme floods in the eastern Central Andes based on a complex networks approach</t>
  </si>
  <si>
    <t>10.1038/ncomms6199</t>
  </si>
  <si>
    <t>[Boers, N.; Kurths, J.] Humboldt Univ, Dept Phys, D-12489 Berlin, Germany; [Boers, N.; Marwan, N.; Kurths, J.] Potsdam Inst Climate Impact Res, D-14412 Potsdam, Germany; [Bookhagen, B.] Univ Calif Santa Barbara, Dept Geog, Santa Barbara, CA 93106 USA; [Barbosa, H. M. J.] Univ Sao Paulo, Inst Phys, BR-05508090 Sao Paulo, Brazil; [Kurths, J.] Nizhnii Novgorod State Univ, Dept Control Theory, Nizhnii Novgorod 603950, Russia; [Kurths, J.] Univ Aberdeen, Inst Complex Syst &amp; Math Biol, Aberdeen AB24 3UE, Scotland; [Marengo, J. A.] CCST INPE, BR-12630000 Sao Paulo, Brazil</t>
  </si>
  <si>
    <t>Boers, N (reprint author), Humboldt Univ, Dept Phys, Newtonstr 15, D-12489 Berlin, Germany.</t>
  </si>
  <si>
    <t>xxx@pik-potsdam.de</t>
  </si>
  <si>
    <t>DFG/FAPESP [IRTG 1740/TRP 2011/50151-0]; FAPESP project [2013/50510-5, 57719-9]; CNPq project [478314/2012-4]; DFG project [MA 4759/4-1]; Government of the Russian Federation [14.Z50.31.0033]; Rede-CLIMA; National Institute of Science and Technology (INCT) for Climate Change - CNPq [573797/2008-0]; FAPESP-Assessment of Impacts and Vulnerability to Climate Change in Brazil and strategies for Adaptation Options Project [2008/58161-1]; FAPESP project Go Amazon [2013/50538-7]</t>
  </si>
  <si>
    <t>Otto, C; Jaurigue, LC; Scholl, E; Ludge, K</t>
  </si>
  <si>
    <t>Optimization of Timing Jitter Reduction by Optical Feedback for a Passively Mode-Locked Laser</t>
  </si>
  <si>
    <t>10.1109/jphot.2014.2352934</t>
  </si>
  <si>
    <t>IEEE PHOTONICS JOURNAL</t>
  </si>
  <si>
    <t>1943-0655</t>
  </si>
  <si>
    <t>1943-0647</t>
  </si>
  <si>
    <t>[Otto, C.; Jaurigue, L. C.; Schoell, E.; Luedge, K.] Tech Univ Berlin, Inst Theoret Phys, D-14195 Berlin, Germany; [Otto, C.] Potsdam Inst Climate Impact Res, D-14473 Potsdam, Germany</t>
  </si>
  <si>
    <t>Jaurigue, LC (reprint author), Tech Univ Berlin, Inst Theoret Phys, D-14195 Berlin, Germany.</t>
  </si>
  <si>
    <t>Engineering; Optics; Physics</t>
  </si>
  <si>
    <t>DFG [GRK 1558]</t>
  </si>
  <si>
    <t>IEEE</t>
  </si>
  <si>
    <t>Open Access Publishing Agreement (OAPA)</t>
  </si>
  <si>
    <t>Lange, C; Seese, A; Schwarzenbock, S; Steinhoff, K; Umland-Seidler, B; Krause, BJ; Brenner, W; Sabri, O; Kurth, J; Hesse, S; Buchert, R</t>
  </si>
  <si>
    <t>CT-Based Attenuation Correction in I-123-Ioflupane SPECT</t>
  </si>
  <si>
    <t>10.1371/journal.pone.0108328</t>
  </si>
  <si>
    <t>[Lange, Catharina; Brenner, Winfried; Buchert, Ralph] Charite, Dept Nucl Med, D-13353 Berlin, Germany; [Seese, Anita; Steinhoff, Karen; Sabri, Osama; Hesse, Swen] Univ Klinikum Leipzig, Dept Nucl Med, Leipzig, Germany; [Schwarzenboeck, Sarah; Krause, Bernd J.; Kurth, Jens] Univ Med Rostock, Dept Nucl Med, Rostock, Germany; [Umland-Seidler, Bert] GE Healthcare Buchler GmbH &amp; Co KG, Munich, Germany</t>
  </si>
  <si>
    <t>Buchert, R (reprint author), Charite, Dept Nucl Med, D-13353 Berlin, Germany.</t>
  </si>
  <si>
    <t>Zimmermann, J; Abarca, N; Enk, N; Skibbe, O; Kusber, WH; Jahn, R</t>
  </si>
  <si>
    <t>Taxonomic Reference Libraries for Environmental Barcoding: A Best Practice Example from Diatom Research</t>
  </si>
  <si>
    <t>10.1371/journal.pone.0108793</t>
  </si>
  <si>
    <t>[Zimmermann, Jonas; Abarca, Nelida; Enk, Neela; Skibbe, Oliver; Kusber, Wolf-Henning; Jahn, Regine] Free Univ Berlin, Bot Garden &amp; Bot Museum Berlin Dahlem, Berlin, Germany; [Zimmermann, Jonas] Univ Giessen, AG Spezielle Bot, D-35390 Giessen, Hessen, Germany; [Skibbe, Oliver] Larger Life Micro &amp; Nat Photog, Berlin, Germany</t>
  </si>
  <si>
    <t>Zimmermann, J (reprint author), Free Univ Berlin, Bot Garden &amp; Bot Museum Berlin Dahlem, Berlin, Germany.</t>
  </si>
  <si>
    <t>Deutsche Forschungsgemeinschaft [INST 130/839-1 FUGG, GE 12 42/11-1 RJ]; German Federal Ministry of Education and Research [01 LI 1001 A]</t>
  </si>
  <si>
    <t>Spitzer, B</t>
  </si>
  <si>
    <t>Finding retrieval-induced forgetting in recognition tests: a case for baseline memory strength</t>
  </si>
  <si>
    <t>10.3389/fpsyg.2014.01102</t>
  </si>
  <si>
    <t>Free Univ Berlin, Dept Educ &amp; Psychol, Neurocomputat &amp; Neuroimaging Unit, D-14195 Berlin, Germany</t>
  </si>
  <si>
    <t>Spitzer, B (reprint author), Free Univ Berlin, Dept Educ &amp; Psychol, Neurocomputat &amp; Neuroimaging Unit, Habelschwerdter Allee 45, D-14195 Berlin, Germany.</t>
  </si>
  <si>
    <t>Ruiz, MH; Bin Hong, S; Hennig, H; Altenmuller, E; Kuhn, AA</t>
  </si>
  <si>
    <t>Long-range correlation properties in timing of skilled piano performance: the influence of auditory feedback and deep brain stimulation</t>
  </si>
  <si>
    <t>10.3389/fpsyg.2014.01030</t>
  </si>
  <si>
    <t>[Ruiz, Maria Herrojo; Bin Hong, Sang; Kuehn, Andrea A.] Charite, Dept Neurol, D-13353 Berlin, Germany; [Hennig, Holger] Harvard Univ, Dept Phys, Cambridge, MA 02138 USA; [Hennig, Holger] Broad Inst Harvard &amp; MIT, Cambridge, MA USA; [Hennig, Holger] MIT, Cambridge, MA 02139 USA; [Altenmueller, Eckart] Hanover Univ Mus Drama &amp; Media, Inst Mus Physiol &amp; Musicians Med, Hannover, Germany; [Kuehn, Andrea A.] Charite, Cluster Excellence NeuroCure, D-13353 Berlin, Germany</t>
  </si>
  <si>
    <t>Ruiz, MH (reprint author), Charite, Dept Neurol, Campus Virchow Klinikum,Augustenburger Pl 1, D-13353 Berlin, Germany.</t>
  </si>
  <si>
    <t>Kredel, LL; Siegmund, B</t>
  </si>
  <si>
    <t>Adipose-tissue and intestinal inflammation - visceral obesity and creeping fat</t>
  </si>
  <si>
    <t>10.3389/fimmu.2014.00462</t>
  </si>
  <si>
    <t>[Kredel, Lea L.; Siegmund, Britta] Charite, Dept Med 1, Gastroenterol Rheumatol Infect Dis, D-12200 Berlin, Germany</t>
  </si>
  <si>
    <t>Siegmund, B (reprint author), Charite, Campus Benjamin Franklin, Dept Med 1, Gastroenterol Rheumatol Infect Dis, Hindenburgdamm 30, D-12200 Berlin, Germany.</t>
  </si>
  <si>
    <t>Ostrowski, A; Nordmeyer, D; Mundhenk, L; Fluhr, JW; Lademann, J; Graf, C; Ruhl, E; Gruber, AD</t>
  </si>
  <si>
    <t>AHAPS-functionalized silica nanoparticles do not modulate allergic contact dermatitis in mice</t>
  </si>
  <si>
    <t>10.1186/1556-276x-9-524</t>
  </si>
  <si>
    <t>NANOSCALE RESEARCH LETTERS</t>
  </si>
  <si>
    <t>1556-276X</t>
  </si>
  <si>
    <t>[Ostrowski, Anja; Mundhenk, Lars; Gruber, Achim D.] Free Univ Berlin, Inst Vet Pathol, D-14163 Berlin, Germany; [Nordmeyer, Daniel; Graf, Christina; Ruehl, Eckart] Free Univ Berlin, Inst Chem &amp; Biochem Phys &amp; Theoret Chem, D-14195 Berlin, Germany; [Fluhr, Joachim W.; Lademann, Juergen] Charite, Dept Dermatol Venerol &amp; Allergol, D-10117 Berlin, Germany</t>
  </si>
  <si>
    <t>Gruber, AD (reprint author), Free Univ Berlin, Inst Vet Pathol, Robert von Ostertag Str 15, D-14163 Berlin, Germany.</t>
  </si>
  <si>
    <t>German Research Foundation (DFG) Priority Program 1313 Biological Responses to Nanoscale Particles Cluster NANO-SELECT; DFG [SFB1112]</t>
  </si>
  <si>
    <t>Hiltscher, H; Rudnik, R; Shaikhali, J; Heiber, I; Mellenthin, M; Duarte, IM; Schuster, G; Kahmann, U; Baier, M</t>
  </si>
  <si>
    <t>The radical induced cell death protein 1 (RCD1) supports transcriptional activation of genes for chloroplast antioxidant enzymes</t>
  </si>
  <si>
    <t>10.3389/fpls.2014.00475</t>
  </si>
  <si>
    <t>[Hiltscher, Heiko; Mellenthin, Marina; Duarte, Iuri Meirelles; Schuster, Guenter; Baier, Margarete] Univ Dusseldorf, Dusseldorf, Germany; [Rudnik, Radoslaw; Baier, Margarete] Free Univ Berlin, D-14195 Berlin, Germany; [Shaikhali, Jehad; Heiber, Isabelle; Kahmann, Uwe; Baier, Margarete] Univ Bielefeld, D-33615 Bielefeld, Germany; [Shaikhali, Jehad] Swedish Univ Agr Sci, Dept Forest Genet &amp; Plant Physiol, Umea Plant Sci Ctr, S-90183 Umea, Sweden</t>
  </si>
  <si>
    <t>Baier, M (reprint author), Free Univ Berlin, Konigin Luise Str 12-16, D-14195 Berlin, Germany.</t>
  </si>
  <si>
    <t>DFG [Ba2011/2, 4-3]; Freie Universitat Berlin; Heinrich-Heine-University Dusseldorf; Bielefeld University</t>
  </si>
  <si>
    <t>Rosenberger, K; Derkow, K; Dembny, P; Kruger, C; Schott, E; Lehnardt, S</t>
  </si>
  <si>
    <t>The impact of single and pairwise Toll-like receptor activation on neuroinflammation and neurodegeneration</t>
  </si>
  <si>
    <t>10.1186/s12974-014-0166-7</t>
  </si>
  <si>
    <t>[Rosenberger, Karen; Derkow, Katja; Dembny, Paul; Krueger, Christina; Lehnardt, Seija] Charite, Dept Neurol, D-10117 Berlin, Germany; [Schott, Eckart] Charite, Dept Gastroenterol &amp; Hepatol, D-13353 Berlin, Germany; [Lehnardt, Seija] Charite, Cluster Excellence NeuroCure, D-10117 Berlin, Germany; [Lehnardt, Seija] Charite, Inst Cell Biol &amp; Neurobiol, Ctr Anat, D-10117 Berlin, Germany</t>
  </si>
  <si>
    <t>Lehnardt, S (reprint author), Charite, Dept Neurol, Charitepl 1, D-10117 Berlin, Germany.</t>
  </si>
  <si>
    <t>DFG [SFB TRR-43]; NeuroCure Exc [257]</t>
  </si>
  <si>
    <t>Boehme, S; Geiser, C; Renneberg, B</t>
  </si>
  <si>
    <t>Functional and self-rated health mediate the association between physical indicators of diabetes and depressive symptoms</t>
  </si>
  <si>
    <t>10.1186/1471-2296-15-157</t>
  </si>
  <si>
    <t>BMC FAMILY PRACTICE</t>
  </si>
  <si>
    <t>1471-2296</t>
  </si>
  <si>
    <t>[Boehme, Sylvia; Renneberg, Babette] Free Univ Berlin, Klin Psychol &amp; Psychotherapie, D-14195 Berlin, Germany; [Geiser, Christian] Utah State Univ, Dept Psychol, Logan, UT 84322 USA</t>
  </si>
  <si>
    <t>Boehme, S (reprint author), Free Univ Berlin, Klin Psychol &amp; Psychotherapie, Habelschwerdter Allee 45, D-14195 Berlin, Germany.</t>
  </si>
  <si>
    <t>Bockers, E; Roepke, S; Michael, L; Renneberg, B; Knaevelsrud, C</t>
  </si>
  <si>
    <t>Risk Recognition, Attachment Anxiety, Self-Efficacy, and State Dissociation Predict Revictimization</t>
  </si>
  <si>
    <t>10.1371/journal.pone.0108206</t>
  </si>
  <si>
    <t>[Bockers, Estelle; Renneberg, Babette; Knaevelsrud, Christine] Free Univ Berlin, Dept Clin Psychol &amp; Psychotherapy, Berlin, Germany; [Bockers, Estelle; Knaevelsrud, Christine] Berlin Ctr Torture Victims, Berlin, Germany; [Roepke, Stefan] Charite, Dept Psychiat, D-13353 Berlin, Germany; [Roepke, Stefan] Free Univ Berlin, Cluster Excellence Languages Emot, Berlin, Germany; [Michael, Lars] Univ Appl Sci, Med Sch Hamburg, Hamburg, Germany; [Michael, Lars] Med Univ, Hamburg, Germany</t>
  </si>
  <si>
    <t>Bockers, E (reprint author), Free Univ Berlin, Dept Clin Psychol &amp; Psychotherapy, Berlin, Germany.</t>
  </si>
  <si>
    <t>German Research Foundation [KN 901/2-1]</t>
  </si>
  <si>
    <t>Heimesaat, MM; Dunay, IR; Schulze, S; Fischer, A; Grundmann, U; Alutis, M; Kuhl, AA; Tamas, A; Toths, G; Dunay, MP; Gobel, UB; Reglodi, D; Bereswil, S</t>
  </si>
  <si>
    <t>Pituitary Adenylate Cyclase-Activating Polypeptide Ameliorates Experimental Acute Ileitis and Extra-Intestinal Sequelae</t>
  </si>
  <si>
    <t>10.1371/journal.pone.0108389</t>
  </si>
  <si>
    <t>[Heimesaat, Markus M.; Schulze, Silvia; Fischer, Andre; Grundmann, Ursula; Alutis, Marie; Goebel, Ulf B.; Bereswil, Stefan] Charite, Dept Microbiol &amp; Hyg, D-13353 Berlin, Germany; [Dunay, Ildiko R.] Univ Magdeburg, Dept Microbiol &amp; Hyg, D-39106 Magdeburg, Germany; [Kuehl, Anja A.] Charite, Dept Med Gastroenterol Infect Dis &amp; Rheumatol 1, RCIS, D-13353 Berlin, Germany; [Tamas, Andrea; Reglodi, Dora] Univ Pecs, Dept Anat, PTE MTA Lendulet PACAP Res Team, Pecs, Hungary; [Toths, Gabor] Univ Szeged, Dept Med Chem, Szeged, Hungary; [Dunay, Miklos P.] Szent Istvan Univ Budapest, Fac Vet Med, Dept &amp; Clin Surg &amp; Ophthalmol, Budapest, Hungary</t>
  </si>
  <si>
    <t>German Research Foundation (DFG) [G0363/12-1, SFB633, TP A7, TP Z1, TP B6, SFB854, TP25]; German Federal Ministry of Education and Research (BMBF) [TP1.1]; OTKA [K104984]; PTE-MTA Lendulet; TAMOP [4.2.2.A- 11/1/KONV-2012-0024]; European Union; State of Hungary; European Social Fund [TAMOP 4.2.4. A/2-11-1-2012-0001]; Arimura Foundation</t>
  </si>
  <si>
    <t>Dummer, B; Wieland, S; Lindner, B</t>
  </si>
  <si>
    <t>Self-consistent determination of the spike-train power spectrum in a neural network with sparse connectivity</t>
  </si>
  <si>
    <t>10.3389/fncom.2014.00104</t>
  </si>
  <si>
    <t>[Dummer, Benjamin; Wieland, Stefan; Lindner, Benjamin] Bernstein Ctr Computat Neurosci, Berlin, Germany; [Dummer, Benjamin; Wieland, Stefan; Lindner, Benjamin] Humboldt Univ, Dept Phys, D-10115 Berlin, Germany</t>
  </si>
  <si>
    <t>Lindner, B (reprint author), Humboldt Univ, Dept Phys, Philippstr 13,Haus 2, D-10115 Berlin, Germany.</t>
  </si>
  <si>
    <t>Bundesministerium fur Bildung und Forschung [01GQ1001A]</t>
  </si>
  <si>
    <t>Boehmerle, W; Huehnchen, P; Peruzzaro, S; Balkaya, M; Endres, M</t>
  </si>
  <si>
    <t>Electrophysiological, behavioral and histological characterization of paclitaxel, cisplatin, vincristine and bortezomib-induced neuropathy in C57Bl/6 mice</t>
  </si>
  <si>
    <t>10.1038/srep06370</t>
  </si>
  <si>
    <t>[Boehmerle, Wolfgang; Huehnchen, Petra; Peruzzaro, Sarah; Balkaya, Mustafa; Endres, Matthias] Charite, Klin &amp; Hochschulambulanz Neurol, D-13353 Berlin, Germany; [Boehmerle, Wolfgang; Huehnchen, Petra; Endres, Matthias] Charite, Cluster Excellence NeuroCure, D-13353 Berlin, Germany; [Balkaya, Mustafa; Endres, Matthias] Charite, Ctr Stroke Res, D-13353 Berlin, Germany; [Endres, Matthias] German Ctr Neurodegenerat Dis DZNE, Berlin, Germany; [Balkaya, Mustafa] Massachusetts Gen Hosp, Dept Radiol, Neurovasc Res Lab, Boston, MA 02114 USA; [Balkaya, Mustafa] Harvard Univ, Sch Med, Boston, MA USA</t>
  </si>
  <si>
    <t>Boehmerle, W (reprint author), Charite, Klin &amp; Hochschulambulanz Neurol, D-13353 Berlin, Germany.</t>
  </si>
  <si>
    <t>federal ministry of education and research via center for stroke research Berlin [01 EO 0801]; Volkswagen foundation (Lichtenberg program); Deutsche Forschungsgemeinschaft DFG (NeuroCure); Charite Universitatsmedizin Berlin; Berlin Institute of Health</t>
  </si>
  <si>
    <t>Schwendicke, F; Felstehausen, G; Carey, C; Dorfer, C</t>
  </si>
  <si>
    <t>Comparison of Four Methods to Assess Erosive Substance Loss of Dentin</t>
  </si>
  <si>
    <t>10.1371/journal.pone.0108064</t>
  </si>
  <si>
    <t>[Schwendicke, Falk] Charite, Dept Operat &amp; Prevent Dent, D-13353 Berlin, Germany; [Felstehausen, Geert; Doerfer, Christof] Univ Kiel, Clin Conservat Dent &amp; Periodontol, Kiel, Germany; [Carey, Clifton] Univ Colorado, Sch Dent Med, Denver, CO 80202 USA</t>
  </si>
  <si>
    <t>Schwendicke, F (reprint author), Charite, Dept Operat &amp; Prevent Dent, D-13353 Berlin, Germany.</t>
  </si>
  <si>
    <t>Camargo, S; Riedl, M; Anteneodo, C; Kurths, J; Penzel, T; Wessel, N</t>
  </si>
  <si>
    <t>Sleep Apnea-Hypopnea Quantification by Cardiovascular Data Analysis</t>
  </si>
  <si>
    <t>10.1371/journal.pone.0107581</t>
  </si>
  <si>
    <t>[Camargo, Sabrina; Riedl, Maik; Kurths, Juergen; Wessel, Niels] Humboldt Univ, Dept Phys, Berlin, Germany; [Camargo, Sabrina] Fundacao Getulio Vargas, EMAp, Rio De Janeiro, Brazil; [Camargo, Sabrina; Anteneodo, Celia] Pontificia Univ Catolica Rio de Janeiro, Dept Phys, Rio de Janeiro, Brazil; [Anteneodo, Celia] Natl Inst Sci &amp; Technol Complex Syst, Rio De Janeiro, Brazil; [Kurths, Juergen] Potsdam Inst Climate Impact Res, Potsdam, Germany; [Kurths, Juergen] Univ Aberdeen, Inst Complex Syst &amp; Math Biol, Aberdeen, Scotland; [Penzel, Thomas] Charite, Sleep Ctr, Berlin, Germany</t>
  </si>
  <si>
    <t>Camargo, S (reprint author), Humboldt Univ, Dept Phys, Berlin, Germany.</t>
  </si>
  <si>
    <t>xxx@fgv.br</t>
  </si>
  <si>
    <t>Stripp, ST; Lindenstrauss, U; Granich, C; Sawers, RG; Soboh, B</t>
  </si>
  <si>
    <t>The Influence of Oxygen on [NiFe]-Hydrogenase Cofactor Biosynthesis and How Ligation of Carbon Monoxide Precedes Cyanation</t>
  </si>
  <si>
    <t>10.1371/journal.pone.0107488</t>
  </si>
  <si>
    <t>[Stripp, Sven T.] Free Univ Berlin, Dept Phys, Berlin, Germany; [Lindenstrauss, Ute; Granich, Claudia; Sawers, R. Gary; Soboh, Basem] Univ Halle Wittenberg, Inst Microbiol, Halle, Saale, Germany</t>
  </si>
  <si>
    <t>Stripp, ST (reprint author), Free Univ Berlin, Dept Phys, Berlin, Germany.</t>
  </si>
  <si>
    <t>EU; DFG [SA 494/3-2]</t>
  </si>
  <si>
    <t>Kuhn, C; Kuster, J; Brasse, H</t>
  </si>
  <si>
    <t>Three-dimensional inversion of magnetotelluric data from the Central Andean continental margin</t>
  </si>
  <si>
    <t>10.1186/1880-5981-66-112</t>
  </si>
  <si>
    <t>EARTH PLANETS AND SPACE</t>
  </si>
  <si>
    <t>1880-5981</t>
  </si>
  <si>
    <t>[Kuehn, Christine; Kuester, Jonas; Brasse, Heinrich] Free Univ Berlin, Fachrichtung Geophys, D-12249 Berlin, Germany</t>
  </si>
  <si>
    <t>Brasse, H (reprint author), Free Univ Berlin, Fachrichtung Geophys, Malteserstr 74-100, D-12249 Berlin, Germany.</t>
  </si>
  <si>
    <t xml:space="preserve"> 'Geography. Anthropology. Recreation | Science: Geology: Mineralogy | Science: Geology: Stratigraphy | Science: Geology: Dynamic and structural geology</t>
  </si>
  <si>
    <t>Menezes, T; Roth, C</t>
  </si>
  <si>
    <t>Symbolic regression of generative network models</t>
  </si>
  <si>
    <t>10.1038/srep06284</t>
  </si>
  <si>
    <t>[Menezes, Telmo; Roth, Camille] Humboldt Univ, An Inst, Ctr Marc Bloch Berlin, UMIFRE CNRS MAE, D-10117 Berlin, Germany; [Menezes, Telmo] CNRS, EHESS, Ctr Anal &amp; Math Sociales, UMR 8557, F-75013 Paris, France</t>
  </si>
  <si>
    <t>Menezes, T (reprint author), Humboldt Univ, An Inst, Ctr Marc Bloch Berlin, UMIFRE CNRS MAE, Friedrichstr 191, D-10117 Berlin, Germany.</t>
  </si>
  <si>
    <t>xxx@telmomenezes.com</t>
  </si>
  <si>
    <t>French National Agency of Research (ANR) through "SIMPA'' [ANR-09-SYSC-013-02]; "Algopol'' [ANR-12-CORD-0018]</t>
  </si>
  <si>
    <t>Lin, JY; Albers, AE; Qin, JB; Kaufmann, AM</t>
  </si>
  <si>
    <t>Prognostic Significance of Overexpressed p16(INK4a) in Patients with Cervical Cancer: A Meta-Analysis</t>
  </si>
  <si>
    <t>10.1371/journal.pone.0106384</t>
  </si>
  <si>
    <t>[Lin, Jiaying; Kaufmann, Andreas M.] Charite, Clin Gynecol, D-13353 Berlin, Germany; [Albers, Andreas E.] Charite, Dept Otolaryngol Head &amp; Neck Surg, D-13353 Berlin, Germany; [Qin, Jinbao] Shanghai Jiao Tong Univ, Sch Med, Shanghai Peoples Hosp 9, Dept Vasc Surg, Shanghai 200030, Peoples R China</t>
  </si>
  <si>
    <t>Kaufmann, AM (reprint author), Charite, Clin Gynecol, D-13353 Berlin, Germany.</t>
  </si>
  <si>
    <t>Ode, A; Duda, GN; Geissler, S; Pauly, S; Ode, JE; Perka, C; Strube, P</t>
  </si>
  <si>
    <t>Interaction of Age and Mechanical Stability on Bone Defect Healing: An Early Transcriptional Analysis of Fracture Hematoma in Rat</t>
  </si>
  <si>
    <t>10.1371/journal.pone.0106462</t>
  </si>
  <si>
    <t>[Ode, Andrea; Duda, Georg N.; Geissler, Sven; Pauly, Stephan; Ode, Jan-Erik; Perka, Carsten; Strube, Patrick] Charite, Julius Wolff Inst, D-13353 Berlin, Germany; [Ode, Andrea; Duda, Georg N.; Geissler, Sven; Perka, Carsten] Berlin Brandenburg Ctr Regenerat Therapies, Berlin, Germany; [Duda, Georg N.; Pauly, Stephan; Perka, Carsten; Strube, Patrick] Charite, Ctr Muskuloskeletale Chirurg, Klin Orthopadie, D-13353 Berlin, Germany</t>
  </si>
  <si>
    <t>Duda, GN (reprint author), Charite, Julius Wolff Inst, D-13353 Berlin, Germany.</t>
  </si>
  <si>
    <t>Federal Ministry of Education and Research (BMBF) [0315848A]; Berlin-Brandenburg Center for Regenerative Therapies; German Research Foundation [DFG SFB 760]</t>
  </si>
  <si>
    <t>Czernik, C; Rhode, S; Helfer, S; Schmalisch, G; Buhrer, C; Schmitz, L</t>
  </si>
  <si>
    <t>Development of Left Ventricular Longitudinal Speckle Tracking Echocardiography in Very Low Birth Weight Infants with and without Bronchopulmonary Dysplasia during the Neonatal Period</t>
  </si>
  <si>
    <t>10.1371/journal.pone.0106504</t>
  </si>
  <si>
    <t>[Czernik, Christoph; Schmalisch, Gerd; Buehrer, Christoph] Charite Univ Med Ctr, Dept Neonatol, Berlin, Germany; [Rhode, Stefanie; Helfer, Sven; Schmitz, Lothar] Charite Univ Med Ctr, Dept Pediat Cardiol, Berlin, Germany</t>
  </si>
  <si>
    <t>Schulz, M; Schott, E</t>
  </si>
  <si>
    <t>An Unusual Cause for a Hepatic Flare in a Chronic HBV Carrier</t>
  </si>
  <si>
    <t>10.5812/hepatmon.20099</t>
  </si>
  <si>
    <t>HEPATITIS MONTHLY</t>
  </si>
  <si>
    <t>1735-143X</t>
  </si>
  <si>
    <t>1735-3408</t>
  </si>
  <si>
    <t>[Schulz, Marten; Schott, Eckart] Charite, Dept Gastroenterol &amp; Hepatol, D-13353 Berlin, Germany</t>
  </si>
  <si>
    <t>Schott, E (reprint author), Charite, Dept Gastroenterol &amp; Hepatol, D-13353 Berlin, Germany.</t>
  </si>
  <si>
    <t>Kowsar Corporation</t>
  </si>
  <si>
    <t>Jagielski, M; Wolf, J; Marzahn, U; Volker, A; Lemke, M; Meier, C; Ertel, W; Godkin, O; Arens, S; Schulze-Tanzil, G</t>
  </si>
  <si>
    <t>The Influence of IL-10 and TNF alpha on Chondrogenesis of Human Mesenchymal Stromal Cells in Three-Dimensional Cultures</t>
  </si>
  <si>
    <t>10.3390/ijms150915821</t>
  </si>
  <si>
    <t>[Jagielski, Michal; Wolf, Johannes; Marzahn, Ulrike; Voelker, Anna; Lemke, Marion; Meier, Carola; Ertel, Wolfgang; Godkin, Owen; Arens, Stephan; Schulze-Tanzil, Gundula] Charite, Dept Orthoped Trauma &amp; Reconstruct Surg, D-14195 Berlin, Germany</t>
  </si>
  <si>
    <t>Schulze-Tanzil, G (reprint author), Charite, Dept Orthoped Trauma &amp; Reconstruct Surg, Campus Benjamin Franklin,Garystr 5, D-14195 Berlin, Germany.</t>
  </si>
  <si>
    <t>Szczepek, M; Beyriere, F; Hofmann, KP; Elgeti, M; Kazmin, R; Rose, A; Bartl, FJ; von Stetten, D; Heck, M; Sommer, ME; Hildebrand, PW; Scheerer, P</t>
  </si>
  <si>
    <t>Crystal structure of a common GPCR-binding interface for G protein and arrestin</t>
  </si>
  <si>
    <t>10.1038/ncomms5801</t>
  </si>
  <si>
    <t>[Szczepek, Michal; Beyriere, Florent; Hofmann, Klaus Peter; Elgeti, Matthias; Kazmin, Roman; Rose, Alexander; Bartl, Franz J.; Heck, Martin; Sommer, Martha E.; Hildebrand, Peter W.; Scheerer, Patrick] Charite, Inst Med Phys &amp; Biophys CC2, D-10117 Berlin, Germany; [Hofmann, Klaus Peter; Bartl, Franz J.] Humboldt Univ, Zentrum Biophys &amp; Bioinformat, D-10115 Berlin, Germany; [Rose, Alexander; Hildebrand, Peter W.] Charite, Inst Med Phys &amp; Biophys CC2, AG ProteiInformat, D-10117 Berlin, Germany; [von Stetten, David] European Synchrotron Radiat Facil, Struct Biol Grp, F-38043 Grenoble, France; [Scheerer, Patrick] Charite, AG Prot Xray Crystallog, Inst Med Phys &amp; Biophys CC2, D-10117 Berlin, Germany</t>
  </si>
  <si>
    <t>Scheerer, P (reprint author), Charite, Inst Med Phys &amp; Biophys CC2, Charitepl 1, D-10117 Berlin, Germany.</t>
  </si>
  <si>
    <t>Deutsche Forschungsgemeinschaft [SFB740, SO1037/1-1,2, WO1908/2-1, Hi 1502/1-1, SFB1078-B6]; European Research Council [ERC-2009/249910-TUDOR]; European Synchrotron Radiation Facility (ESRF); DFG Cluster of Excellence `Unifying Concepts in Catalysis' [D3/E3-1]</t>
  </si>
  <si>
    <t>Internal health locus of control in users of complementary and alternative medicine: a cross-sectional survey</t>
  </si>
  <si>
    <t>10.1186/1472-6882-14-320</t>
  </si>
  <si>
    <t>[Schuetzler, Lena; Witt, Claudia M.] Charite, Inst Social Med Epidemiol &amp; Hlth Econ, D-13353 Berlin, Germany; [Witt, Claudia M.] Univ Zurich Hosp, Inst Complementary &amp; Integrat Med, CH-8091 Zurich, Switzerland</t>
  </si>
  <si>
    <t>Schutzler, L (reprint author), Charite, Inst Social Med Epidemiol &amp; Hlth Econ, D-13353 Berlin, Germany.</t>
  </si>
  <si>
    <t>Hohne, J; Holz, E; Staiger-Salzer, P; Muller, KR; Kubler, A; Tangermann, M</t>
  </si>
  <si>
    <t>Motor Imagery for Severely Motor-Impaired Patients: Evidence for Brain-Computer Interfacing as Superior Control Solution</t>
  </si>
  <si>
    <t>10.1371/journal.pone.0104854</t>
  </si>
  <si>
    <t>[Hoehne, Johannes] Berlin Inst Technol, Neurotechnol Grp, Berlin, Germany; [Holz, Elisa] Univ Wurzburg, Dept Psychol 1, D-97070 Wurzburg, Germany; [Staiger-Saelzer, Pit] Beratungsstelle Unterstutzte Kommunikat, Diakonie Bad Kreuznach, Bad Kreuznach, Germany; [Mueller, Klaus-Robert] Berlin Inst Technol, Machine Learning Lab, Berlin, Germany; [Mueller, Klaus-Robert] Bernstein Ctr Computat Neurosci, Berlin, Germany; [Mueller, Klaus-Robert] Korea Univ, Dept Brain &amp; Cognit Engn, Seoul, South Korea; [Tangermann, Michael] Univ Freiburg, BrainLinks BrainTools Excellence Cluster, D-79106 Freiburg, Germany</t>
  </si>
  <si>
    <t>Hohne, J (reprint author), Berlin Inst Technol, Neurotechnol Grp, Berlin, Germany.</t>
  </si>
  <si>
    <t>European Information and Communication Technologies (ICT) Programme [FP7-224631, 216886]; Deutsche Forschungsgemeinschaft (DFG) [MU 987/3-2, EXC 1086]; Bundesministerium fur Bildung und Forschung (BMBF) [FKZ 01IB001A, 01GQ0850]; FP7-ICT Programme of the European Community under the PASCAL2 Network of Excellence [ICT-216886]; World Class University Program through the National Research Foundation of Korea - Ministry of Education, Science, and Technology [R31-10008]; Albert Ludwigs University Freiburg</t>
  </si>
  <si>
    <t>Muller-Riemenschneider, F; Krist, L; Burger, C; Strobele-Benschop, N; Roll, S; Rieckmann, N; Muller-Nordhorn, J; Willich, SN</t>
  </si>
  <si>
    <t>Berlin evaluates school tobacco prevention - BEST prevention: study design and methodology</t>
  </si>
  <si>
    <t>10.1186/1471-2458-14-871</t>
  </si>
  <si>
    <t>[Mueller-Riemenschneider, Falk; Krist, Lilian; Buerger, Christin; Roll, Stephanie; Willich, Stefan N.] Charite, Inst Social Med Epidemiol &amp; Hlth Econ, D-10117 Berlin, Germany; [Mueller-Riemenschneider, Falk] Natl Univ Singapore, Saw Swee Hock Sch Publ Hlth, Singapore 117597, Singapore; [Stroebele-Benschop, Nanette] Univ Hohenheim, Inst Nutr Med, D-70599 Stuttgart, Germany; [Rieckmann, Nina; Mueller-Nordhorn, Jacqueline] Charite, Berlin Sch Publ Hlth, D-13347 Berlin, Germany</t>
  </si>
  <si>
    <t>Muller-Riemenschneider, F (reprint author), Charite, Inst Social Med Epidemiol &amp; Hlth Econ, Luisenstr 57, D-10117 Berlin, Germany.</t>
  </si>
  <si>
    <t>German Cancer Aid (Deutsche Krebshilfe e.V.)</t>
  </si>
  <si>
    <t>Heimesaat, MM; Dunay, IR; Alutis, M; Fischer, A; Mohle, L; Gobel, UB; Kuhl, AA; Bereswill, S</t>
  </si>
  <si>
    <t>Nucleotide-Oligomerization-Domain-2 Affects Commensal Gut Microbiota Composition and Intracerebral Immunopathology in Acute Toxoplasma gondii Induced Murine Ileitis</t>
  </si>
  <si>
    <t>10.1371/journal.pone.0105120</t>
  </si>
  <si>
    <t>[Heimesaat, Markus M.; Alutis, Marie; Fischer, Andre; Goebel, Ulf B.; Bereswill, Stefan] Charite, Dept Microbiol &amp; Hyg, D-13353 Berlin, Germany; [Dunay, Ildiko R.; Moehle, Luisa] Univ Magdeburg, Dept Microbiol &amp; Hyg, D-39106 Magdeburg, Germany; [Kuehl, Anja A.] Charite, Dept Internal Med Rheumatol &amp; Clin Immunol, Res Ctr ImmunoSci RCIS, D-13353 Berlin, Germany</t>
  </si>
  <si>
    <t>German Research Foundation (DFG) [SFB633, DU 1112/3-1, SFB854]; German Federal Ministry of Education and Research (BMBF) [TP 1.1, TP 8.2]</t>
  </si>
  <si>
    <t>Ananthasubramaniam, B; Herzel, H</t>
  </si>
  <si>
    <t>Positive Feedback Promotes Oscillations in Negative Feedback Loops</t>
  </si>
  <si>
    <t>10.1371/journal.pone.0104761</t>
  </si>
  <si>
    <t>[Ananthasubramaniam, Bharath; Herzel, Hanspeter] Charite &amp; Humboldt Univ Berlin, Inst Theoret Biol, Berlin, Germany</t>
  </si>
  <si>
    <t>Ananthasubramaniam, B (reprint author), Charite &amp; Humboldt Univ Berlin, Inst Theoret Biol, Berlin, Germany.</t>
  </si>
  <si>
    <t>Alexander von Humboldt Foundation; BMBF (T-Sys) [0316164G]; DFG (SPP InKomBio); Bernstein Center for Computational Neuroscience Berlin [01GQ1001C]</t>
  </si>
  <si>
    <t>Katz, C; Knops, A</t>
  </si>
  <si>
    <t>Operational Momentum in Multiplication and Division?</t>
  </si>
  <si>
    <t>10.1371/journal.pone.0104777</t>
  </si>
  <si>
    <t>[Katz, Curren; Knops, Andre] Humboldt Univ, Fac Life Sci, D-10099 Berlin, Germany</t>
  </si>
  <si>
    <t>Katz, C (reprint author), Humboldt Univ, Fac Life Sci, D-10099 Berlin, Germany.</t>
  </si>
  <si>
    <t>xxx@post.harvard.edu</t>
  </si>
  <si>
    <t>Deutsche Forschungsgemeinschaft/German Research Council (DFG) [KN 959/2-1]</t>
  </si>
  <si>
    <t>Hennig, RM; Heller, KG; Clemens, J</t>
  </si>
  <si>
    <t>Time and timing in the acoustic recognition system of crickets</t>
  </si>
  <si>
    <t>10.3389/fphys.2014.00286</t>
  </si>
  <si>
    <t>[Hennig, R. Matthias; Heller, Klaus-Gerhard] Humboldt Univ, Dept Biol, D-10115 Berlin, Germany; [Clemens, Jan] Princeton Univ, Princeton Neurosci Inst, Princeton, NJ 08544 USA</t>
  </si>
  <si>
    <t>Hennig, RM (reprint author), Humboldt Univ, Dept Biol, Invalidenstr 43, D-10115 Berlin, Germany.</t>
  </si>
  <si>
    <t>Deutsche Forschungsgemeinschaft [SFB618]; Federal Ministry of Education and Research, Germany [01GQ1001A]</t>
  </si>
  <si>
    <t>Pomper, U; Brincker, J; Harwood, J; Prikhodko, I; Senkowski, D</t>
  </si>
  <si>
    <t>Taking a Call Is Facilitated by the Multisensory Processing of Smartphone Vibrations, Sounds, and Flashes</t>
  </si>
  <si>
    <t>10.1371/journal.pone.0103238</t>
  </si>
  <si>
    <t>[Pomper, Ulrich; Brincker, Jana; Harwood, James; Prikhodko, Ivan; Senkowski, Daniel] Charite, St Hedwig Hosp, Dept Psychiat &amp; Psychotherapy, D-13353 Berlin, Germany</t>
  </si>
  <si>
    <t>Senkowski, D (reprint author), Charite, St Hedwig Hosp, Dept Psychiat &amp; Psychotherapy, D-13353 Berlin, Germany.</t>
  </si>
  <si>
    <t>ERC starting grant from the European Union [ERC-2010-StG-20091209]</t>
  </si>
  <si>
    <t>Brandt, O; Zuberbier, T; Bergmann, KC</t>
  </si>
  <si>
    <t>Risk of sensitization and allergy in Ragweed workers - a pilot study</t>
  </si>
  <si>
    <t>10.1186/1710-1492-10-42</t>
  </si>
  <si>
    <t>ALLERGY ASTHMA AND CLINICAL IMMUNOLOGY</t>
  </si>
  <si>
    <t>1710-1484</t>
  </si>
  <si>
    <t>1710-1492</t>
  </si>
  <si>
    <t>[Brandt, Oliver; Zuberbier, Torsten; Bergmann, Karl-Christian] Charite Univ Med Berlin, Dept Dermatol &amp; Allergy, D-10117 Berlin, Germany</t>
  </si>
  <si>
    <t>Brandt, O (reprint author), Charite Univ Med Berlin, Dept Dermatol &amp; Allergy, Charitepl 1, D-10117 Berlin, Germany.</t>
  </si>
  <si>
    <t>Allergy; Immunology</t>
  </si>
  <si>
    <t>Chai, WD; Wang, ZY; Janczyk, P; Twardziok, S; Blohm, U; Osterrieder, N; Burwinkel, M</t>
  </si>
  <si>
    <t>Elevated dietary zinc oxide levels do not have a substantial effect on porcine reproductive and respiratory syndrome virus (PPRSV) vaccination and infection</t>
  </si>
  <si>
    <t>10.1186/1743-422x-11-140</t>
  </si>
  <si>
    <t>VIROLOGY JOURNAL</t>
  </si>
  <si>
    <t>1743-422X</t>
  </si>
  <si>
    <t>[Chai, Weidong; Wang, Zhenya; Osterrieder, Nikolaus; Burwinkel, Michael] Free Univ Berlin, Inst Virol, D-14163 Berlin, Germany; [Janczyk, Pawel] Bundesinst Risikobewertung, Abt Biol Sicherheit, Fachgrp Mol Diagnost &amp; Genet, D-12277 Berlin, Germany; [Twardziok, Sven] Charite Univ Med Berlin, D-14195 Berlin, Germany; [Blohm, Ulrike] Friedrich Loeffler Inst, Inst Immunol, D-17493 Greifswald, Germany</t>
  </si>
  <si>
    <t>Burwinkel, M (reprint author), Free Univ Berlin, Inst Virol, Robert von Ostertag Str 7-13, D-14163 Berlin, Germany.</t>
  </si>
  <si>
    <t>xxx@rki.de</t>
  </si>
  <si>
    <t>Virology</t>
  </si>
  <si>
    <t>Science: Microbiology | Medicine: Medicine (General)</t>
  </si>
  <si>
    <t>Deutsche Forschungsgemeinschaft [SFB 852/1]</t>
  </si>
  <si>
    <t>Schuler, P; Speck, T; Buhrig-Polaczek, A; Fleck, C</t>
  </si>
  <si>
    <t>Structure-Function Relationships in Macadamia integrifolia Seed Coats - Fundamentals of the Hierarchical Microstructure</t>
  </si>
  <si>
    <t>10.1371/journal.pone.0102913</t>
  </si>
  <si>
    <t>[Schueler, Paul; Fleck, Claudia] Tech Univ Berlin, Berlin, Germany; [Speck, Thomas] Univ Freiburg, Fac Biol, Plant Biomech Grp Freiburg, D-79106 Freiburg, Germany; [Buehrig-Polaczek, Andreas] Rhein Westfal TH Aachen, Foundry Inst, D-52062 Aachen, Germany</t>
  </si>
  <si>
    <t>Fleck, C (reprint author), Tech Univ Berlin, Berlin, Germany.</t>
  </si>
  <si>
    <t>German Research Foundation (DFG) [SPP 1420]; DFG</t>
  </si>
  <si>
    <t>Ghannam, K; Martinez-Gamboa, L; Spengler, L; Krause, S; Smiljanovic, B; Bonin, M; Bhattarai, S; Grutzkau, A; Burmester, GR; Haupl, T; Feist, E</t>
  </si>
  <si>
    <t>Upregulation of Immunoproteasome Subunits in Myositis Indicates Active Inflammation with Involvement of Antigen Presenting Cells, CD8 T-Cells and IFN gamma</t>
  </si>
  <si>
    <t>10.1371/journal.pone.0104048</t>
  </si>
  <si>
    <t>[Ghannam, Khetam; Martinez-Gamboa, Lorena; Spengler, Lydia; Smiljanovic, Biljana; Bonin, Marc; Bhattarai, Salyan; Burmester, Gerd-R.; Haeupl, Thomas; Feist, Eugen] Charite, Dept Rheumatol &amp; Clin Immunol, Berlin, Germany; [Krause, Sabine] Univ Munich, Friedrich Baur Inst, Munich, Germany; [Gruetzkau, Andreas] German Arthrit Res Ctr, Berlin, Germany</t>
  </si>
  <si>
    <t>Haupl, T (reprint author), Charite, Dept Rheumatol &amp; Clin Immunol, Berlin, Germany.</t>
  </si>
  <si>
    <t>German Research Foundation [DFG FE470/3-1, DFG GRK1631]; EU [115142-2]; European Science Foundation, grant EUMYONET</t>
  </si>
  <si>
    <t>Adler, L; Alter, T; Sharbati, S; Golz, G</t>
  </si>
  <si>
    <t>Phenotypes of Campylobacter jejuni luxS Mutants Are Depending on Strain Background, Kind of Mutation and Experimental Conditions</t>
  </si>
  <si>
    <t>10.1371/journal.pone.0104399</t>
  </si>
  <si>
    <t>[Adler, Linda; Alter, Thomas; Goelz, Greta] Free Univ Berlin, Inst Food Hyg, Berlin, Germany; [Sharbati, Soroush] Free Univ Berlin, Inst Vet Biochem, Berlin, Germany</t>
  </si>
  <si>
    <t>Adler, L (reprint author), Free Univ Berlin, Inst Food Hyg, Berlin, Germany.</t>
  </si>
  <si>
    <t>German Federal Office for Agriculture and Food</t>
  </si>
  <si>
    <t>Friedel, E; Koch, SP; Wendt, J; Heinz, A; Deserno, L; Schlagenhauf, F</t>
  </si>
  <si>
    <t>Devaluation and sequential decisions: linking goal-directed and model-based behavior</t>
  </si>
  <si>
    <t>10.3389/fnhum.2014.00587</t>
  </si>
  <si>
    <t>[Friedel, Eva; Koch, Stefan P.; Wendt, Jean; Heinz, Andreas; Deserno, Lorenz; Schlagenhauf, Florian] Charite, Dept Psychiat &amp; Psychotherapy, D-10117 Berlin, Germany; [Deserno, Lorenz; Schlagenhauf, Florian] Max Planck Inst Human Cognit &amp; Brain Sci, Max Planck Fellow Grp Cognit &amp; Affect Control Beh, Leipzig, Germany</t>
  </si>
  <si>
    <t>Friedel, E (reprint author), Charite, Dept Psychiat &amp; Psychotherapy, Campus Charite Mitte,CharitePl 1, D-10117 Berlin, Germany.</t>
  </si>
  <si>
    <t>German Research Foundation (Deutsche Forschungsgemeinschaft, DFG) [SCHL1969/2-1]</t>
  </si>
  <si>
    <t>Freitag, N; Zwier, MV; Barrientos, G; Tirado-Gonzalez, I; Conrad, ML; Rose, M; Scherjon, SA; Plosch, T; Blois, SM</t>
  </si>
  <si>
    <t>Influence of relative NK-DC abundance on placentation and its relation to epigenetic programming in the offspring</t>
  </si>
  <si>
    <t>10.1038/cddis.2014.353</t>
  </si>
  <si>
    <t>[Freitag, N.; Barrientos, G.; Tirado-Gonzalez, I.; Conrad, M. L.; Rose, M.; Blois, S. M.] Med Univ Berlin, Charite Ctr Internal Med &amp; Dermatol 12, Lab Reprod Med, D-13353 Berlin, Germany; [Zwier, M. V.] Univ Groningen, Univ Med Ctr Groningen, Ctr Liver, Dept Pediat, Groningen, Netherlands; [Scherjon, S. A.; Plosch, T.] Univ Groningen, Univ Med Ctr Groningen, Dept Obstet &amp; Gynaecol, Groningen, Netherlands</t>
  </si>
  <si>
    <t>Blois, SM (reprint author), Med Univ Berlin, Charite Ctr Internal Med &amp; Dermatol 12, Campus Virchow Klinikum, Lab Reprod Med, BMFZ Raum 2-0549,Augustenburger Pl 1, D-13353 Berlin, Germany.</t>
  </si>
  <si>
    <t>Deutsche Forschungsgemeinschaft (DFG) grant [BL1115/1-1]; Dutch Heart Foundation [2004T4801]; Netherlands Organization for Health Research and Development [91211053]; Charite; German Academic Exchange Service (Deutscher Akademischer Austauschdienst, DAAD); Ministerio de Educacion y Ciencia (Spain)</t>
  </si>
  <si>
    <t>Hennig, SE; Goetzl, S; Jeoung, JH; Bommer, M; Lendzian, F; Hildebrandt, P; Dobbek, H</t>
  </si>
  <si>
    <t>ATP-induced electron transfer by redox-selective partner recognition</t>
  </si>
  <si>
    <t>10.1038/ncomms5626</t>
  </si>
  <si>
    <t>[Hennig, Sandra E.; Goetzl, Sebastian; Jeoung, Jae-Hun; Bommer, Martin; Dobbek, Holger] Humboldt Univ, Inst Biol Strukturbiol Biochem, D-10099 Berlin, Germany; [Lendzian, Friedhelm; Hildebrandt, Peter] Tech Univ Berlin, Inst Chem, D-10623 Berlin, Germany</t>
  </si>
  <si>
    <t>Dobbek, H (reprint author), Humboldt Univ, Inst Biol Strukturbiol Biochem, Unter Linden 6, D-10099 Berlin, Germany.</t>
  </si>
  <si>
    <t>Helmholtz Zentrum Berlin fur Materialien und Energie; Freie Universitat Berlin; Humboldt-Universitat zu Berlin; Max-Delbruck-Centrum; Leibniz-Institut fur Molekulare Pharmakologie; German Research Foundation [DO 785/5-1]; Cluster of Excellence 'Unifying Concepts in Catalysis (UniCat)'</t>
  </si>
  <si>
    <t>Neugebauer, S; Traverso, M; Scheumann, R; Chang, YJ; Wolf, K; Finkbeiner, M</t>
  </si>
  <si>
    <t>Impact Pathways to Address Social Well-Being and Social Justice in SLCA-Fair Wage and Level of Education</t>
  </si>
  <si>
    <t>10.3390/su6084839</t>
  </si>
  <si>
    <t>SUSTAINABILITY</t>
  </si>
  <si>
    <t>2071-1050</t>
  </si>
  <si>
    <t>[Neugebauer, Sabrina; Scheumann, Rene; Chang, Ya-Ju; Wolf, Kirana; Finkbeiner, Matthias] Tech Univ Berlin, Dept Environm Technol, Chair Sustainable Engn, D-10623 Berlin, Germany</t>
  </si>
  <si>
    <t>Neugebauer, S (reprint author), Tech Univ Berlin, Dept Environm Technol, Chair Sustainable Engn, Str 17 Juni 135, D-10623 Berlin, Germany.</t>
  </si>
  <si>
    <t>Geography. Anthropology. Recreation: Environmental sciences</t>
  </si>
  <si>
    <t>German Research Association (Deutsche Forschungsgemeinschaft, DFG), Collaborative Research Center [CRC1026 (Sonderforschungsbereich SFB1026)]</t>
  </si>
  <si>
    <t>Velizhanin, VN</t>
  </si>
  <si>
    <t>Non-planar anomalous dimension of twist-2 operators: Higher moments at four loops</t>
  </si>
  <si>
    <t>10.1016/j.nuclphysb.2014.06.021</t>
  </si>
  <si>
    <t>[Velizhanin, V. N.] Humboldt Univ, Inst Math, D-12489 Berlin, Germany; [Velizhanin, V. N.] Humboldt Univ, Inst Phys, IRIS Adlershof, D-12489 Berlin, Germany; [Velizhanin, V. N.] Petersburg Nucl Phys Inst, Dept Theoret Phys, St Petersburg 188300, Russia</t>
  </si>
  <si>
    <t>Velizhanin, VN (reprint author), Humboldt Univ, Inst Math, Zum Grossen Windkanal 6, D-12489 Berlin, Germany.</t>
  </si>
  <si>
    <t>Marie Curie International Incoming Fellowship within the 7th European Community [PIIF-GA-2012-331484]; SFB 647 Raum - Zeit - Materie; RFBR [12-02-00412-a, 13-02-01246-a]</t>
  </si>
  <si>
    <t>Kliesch, M; Gogolin, C; Kastoryano, MJ; Riera, A; Eisert, J</t>
  </si>
  <si>
    <t>Locality of Temperature</t>
  </si>
  <si>
    <t>10.1103/physrevx.4.031019</t>
  </si>
  <si>
    <t>[Kliesch, M.; Gogolin, C.; Kastoryano, M. J.; Riera, A.; Eisert, J.] Free Univ Berlin, Dahlem Ctr Complex Quantum Syst, D-14195 Berlin, Germany; [Riera, A.] Max Planck Inst Gravitat Phys, Albert Einstein Inst, D-14476 Potsdam, Germany</t>
  </si>
  <si>
    <t>Kliesch, M (reprint author), Free Univ Berlin, Dahlem Ctr Complex Quantum Syst, D-14195 Berlin, Germany.</t>
  </si>
  <si>
    <t>Studienstiftung des Deutschen Volkes; Alexander von Humboldt Stiftung; EU; ERC</t>
  </si>
  <si>
    <t>Bernardoni, F; Blossier, B; Bulava, J; Della Morte, M; Fritzsch, P; Garron, N; Gerardin, A; Heitger, J; von Hippel, G; Simma, H; Sommer, R</t>
  </si>
  <si>
    <t>Decay constants of B-mesons from non-perturbative HQET with two light dynamical quarks</t>
  </si>
  <si>
    <t>10.1016/j.physletb.2014.06.051</t>
  </si>
  <si>
    <t>1873-2445</t>
  </si>
  <si>
    <t>[Bernardoni, Fabio; Simma, Hubert; Sommer, Rainer] NIC DESY, D-15738 Zeuthen, Germany; [Blossier, Benoit; Gerardin, Antoine] Univ Paris 11, Phys Theor Lab, F-91405 Orsay, France; [Bulava, John; Garron, Nicolas] Univ Dublin Trinity Coll, Sch Math, Dublin 2, Ireland; [Della Morte, Michele] Univ Southern Denmark, Origins &amp; Danish IAS CP3, DK-5230 Odense M, Denmark; [Della Morte, Michele] IFIC, Valencia 46980, Spain; [Della Morte, Michele] CSIC, Valencia 46980, Spain; [Fritzsch, Patrick] Humboldt Univ, Inst Phys, D-12489 Berlin, Germany; [Heitger, Jochen] Univ Munster, Inst Theoret Phys, D-48149 Munster, Germany; [von Hippel, Georg] Johannes Gutenberg Univ Mainz, Inst Kernphys, PRISMA Cluster Excellence, D-55099 Mainz, Germany</t>
  </si>
  <si>
    <t>Fritzsch, P (reprint author), Humboldt Univ, Inst Phys, Newtonstr 15, D-12489 Berlin, Germany.</t>
  </si>
  <si>
    <t>Deutsche Forschungsgemeinschaft [SFB/TR 9, HE 4517/2-1, HE 4517/3-1]; European Community through EU FLAVIAnet [MRTN-CT-2006-035482]; Spanish Ministry of Education and Science projects [RyC-2011-08557]; Federal Ministry of Education and Research (BMBF); German State Ministries for Research of Baden-Wurttemberg (MWK); Bayern (StMWFK); Nordrhein-Westfalen (MIWF); Distributed European Computing Initiative [PRACE-2IP]; European Community's Seventh Framework Programme [RI-283493]; Grand Equipement National de Calcul Intensif at CINES in Montpellier [2012-056808]; HLRN in Berlin; NIC at DESY, Zeuthen</t>
  </si>
  <si>
    <t>Kandziora, M; Reissig, HU</t>
  </si>
  <si>
    <t>Synthesis of rigid p-terphenyl-linked carbohydrate mimetics</t>
  </si>
  <si>
    <t>10.3762/bjoc.10.182</t>
  </si>
  <si>
    <t>[Kandziora, Maja; Reissig, Hans-Ulrich] Free Univ Berlin, Inst Chem &amp; Biochem, D-14195 Berlin, Germany</t>
  </si>
  <si>
    <t>Deutsche Forschungsgemeinschaft [SFB 765]; Bayer HealthCare</t>
  </si>
  <si>
    <t>Tayebi, N; Jamsheer, A; Flottmann, R; Sowinska-Seidler, A; Doelken, SC; Oehl-Jaschkowitz, B; Hulsemann, W; Habenicht, R; Klopocki, E; Mundlos, S; Spielmann, M</t>
  </si>
  <si>
    <t>Deletions of exons with regulatory activity at the DYNC1I1 locus are associated with split-hand/split-foot malformation: array CGH screening of 134 unrelated families</t>
  </si>
  <si>
    <t>10.1186/s13023-014-0108-6</t>
  </si>
  <si>
    <t>[Tayebi, Naeimeh; Floettmann, Ricarda; Doelken, Sandra C.; Klopocki, Eva; Mundlos, Stefan; Spielmann, Malte] Charite, Inst Med Genet &amp; Human Genet, D-13353 Berlin, Germany; [Tayebi, Naeimeh; Mundlos, Stefan; Spielmann, Malte] Max Planck Inst Mol Genet, D-14195 Berlin, Germany; [Jamsheer, Aleksander; Sowinska-Seidler, Anna] Poznan Univ Med Sci, Dept Med Genet, Poznan, Poland; [Jamsheer, Aleksander] NZOZ Ctr Med Genet GENESIS, Poznan, Poland; [Oehl-Jaschkowitz, Barbara] Gemeinschaftspraxis Humangenet Homburg Saar, Homburg, Germany; [Huelsemann, Wiebke; Habenicht, Rolf] Handchirurg Kinderkrankenhaus Wilhelmstift, Hamburg, Germany; [Klopocki, Eva] Univ Wurzburg, Inst Human Genet, D-97070 Wurzburg, Germany; [Mundlos, Stefan; Spielmann, Malte] Berlin Brandenburg Sch Regenerat Therapies BSRT, Berlin, Germany</t>
  </si>
  <si>
    <t>Spielmann, M (reprint author), Charite, Inst Med Genet &amp; Human Genet, Augustenburger Pl 1, D-13353 Berlin, Germany.</t>
  </si>
  <si>
    <t>Polish National Science Centre [UMO-2011-03-D-NZ2-06136]; Berlin-Brandenburg School for Regenerative Therapies (BSRT), Berlin, Germany; Deutsche Forschungsgemeinschaft</t>
  </si>
  <si>
    <t>Jegzentis, K; Nowe, T; Brunecker, P; Endres, M; Haferkorn, B; Ploner, C; Steinbrink, J; Jungehulsing, GJ</t>
  </si>
  <si>
    <t>Automated real-time text messaging as a means for rapidly identifying acute stroke patients for clinical trials</t>
  </si>
  <si>
    <t>10.1186/1745-6215-15-304</t>
  </si>
  <si>
    <t>[Jegzentis, Kati; Brunecker, Peter; Endres, Matthias; Haferkorn, Bernd; Steinbrink, Jens] Charite, Ctr Stroke Res Berlin CSB, D-10117 Berlin, Germany; [Jegzentis, Kati; Brunecker, Peter; Endres, Matthias; Haferkorn, Bernd; Steinbrink, Jens] Charite, Dept Neurol, D-10117 Berlin, Germany; [Endres, Matthias; Ploner, Christoph] Charite, Dept Neurol, D-10117 Berlin, Germany; [Nowe, Tim] Vivantes Hosp, Dept Neurol, D-12351 Berlin, Germany; [Nowe, Tim] Vivantes Klinikum Neukolin, D-12351 Berlin, Germany; [Jungehulsing, Gerhard Jan] Jewish Hosp Berlin, Dept Neurol, D-13347 Berlin, Germany</t>
  </si>
  <si>
    <t>Jegzentis, K (reprint author), Charite, Ctr Stroke Res Berlin CSB, Charitepl 1, D-10117 Berlin, Germany.</t>
  </si>
  <si>
    <t>German Federal Ministry of Education and Research (BMBF) via the grant Center for Stroke Research Berlin [01 EO 0801]</t>
  </si>
  <si>
    <t>Bedu-Addo, G; Gai, PP; Meese, S; Eggelte, TA; Thangaraj, K; Mockenhaupt, FP</t>
  </si>
  <si>
    <t>Reduced prevalence of placental malaria in primiparae with blood group O</t>
  </si>
  <si>
    <t>10.1186/1475-2875-13-289</t>
  </si>
  <si>
    <t>MALARIA JOURNAL</t>
  </si>
  <si>
    <t>1475-2875</t>
  </si>
  <si>
    <t>[Bedu-Addo, George] Kwame Nkrumah Univ Sci &amp; Technol, Komfo Anoyke Teaching Hosp, Sch Med Sci, Dept Med, Kumasi, Ghana; [Gai, Prabhanjan P.; Meese, Stefanie; Mockenhaupt, Frank P.] Charite, Inst Trop Med &amp; Int Hlth, D-13353 Berlin, Germany; [Eggelte, Teunis A.] Univ Amsterdam, Acad Med Ctr, Div Infect Dis Trop Med &amp; AIDS, NL-1105 AZ Amsterdam, Netherlands; [Thangaraj, Kumarasamy] Ctr Cellular &amp; Mol Biol, Hyderabad 500007, Andhra Pradesh, India</t>
  </si>
  <si>
    <t>Mockenhaupt, FP (reprint author), Charite, Inst Trop Med &amp; Int Hlth, D-13353 Berlin, Germany.</t>
  </si>
  <si>
    <t>Charite-Universitatsmedizin Berlin [2000-512, 2001-613]; Deutsche Forschungsgemeinschaft [GRK1673/B7(1), B7(2)]</t>
  </si>
  <si>
    <t xml:space="preserve">Darb-Esfahani, S; von Minckwitz, G; Denkert, C; Ataseven, B; Hogel, B; Mehta, K; Kaltenecker, G; Rudiger, T; Pfitzner, B; Kittel, K; Fiedler, B; Baumann, K; Moll, R; Dietel, M; Eidtmann, H; Thomssen, </t>
  </si>
  <si>
    <t>Gross cystic disease fluid protein 15 (GCDFP-15) expression in breast cancer subtypes</t>
  </si>
  <si>
    <t>10.1186/1471-2407-14-546</t>
  </si>
  <si>
    <t>[Darb-Esfahani, Silvia; Denkert, Carsten; Pfitzner, Berit; Dietel, Manfred] Charite, Inst Pathol, D-10117 Berlin, Germany; [von Minckwitz, Gunter; Mehta, Keyur] GBG Forsch GmbH, German Breast Grp, Neu Isenburg, Germany; [von Minckwitz, Gunter] Univ Womens Hosp, Frankfurt, Germany; [Ataseven, Beyhan; Loibl, Sibylle] Rotkreuzklinikum Munchen, Dept Gynecol &amp; Obstet, Munich, Germany; [Hoegel, Bernhard] Rotkreuzklinikum Munchen, Inst Pathol, Munich, Germany; [Kaltenecker, Gabriele] Stadt Klinikum Karlsruhe, Dept Gynecol &amp; Obstet, Karlsruhe, Germany; [Ruediger, Thomas] Stadt Klinikum Karlsruhe, Inst Pathol, Karlsruhe, Germany; [Kittel, Kornelia] Praxisklin Berlin, Berlin, Germany; [Fiedler, Bettina] Sana Klinikum Lichtenberg, Inst Pathol, Berlin, Germany; [Baumann, Klaus] Univ Hosp Giessen Marburg, Dept Gynecol &amp; Obstet, Marburg, Germany; [Moll, Roland] Univ Hosp Giessen Marburg, Inst Pathol, Marburg, Germany; [Eidtmann, Holger] Univ Klinikum Schleswig Holstein, Dept Gynecol &amp; Obstet, Kiel, Germany; [Thomssen, Christoph] Univ Klinikum Halle Saale, Halle, Saale, Germany</t>
  </si>
  <si>
    <t>Darb-Esfahani, S (reprint author), Charite, Inst Pathol, Charitepl 1, D-10117 Berlin, Germany.</t>
  </si>
  <si>
    <t>Li, Q; Dimaki, A; Popov, M; Psakhie, SG; Popov, VL</t>
  </si>
  <si>
    <t>Kinetics of the coefficient of friction of elastomers</t>
  </si>
  <si>
    <t>10.1038/srep05795</t>
  </si>
  <si>
    <t>[Li, Qiang; Popov, Mikhail; Popov, Valentin L.] Tech Univ Berlin, D-10623 Berlin, Germany; [Dimaki, Andrey; Psakhie, Sergey G.] Russian Acad Sci, Inst Strength Phys &amp; Mat Sci, Tomsk, Russia; [Psakhie, Sergey G.] Skolkovo Inst Sci &amp; Technol, Moscow 143025, Russia; [Dimaki, Andrey; Popov, Mikhail; Psakhie, Sergey G.; Popov, Valentin L.] Tomsk State Univ, Tomsk 634050, Russia; [Dimaki, Andrey; Psakhie, Sergey G.; Popov, Valentin L.] Tomsk Polytech Univ, Tomsk 634050, Russia</t>
  </si>
  <si>
    <t>Popov, VL (reprint author), Tech Univ Berlin, D-10623 Berlin, Germany.</t>
  </si>
  <si>
    <t>Federal Ministry of Economics and Technology (Germany) [03EFT9BE55]; Ministry of Education of the Russian Federation; Deutsche Forschungsgemeinschaft (DFG); China Scholarship Council (CSC)</t>
  </si>
  <si>
    <t>Kerruth, S; Ataka, K; Frey, D; Schlichting, I; Heberle, J</t>
  </si>
  <si>
    <t>Aureochrome 1 Illuminated: Structural Changes of a Transcription Factor Probed by Molecular Spectroscopy</t>
  </si>
  <si>
    <t>10.1371/journal.pone.0103307</t>
  </si>
  <si>
    <t>[Kerruth, Silke; Ataka, Kenichi; Heberle, Joachim] Free Univ Berlin, Berlin, Germany; [Frey, Daniel; Schlichting, Ilme] Max Planck Inst Med Res, D-69120 Heidelberg 1, Germany</t>
  </si>
  <si>
    <t>Heberle, J (reprint author), Free Univ Berlin, Berlin, Germany.</t>
  </si>
  <si>
    <t>Dietert, K; Reppe, K; Mundhenk, L; Witzenrath, M; Gruber, AD</t>
  </si>
  <si>
    <t>mCLCA3 Modulates IL-17 and CXCL-1 Induction and Leukocyte Recruitment in Murine Staphylococcus aureus Pneumonia</t>
  </si>
  <si>
    <t>10.1371/journal.pone.0102606</t>
  </si>
  <si>
    <t>[Dietert, Kristina; Mundhenk, Lars; Gruber, Achim D.] Free Univ Berlin, Dept Vet Pathol, Berlin, Germany; [Reppe, Katrin; Witzenrath, Martin] Charite, Dept Infect Dis &amp; Pulm Med, D-13353 Berlin, Germany</t>
  </si>
  <si>
    <t>Gruber, AD (reprint author), Free Univ Berlin, Dept Vet Pathol, Berlin, Germany.</t>
  </si>
  <si>
    <t>German Research Foundation (DFG) [SFB-TR 84 C3, SFB-TR 84 C6]</t>
  </si>
  <si>
    <t>Roschanski, N; Fischer, J; Guerra, B; Roesler, U</t>
  </si>
  <si>
    <t>Development of a Multiplex Real-Time PCR for the Rapid Detection of the Predominant Beta-Lactamase Genes CTX-M, SHV, TEM and CIT-Type AmpCs in Enterobacteriaceae</t>
  </si>
  <si>
    <t>10.1371/journal.pone.0100956</t>
  </si>
  <si>
    <t>[Roschanski, Nicole; Roesler, Uwe] Free Univ Berlin, Inst Anim Hyg &amp; Environm Hlth, Berlin, Germany; [Fischer, Jennie; Guerra, Beatriz] Fed Inst Risk Assessment, Dept Biol Safety, Berlin, Germany</t>
  </si>
  <si>
    <t>Roschanski, N (reprint author), Free Univ Berlin, Inst Anim Hyg &amp; Environm Hlth, Berlin, Germany.</t>
  </si>
  <si>
    <t>German Federal Ministry of Education and Research [FKZ01Kl1013C, FKZ01Kl1013B]</t>
  </si>
  <si>
    <t>Passlack, N; Mainzer, B; Lahrssen-Wiederholt, M; Schafft, H; Palavinskas, R; Breithaupt, A; Zentek, J</t>
  </si>
  <si>
    <t>Liver and kidney concentrations of strontium, barium, cadmium, copper, zinc, manganese, chromium, antimony, selenium and lead in cats</t>
  </si>
  <si>
    <t>10.1186/1746-6148-10-163</t>
  </si>
  <si>
    <t>[Passlack, Nadine; Mainzer, Barbara; Zentek, Juergen] Free Univ Berlin, Inst Anim Nutr, Dept Vet Med, D-14195 Berlin, Germany; [Mainzer, Barbara; Lahrssen-Wiederholt, Monika; Schafft, Helmut; Palavinskas, Richard] Fed Inst Risk Assessment, D-10589 Berlin, Germany; [Breithaupt, Angele] Free Univ Berlin, Inst Vet Pathol, Dept Vet Med, D-14163 Berlin, Germany</t>
  </si>
  <si>
    <t>Passlack, N (reprint author), Free Univ Berlin, Inst Anim Nutr, Dept Vet Med, Konigin Luise Str 49, D-14195 Berlin, Germany.</t>
  </si>
  <si>
    <t>Prufer, J; Schuchardt, M; Tolle, M; Prufer, N; Hohne, M; Zidek, W; van der Giet, M</t>
  </si>
  <si>
    <t>Harmful Effects of the Azathioprine Metabolite 6-Mercaptopurine in Vascular Cells: Induction of Mineralization</t>
  </si>
  <si>
    <t>10.1371/journal.pone.0101709</t>
  </si>
  <si>
    <t>[Pruefer, Jasmin; Schuchardt, Mirjam; Toelle, Markus; Pruefer, Nicole; Zidek, Walter; van der Giet, Markus] Charite, Charite Ctr 13, Dept Nephrol, D-13353 Berlin, Germany; [Pruefer, Jasmin] Free Univ Berlin, Fachbereich Biochem, Berlin, Germany; [Pruefer, Nicole] Univ Potsdam, Dept Nutr Sci, Potsdam, Germany; [Hoehne, Matthias] Novartis Germany GmbH, Nurnberg, Germany</t>
  </si>
  <si>
    <t>van der Giet, M (reprint author), Charite, Charite Ctr 13, Dept Nephrol, Campus Benjamin Franklin, D-13353 Berlin, Germany.</t>
  </si>
  <si>
    <t>Else Kroner-Fresenius-Stiftung; Sonnenfeld Stiftung; Peter and Traudl Engelhorn Stiftung</t>
  </si>
  <si>
    <t>Bartram, I; Gokbuget, N; Schlee, C; Heesch, S; Fransecky, L; Schwartz, S; Stuhlmann, R; Schafer-Eckhart, K; Starck, M; Reichle, A; Hoelzer, D; Baldus, CD; Neumann, M</t>
  </si>
  <si>
    <t>Low expression of T-cell transcription factor BCL11b predicts inferior survival in adult standard risk T-cell acute lymphoblastic leukemia patients</t>
  </si>
  <si>
    <t>10.1186/s13045-014-0051-y</t>
  </si>
  <si>
    <t>JOURNAL OF HEMATOLOGY &amp; ONCOLOGY</t>
  </si>
  <si>
    <t>1756-8722</t>
  </si>
  <si>
    <t>[Bartram, Isabelle; Schlee, Cornelia; Heesch, Sandra; Fransecky, Lars; Schwartz, Stefan; Baldus, Claudia D.; Neumann, Martin] Univ Hosp Berlin, Charite, Dept Hematol &amp; Oncol, D-12203 Berlin, Germany; [Goekbuget, Nicola; Hoelzer, Dieter] Goethe Univ Hosp, Dept Med 2, Frankfurt, Germany; [Stuhlmann, Reingard] Asklepios Klin St Georg, Dept Hematol Oncol &amp; Stem Cell Transplantat, Hamburg, Germany; [Schaefer-Eckhart, Kerstin] Klinikum Nurnberg, Dept Hematol &amp; Oncol, Nurnberg, Germany; [Starck, Michael] Klinikum Schwabing, Dept Hematol &amp; Oncol, Munich, Germany; [Reichle, Albrecht] Univ Hosp Regensburg, Dept Internal Med 3, Regensburg, Germany</t>
  </si>
  <si>
    <t>Neumann, M (reprint author), Univ Hosp Berlin, Charite, Dept Hematol &amp; Oncol, Campus Benjamin Franklin,Hindenburgdamm 30, D-12203 Berlin, Germany.</t>
  </si>
  <si>
    <t>Oncology; Hematology</t>
  </si>
  <si>
    <t>Ponader, D; Igde, S; Wehle, M; Marker, K; Santer, M; Bleger, D; Hartmann, L</t>
  </si>
  <si>
    <t>Photoswitchable precision glycooligomers and their lectin binding</t>
  </si>
  <si>
    <t>10.3762/bjoc.10.166</t>
  </si>
  <si>
    <t>[Ponader, Daniela; Igde, Sinaida; Maerker, Katharina; Hartmann, Laura] Max Planck Inst Colloids &amp; Interfaces, Dept Biomol Syst, D-14424 Potsdam, Germany; [Wehle, Marko; Santer, Mark] Max Planck Inst Colloids &amp; Interfaces, Dept Theory &amp; Biosyst, D-14424 Potsdam, Germany; [Bleger, David] Humboldt Univ, Dept Chem, D-12489 Berlin, Germany</t>
  </si>
  <si>
    <t>Bleger, D (reprint author), Humboldt Univ, Dept Chem, Brook Taylor Str 2, D-12489 Berlin, Germany.</t>
  </si>
  <si>
    <t>xxx@chemie.hu-berlin.de</t>
  </si>
  <si>
    <t>Max Planck Society; German Research Foundation (DFG, Emmy Noether program) [HA5950/1-1, BL1269/1-1]; Collaborative Research Center (SFB) 765</t>
  </si>
  <si>
    <t>Schneider, M; Brouwer, PW</t>
  </si>
  <si>
    <t>Quantum corrections to transport in graphene: a trajectory-based semiclassical analysis</t>
  </si>
  <si>
    <t>10.1088/1367-2630/16/7/073015</t>
  </si>
  <si>
    <t>[Schneider, Martin] Free Univ Berlin, Dahlem Ctr Complex Quantum Syst, D-14195 Berlin, Germany; Free Univ Berlin, Inst Theoret Phys, D-14195 Berlin, Germany</t>
  </si>
  <si>
    <t>Schneider, M (reprint author), Free Univ Berlin, Dahlem Ctr Complex Quantum Syst, Arnimallee 14, D-14195 Berlin, Germany.</t>
  </si>
  <si>
    <t>Teut, M; Stockigt, B; Holmberg, C; Besch, F; Witt, CM; Jeserich, F</t>
  </si>
  <si>
    <t>Perceived outcomes of spiritual healing and explanations - a qualitative study on the perspectives of German healers and their clients</t>
  </si>
  <si>
    <t>10.1186/1472-6882-14-240</t>
  </si>
  <si>
    <t>[Teut, Michael; Stoeckigt, Barbara; Holmberg, Christine; Besch, Florian; Witt, Claudia M.; Jeserich, Florian] Charite, Inst Social Med Epidemiol &amp; Hlth Econ, D-10117 Berlin, Germany; [Jeserich, Florian] Catholic Acad Wolfsburg, Mulheim, Germany</t>
  </si>
  <si>
    <t>Goerdt-Stiftung im Stifterverband fur die Deutsche Wissenschaft -Deutsches Stiftungszentrum in Essen, Germany</t>
  </si>
  <si>
    <t>Fatfouta, R; Schroder-Abe, M; Merkl, A</t>
  </si>
  <si>
    <t>Forgiving, fast and slow: validity of the implicit association test for predicting differential response transgression-recall paradigm latencies in a</t>
  </si>
  <si>
    <t>10.3389/fpsyg.2014.00728</t>
  </si>
  <si>
    <t>[Fatfouta, Ramzi; Merkl, Angela] Free Univ Berlin, Cluster Excellence Languages Emot, Berlin, Germany; [Fatfouta, Ramzi] Free Univ Berlin, Dept Educ &amp; Psychol, Berlin, Germany; [Schroeder-Abe, Michela] Tech Univ Darmstadt, Dept Psychol, Darmstadt, Germany; [Merkl, Angela] Charite, Dept Neurol Expt Neurol, D-13353 Berlin, Germany</t>
  </si>
  <si>
    <t>Fatfouta, R (reprint author), Free Univ Berlin, Cluster Excellence Languages Emot, Berlin, Germany.</t>
  </si>
  <si>
    <t>Passlack, N; Mainzer, B; Lahrssen-Wiederholt, M; Schafft, H; Palavinskas, R; Breithaupt, A; Neumann, K; Zentek, J</t>
  </si>
  <si>
    <t>Concentrations of strontium, barium, cadmium, copper, zinc, manganese, chromium, antimony, selenium and lead in the equine liver and kidneys</t>
  </si>
  <si>
    <t>10.1186/2193-1801-3-343</t>
  </si>
  <si>
    <t>[Passlack, Nadine; Mainzer, Barbara; Zentek, Juergen] Free Univ Berlin, Dept Vet Med, Inst Anim Nutr, D-14195 Berlin, Germany; [Mainzer, Barbara; Lahrssen-Wiederholt, Monika; Schafft, Helmut; Palavinskas, Richard] Federal Inst Risk Assessment, D-10589 Berlin, Germany; [Breithaupt, Angele] Free Univ Berlin, Dept Vet Med, Inst Vet Pathol, D-14163 Berlin, Germany; [Neumann, Konrad] Charite, Inst Biometry &amp; Clin Epidemiol, D-12203 Berlin, Germany</t>
  </si>
  <si>
    <t>Passlack, N (reprint author), Free Univ Berlin, Dept Vet Med, Inst Anim Nutr, Konigin Luise Str 49, D-14195 Berlin, Germany.</t>
  </si>
  <si>
    <t>Rohlmann, A; Schwachmeyer, V; Graichen, F; Bergmann, G</t>
  </si>
  <si>
    <t>Spinal Loads during Post-Operative Physiotherapeutic Exercises</t>
  </si>
  <si>
    <t>10.1371/journal.pone.0102005</t>
  </si>
  <si>
    <t>[Rohlmann, Antonius; Schwachmeyer, Verena; Graichen, Friedmar; Bergmann, Georg] Charite, Julius Wolff Inst, D-13353 Berlin, Germany</t>
  </si>
  <si>
    <t>Rohlmann, A (reprint author), Charite, Julius Wolff Inst, D-13353 Berlin, Germany.</t>
  </si>
  <si>
    <t>Deutsche Forschungsgemeinschaft [Ro 581/18-1]; Deutsche Arthrose-Hilfe e.V., Frankfurt</t>
  </si>
  <si>
    <t>Budczies, J; Kosztyla, D; von Torne, C; Stenzinger, A; Darb-Esfahani, S; Dietel, M; Denkert, C</t>
  </si>
  <si>
    <t>cancerclass: An R Package for Development and Validation of Diagnostic Tests from High-Dimensional Molecular Data</t>
  </si>
  <si>
    <t>JOURNAL OF STATISTICAL SOFTWARE</t>
  </si>
  <si>
    <t>1548-7660</t>
  </si>
  <si>
    <t>[Budczies, Jan; Darb-Esfahani, Silvia; Dietel, Manfred; Denkert, Carsten] Charite Hosp, Berlin, Germany; [Kosztyla, Daniel] Olga Hosp, Stuttgart, Germany; [Stenzinger, Albrecht] Univ Heidelberg Hosp, Heidelberg, Germany</t>
  </si>
  <si>
    <t>Computer Science; Mathematics</t>
  </si>
  <si>
    <t>Social Sciences: Statistics</t>
  </si>
  <si>
    <t>BMBF [01ES0725]; European Commission, FP7 [200327]</t>
  </si>
  <si>
    <t>University of California, Los Angeles</t>
  </si>
  <si>
    <t>Thielecke, M; Nordin, P; Ngomi, N; Feldmeier, H</t>
  </si>
  <si>
    <t>Treatment of Tungiasis with Dimeticone: A Proof-of-Principle Study in Rural Kenya</t>
  </si>
  <si>
    <t>10.1371/journal.pntd.0003058</t>
  </si>
  <si>
    <t>[Thielecke, Marlene; Feldmeier, Hermann] Charite, Inst Microbiol &amp; Hyg, Campus Benjamin Franklin, D-13353 Berlin, Germany; [Nordin, Per] Skaraborg Inst Res &amp; Dev, Skovde, Sweden; [Ngomi, Nicholas] African Populat &amp; Hlth Res Ctr, Nairobi, Kenya</t>
  </si>
  <si>
    <t>Pohl-Boskamp GmbH Co KG; Charite University Medicine Berlin, Germany; German Doctors e.V.</t>
  </si>
  <si>
    <t>Mueller, WD; Hornberger, H</t>
  </si>
  <si>
    <t>The Influence of MgH2 on the Assessment of Electrochemical Data to Predict the Degradation Rate of Mg and Mg Alloys</t>
  </si>
  <si>
    <t>10.3390/ijms150711456</t>
  </si>
  <si>
    <t>[Mueller, Wolf-Dieter] Charite, Sch Dent, Biomat Res CC3, D-14197 Berlin, Germany; [Hornberger, Helga] Tech Univ Berlin, Dept Mat Sci &amp; Technol EB13, D-10623 Berlin, Germany</t>
  </si>
  <si>
    <t>Mueller, WD (reprint author), Charite, Sch Dent, Biomat Res CC3, Assmannshauserstr 4-6, D-14197 Berlin, Germany.</t>
  </si>
  <si>
    <t>Helabad, MB; Kanaan, N; Imhof, P</t>
  </si>
  <si>
    <t>Base Flip in DNA Studied by Molecular Dynamics Simulations of Differently-Oxidized Forms of Methyl-Cytosine</t>
  </si>
  <si>
    <t>10.3390/ijms150711799</t>
  </si>
  <si>
    <t>[Helabad, Mahdi Bagherpoor; Kanaan, Natalia; Imhof, Petra] Free Univ Berlin, Inst Theoret Phys, D-14195 Berlin, Germany</t>
  </si>
  <si>
    <t>Imhof, P (reprint author), Free Univ Berlin, Inst Theoret Phys, Arnimallee 14, D-14195 Berlin, Germany.</t>
  </si>
  <si>
    <t>German Science Foundation (DFG) [IM141/1-1]; Center for International Cooperation of the Free University Berlin, Berlin, Germany</t>
  </si>
  <si>
    <t>Christau, S; Thurandt, S; Yenice, Z; von Klitzing, R</t>
  </si>
  <si>
    <t>Stimuli-Responsive Polyelectrolyte Brushes As a Matrix for the Attachment of Gold Nanoparticles: The Effect of Brush Thickness on Particle Distribution</t>
  </si>
  <si>
    <t>10.3390/polym6071877</t>
  </si>
  <si>
    <t>POLYMERS</t>
  </si>
  <si>
    <t>2073-4360</t>
  </si>
  <si>
    <t>[Christau, Stephanie; Thurandt, Stefan; Yenice, Zuleyha; von Klitzing, Regine] Tech Univ Berlin, Stranski Lab Phys Chem, D-10623 Berlin, Germany</t>
  </si>
  <si>
    <t>von Klitzing, R (reprint author), Tech Univ Berlin, Stranski Lab Phys Chem, Str 17,Juni 124, D-10623 Berlin, Germany.</t>
  </si>
  <si>
    <t>xxx@campus.tu-berlin.de</t>
  </si>
  <si>
    <t>Polymer Science</t>
  </si>
  <si>
    <t>German Research Foundation (DFG) via the International Research Training Group (IRTG) [1524]</t>
  </si>
  <si>
    <t>Okujeni, A; van der Linden, S; Jakimow, B; Rabe, A; Verrelst, J; Hostert, P</t>
  </si>
  <si>
    <t>A Comparison of Advanced Regression Algorithms for Quantifying Urban Land Cover</t>
  </si>
  <si>
    <t>10.3390/rs6076324</t>
  </si>
  <si>
    <t>[Okujeni, Akpona; van der Linden, Sebastian; Jakimow, Benjamin; Rabe, Andreas; Hostert, Patrick] Humboldt Univ, Dept Geog, D-10099 Berlin, Germany; [Verrelst, Jochem] Univ Valencia, Image Proc Lab, Valencia 46980, Spain</t>
  </si>
  <si>
    <t>Okujeni, A (reprint author), Humboldt Univ, Dept Geog, Unter Linden 6, D-10099 Berlin, Germany.</t>
  </si>
  <si>
    <t>German Research Foundation [HO 2568/2-2]; EnMAP Core Science Team activities by the Federal Ministry of Economics and Technology (BMWi) [FKZ 50EE0949]</t>
  </si>
  <si>
    <t>Suchenwirth, L; Stumer, W; Schmidt, T; Forster, M; Kleinschmit, B</t>
  </si>
  <si>
    <t>Large-Scale Mapping of Carbon Stocks in Riparian Forests with Self-Organizing Maps and the k-Nearest-Neighbor Algorithm</t>
  </si>
  <si>
    <t>10.3390/f5071635</t>
  </si>
  <si>
    <t>FORESTS</t>
  </si>
  <si>
    <t>1999-4907</t>
  </si>
  <si>
    <t>[Suchenwirth, Leonhard; Schmidt, Tobias; Foerster, Michael; Kleinschmit, Birgit] Tech Univ Berlin, Geoinformat Environm Planning Lab, D-10623 Berlin, Germany; [Suchenwirth, Leonhard] GeoVille Informat Syst GmbH, A-6020 Innsbruck, Austria; [Stuemer, Wolfgang] Thunen Inst Forest Ecosyst, D-16225 Eberswalde, Germany</t>
  </si>
  <si>
    <t>Suchenwirth, L (reprint author), Tech Univ Berlin, Geoinformat Environm Planning Lab, Off EB 5,Str 17 Juni 145, D-10623 Berlin, Germany.</t>
  </si>
  <si>
    <t>xxx@hotmail.com</t>
  </si>
  <si>
    <t>Forestry</t>
  </si>
  <si>
    <t>Agriculture: Forestry</t>
  </si>
  <si>
    <t>German Research Foundation (DFG) [KL 2215/2-1, KL 2215/2-2]</t>
  </si>
  <si>
    <t>Drwal, MN; Banerjee, P; Dunkel, M; Wettig, MR; Preissner, R</t>
  </si>
  <si>
    <t>ProTox: a web server for the in silico prediction of rodent oral toxicity</t>
  </si>
  <si>
    <t>10.1093/nar/gku401</t>
  </si>
  <si>
    <t>[Drwal, Malgorzata N.; Banerjee, Priyanka; Dunkel, Mathias; Wettig, Martin R.; Preissner, Robert] Charite, Inst Physiol, Struct Bioinformat Grp, D-13125 Berlin, Germany; [Banerjee, Priyanka] Humboldt Univ, Grad Sch Computat Syst Biol, D-10115 Berlin, Germany; [Preissner, Robert] German Canc Consortium DKTK, D-69120 Heidelberg, Germany</t>
  </si>
  <si>
    <t>German Jose Carreras Leukaemia Foundation [DJCLS R 12/05]; German Cancer Consortium (DKTK); European Union [242167]; Berlin-Brandenburg research platform BB3R (BMBF) [031A262C]; Innovative Toxicology for the Reduction of Animal Experimentation (e:ToP); Immunotox project (BMBF) [031A268B]; German Research Foundation (DFG) [GRK1772, GRK1360]; SYNSYS [242167]; research training group "Computational Systems Biology" [GRK1772]</t>
  </si>
  <si>
    <t>Gille, C; Fahling, M; Weyand, B; Wieland, T; Gille, A</t>
  </si>
  <si>
    <t>Alignment-Annotator web server: rendering and annotating sequence alignments</t>
  </si>
  <si>
    <t>10.1093/nar/gku400</t>
  </si>
  <si>
    <t>[Gille, Christoph] Charite, Dept Biochem, D-10117 Berlin, Germany; [Faehling, Michael] Charite, Inst Vegetat Physiol, D-10117 Berlin, Germany; [Weyand, Birgit] Hannover Med Sch, Dep Plast Hand &amp; Reconstruct Surg, D-30625 Hannover, Germany; [Wieland, Thomas; Gille, Andreas] Heidelberg Univ, Mannheim Med Fac, Inst Expt &amp; Clin Pharmacol &amp; Toxicol, D-68169 Mannheim, Germany</t>
  </si>
  <si>
    <t>Gille, C (reprint author), Charite, Dept Biochem, Charitepl 1, D-10117 Berlin, Germany.</t>
  </si>
  <si>
    <t>DZHK (German Centre for Cardiovascular Research); BMBF (German Ministry of Education and Research)</t>
  </si>
  <si>
    <t>Nickel, J; Gohlke, BO; Erehman, J; Banerjee, P; Rong, WW; Goede, A; Dunkel, M; Preissner, R</t>
  </si>
  <si>
    <t>SuperPred: update on drug classification and target prediction</t>
  </si>
  <si>
    <t>10.1093/nar/gku477</t>
  </si>
  <si>
    <t>[Nickel, Janette; Gohlke, Bjoern-Oliver; Erehman, Jevgeni; Banerjee, Priyanka; Rong, Wen Wei; Goede, Andrean; Dunkel, Mathias; Preissner, Robert] Charite, Inst Physiol, Struct Bioinformat Grp, D-13125 Berlin, Germany; [Nickel, Janette; Gohlke, Bjoern-Oliver; Erehman, Jevgeni; Banerjee, Priyanka; Rong, Wen Wei; Goede, Andrean; Dunkel, Mathias; Preissner, Robert] Charite, Expt Clin Res Ctr, D-13125 Berlin, Germany; [Nickel, Janette] Charite, Dept Pediat Oncol &amp; Hematol, Div Gen Pediat, D-13353 Berlin, Germany; [Gohlke, Bjoern-Oliver; Erehman, Jevgeni] German Canc Res Ctr, German Canc Consortium DKTK, D-69120 Heidelberg, Germany; [Banerjee, Priyanka] Grad Sch Computat Syst Biol, D-10115 Berlin, Germany</t>
  </si>
  <si>
    <t>Preissner, R (reprint author), Charite, Inst Physiol, Struct Bioinformat Grp, D-13125 Berlin, Germany.</t>
  </si>
  <si>
    <t>German Jose Carreras Leukaemia Foundation [DJCLS R 12/05]; German Cancer Consortium (DKTK); German Cancer Research Center (DKFZ); German Cancer Research Center (DKFZ), Heidelberg 69120, Germany; German Federal Ministry of Education and Research; European Union Seventh Framework Programme SYNSYS (Synaptic Systems: dissecting brain function in health and disease) [242167]; Immunotox project (BMBF) [031A268B]; Berlin-Brandenburg research platform BB3R (BMBF) [031A262C]; German Research Foundation (DFG) [GRK1772, GRK1360]</t>
  </si>
  <si>
    <t>Jentschke, S; Friederici, AD; Koelsch, S</t>
  </si>
  <si>
    <t>Neural correlates of music-syntactic processing in two-year old children</t>
  </si>
  <si>
    <t>10.1016/j.dcn.2014.04.005</t>
  </si>
  <si>
    <t>DEVELOPMENTAL COGNITIVE NEUROSCIENCE</t>
  </si>
  <si>
    <t>1878-9293</t>
  </si>
  <si>
    <t>1878-9307</t>
  </si>
  <si>
    <t>[Jentschke, Sebastian; Koelsch, Stefan] Free Univ Berlin, Cluster Languages Emot, D-14195 Berlin, Germany; [Friederici, Angela D.] Max Planck Inst Human Cognit &amp; Brain Sci, Dept Neuropsychol, Leipzig, Germany</t>
  </si>
  <si>
    <t>Jentschke, S (reprint author), Free Univ Berlin, Cluster Languages Emot, Habelschwerdter Allee 45, D-14195 Berlin, Germany.</t>
  </si>
  <si>
    <t>Science: Physiology: Neurophysiology and neuropsychology</t>
  </si>
  <si>
    <t>Max Planck Society; Research Foundation (DFG) [FR-519/18-1, KO 2266/2-1/2]</t>
  </si>
  <si>
    <t>Goktas, O; Solmaz, M; Goktas, G; Olze, H</t>
  </si>
  <si>
    <t>Long-Term Results in Obstructive Sleep Apnea Syndrome (OSAS) after Laser-Assisted Uvulopalatoplasty (LAUP)</t>
  </si>
  <si>
    <t>10.1371/journal.pone.0100211</t>
  </si>
  <si>
    <t>[Goektas, Oender; Solmaz, Mustafa; Goektas, Goekhan; Olze, Heidi] Charite, CCM, Dept Otorhinolaryngol, Berlin, Germany</t>
  </si>
  <si>
    <t>Goktas, O (reprint author), Charite, CCM, Dept Otorhinolaryngol, Berlin, Germany.</t>
  </si>
  <si>
    <t>Luftner, D; Lorusso, V; Duran, I; Hechmati, G; Garzon-Rodriguez, C; Ashcroft, J; Bahl, A; Ghelani, P; Wei, R; Thomas, E; Hoefeler, H</t>
  </si>
  <si>
    <t>Health resource utilization associated with skeletal-related events in patients with advanced breast cancer: results from a prospective, multinational observational study</t>
  </si>
  <si>
    <t>10.1186/2193-1801-3-328</t>
  </si>
  <si>
    <t>[Lueftner, Diana] Charite, D-13353 Berlin, Germany; [Lorusso, Vito] Natl Canc Inst IRCCS Giovanni Paolo II, Bari, Italy; [Lorusso, Vito] Oncol Inst ASL, Lecce, Italy; [Duran, Ignacio] Ctr Integral Oncol Clara Campal, Madrid, Spain; [Hechmati, Guy] Amgen Europe GmbH, Hlth Econ, Zug, Switzerland; [Garzon-Rodriguez, Cristina] Inst Catalan Oncol ICO IDIBELL, Barcelona, Spain; [Ashcroft, John] Pinderfields Gen Hosp, Wakefield, W Yorkshire, England; [Bahl, Amit] Univ Hosp Bristol, Bristol, Avon, England; [Ghelani, Prayashi] Ovatech Solut, Biostat, London, England; [Wei, Rachel] Amgen Inc, Biostat, Thousand Oaks, CA 91320 USA; [Thomas, Emma] Amgen Europe GmbH, Sci Publicat, Zug, Switzerland; [Hoefeler, Herbert] Forschungszentrum Ruhr, Witten, Germany</t>
  </si>
  <si>
    <t>Luftner, D (reprint author), Charite, D-13353 Berlin, Germany.</t>
  </si>
  <si>
    <t>Amgen (Europe) GmbH; Amgen Inc.</t>
  </si>
  <si>
    <t>Rohrbeck, A; Schroder, A; Hagemann, S; Pich, A; Holtje, M; Ahnert-Hilger, G; Just, I</t>
  </si>
  <si>
    <t>Vimentin Mediates Uptake of C3 Exoenzyme</t>
  </si>
  <si>
    <t>10.1371/journal.pone.0101071</t>
  </si>
  <si>
    <t>[Rohrbeck, Astrid; Schroeder, Anke; Hagemann, Sandra; Pich, Andreas; Just, Ingo] Charite, Hannover Med Sch, Inst Toxicol, D-13353 Berlin, Germany; [Hoeltje, Markus; Ahnert-Hilger, Gudrun] Charite, Ctr Anat, D-13353 Berlin, Germany</t>
  </si>
  <si>
    <t>Rohrbeck, A (reprint author), Charite, Hannover Med Sch, Inst Toxicol, D-13353 Berlin, Germany.</t>
  </si>
  <si>
    <t>xxx@mh-hannover.de</t>
  </si>
  <si>
    <t>Deutsche Forschungsgemeinschaft (DFG) [JU231/5]</t>
  </si>
  <si>
    <t>Badakhshi, H; Graf, R; Prasad, V; Budach, V</t>
  </si>
  <si>
    <t>The impact of (18) F-FET PET-CT on target definition in image-guided stereotactic radiotherapy in patients with skull base lesions</t>
  </si>
  <si>
    <t>10.1186/1470-7330-14-25</t>
  </si>
  <si>
    <t>CANCER IMAGING</t>
  </si>
  <si>
    <t>1470-7330</t>
  </si>
  <si>
    <t>1740-5025</t>
  </si>
  <si>
    <t>[Badakhshi, Harun; Graf, Reinhold; Budach, Volker] Charite Sch Med, Dept Radiat Oncol, D-13353 Berlin, Germany; [Badakhshi, Harun; Graf, Reinhold; Prasad, Vikas; Budach, Volker] Univ Hosp Berlin, D-13353 Berlin, Germany; [Prasad, Vikas] Charite Sch Med, Dept Nucl Med, D-13353 Berlin, Germany</t>
  </si>
  <si>
    <t>Badakhshi, H (reprint author), Charite Sch Med, Dept Radiat Oncol, Augustenbuger Pl 1, D-13353 Berlin, Germany.</t>
  </si>
  <si>
    <t xml:space="preserve"> 'Medicine: Medicine (General): Medical physics. Medical radiology. Nuclear medicine | Medicine: Internal medicine: Neoplasms. Tumors. Oncology. Including cancer and carcinogens</t>
  </si>
  <si>
    <t>Mendoza, E; Colomb, J; Rybak, J; Pfluger, HJ; Zars, T; Scharff, C; Brembs, B</t>
  </si>
  <si>
    <t>Drosophila FoxP Mutants Are Deficient in Operant Self-Learning</t>
  </si>
  <si>
    <t>10.1371/journal.pone.0100648</t>
  </si>
  <si>
    <t>[Mendoza, Ezequiel; Scharff, Constance] Free Univ Berlin, Inst Biol Behav Biol, Berlin, Germany; [Colomb, Julien; Pflueger, Hans-Joachim; Brembs, Bjoern] Free Univ Berlin, Inst Biol Neurobiol, Berlin, Germany; [Rybak, Juergen] Max Planck Inst Chem Ecol, Jena, Germany; [Zars, Troy] Univ Missouri, Columbia, MO USA; [Brembs, Bjoern] Univ Regensburg, Inst Zool Neurogenet, D-93053 Regensburg, Germany</t>
  </si>
  <si>
    <t>Brembs, B (reprint author), Free Univ Berlin, Inst Biol Neurobiol, Berlin, Germany.</t>
  </si>
  <si>
    <t>xxx@brembs.net</t>
  </si>
  <si>
    <t>FU Berlin; DFG [BR 1892/6-1, BR 1892/7-1]</t>
  </si>
  <si>
    <t>Reifenstein, E; Stemmler, M; Herz, AVM; Kempter, R; Schreiber, S</t>
  </si>
  <si>
    <t>Movement Dependence and Layer Specificity of Entorhinal Phase Precession in Two-Dimensional Environments</t>
  </si>
  <si>
    <t>10.1371/journal.pone.0100638</t>
  </si>
  <si>
    <t>[Reifenstein, Eric; Kempter, Richard; Schreiber, Susanne] Humboldt Univ, Dept Biol, Inst Theoret Biol, Berlin, Germany; [Reifenstein, Eric; Kempter, Richard; Schreiber, Susanne] Bernstein Ctr Computat Neurosci Berlin, Berlin, Germany; [Stemmler, Martin; Herz, Andreas V. M.] Univ Munich, Dept Biol 2, Planegg Martinsried, Germany; [Stemmler, Martin; Herz, Andreas V. M.] Bernstein Ctr Computat Neurosci Munich, Munich, Germany</t>
  </si>
  <si>
    <t>Reifenstein, E (reprint author), Humboldt Univ, Dept Biol, Inst Theoret Biol, Berlin, Germany.</t>
  </si>
  <si>
    <t>Deutsche Forschungsgemeinschaft [SFB 618 TP B3, GRK 1123]; German Federal Ministry for Education and Research [01GQ0440, 01GQ0901, 01GQ0972, 01GQ1001A]</t>
  </si>
  <si>
    <t>Lorenz, T; Heinitz, K</t>
  </si>
  <si>
    <t>Aspergers - Different, Not Less: Occupational Strengths and Job Interests of Individuals with Asperger's Syndrome</t>
  </si>
  <si>
    <t>10.1371/journal.pone.0100358</t>
  </si>
  <si>
    <t>[Lorenz, Timo; Heinitz, Kathrin] Free Univ Berlin, Dept Psychol, Berlin, Germany</t>
  </si>
  <si>
    <t>Lorenz, T (reprint author), Free Univ Berlin, Dept Psychol, Berlin, Germany.</t>
  </si>
  <si>
    <t>Heimesaat, MM; Fischer, A; Plickert, R; Wiedemann, T; Loddenkemper, C; Gobel, UB; Bereswill, S; Rieder, G</t>
  </si>
  <si>
    <t>Helicobacter pylori Induced Gastric Immunopathology Is Associated with Distinct Microbiota Changes in the Large Intestines of Long-Term Infected Mongolian Gerbils</t>
  </si>
  <si>
    <t>10.1371/journal.pone.0100362</t>
  </si>
  <si>
    <t>[Heimesaat, Markus M.; Fischer, Andre; Plickert, Rita; Goebel, Ulf B.; Bereswill, Stefan] Charite, Dept Microbiol &amp; Hyg, D-13353 Berlin, Germany; [Wiedemann, Tobias] Helmholtz Zentrum Munchen, German Res Ctr Environm Hlth, Munich, Germany; [Loddenkemper, Christoph] Charite, Res Ctr ImmunoSci RCIS, Dept Pathol, D-13353 Berlin, Germany; [Rieder, Gabriele] Salzburg Univ, Dept Microbiol, Div Mol Biol, A-5020 Salzburg, Austria</t>
  </si>
  <si>
    <t>German Research Foun-dation (DFG) [GO363/12-1, CampyGerm, SFB633, TP A7, TP Z1, TP B6, RI972/3-1]; German Federal Ministry of Education and Research (BMBF) [TP 1.1, TP 8.2]</t>
  </si>
  <si>
    <t>Olias, P; Adam, I; Meyer, A; Scharff, C; Gruber, AD</t>
  </si>
  <si>
    <t>Reference Genes for Quantitative Gene Expression Studies in Multiple Avian Species</t>
  </si>
  <si>
    <t>10.1371/journal.pone.0099678</t>
  </si>
  <si>
    <t>[Olias, Philipp; Meyer, Anne; Gruber, Achim D.] Free Univ Berlin, Inst Vet Pathol, Berlin, Germany; [Adam, Iris; Scharff, Constance] Free Univ Berlin, Inst Biol, Dept Anim Behav, Berlin, Germany</t>
  </si>
  <si>
    <t>Olias, P (reprint author), Free Univ Berlin, Inst Vet Pathol, Berlin, Germany.</t>
  </si>
  <si>
    <t>xxx@borcim.wustl.edu</t>
  </si>
  <si>
    <t>Boyko-Fabian, M; Niehr, F; Distel, L; Budach, V; Tinhofer, I</t>
  </si>
  <si>
    <t>Increased Growth-Inhibitory and Cytotoxic Activity of Arsenic Trioxide in Head and Neck Carcinoma Cells with Functional p53 Deficiency and Resistance to EGFR Blockade</t>
  </si>
  <si>
    <t>10.1371/journal.pone.0098867</t>
  </si>
  <si>
    <t>[Boyko-Fabian, Mariya; Niehr, Franziska; Budach, Volker; Tinhofer, Ingeborg] Charite, Translat Radiooncol Lab, Dept Radiooncol &amp; Radiotherapy, Berlin, Germany; [Distel, Luitpold] Univ Erlangen Nurnberg, Dept Radiat Oncol, D-91054 Erlangen, Germany</t>
  </si>
  <si>
    <t>Tinhofer, I (reprint author), Charite, Translat Radiooncol Lab, Dept Radiooncol &amp; Radiotherapy, Berlin, Germany.</t>
  </si>
  <si>
    <t>German Cancer Aid [108791]</t>
  </si>
  <si>
    <t>Podufall, J; Tian, R; Knoche, E; Puchkov, D; Walter, AM; Rosa, S; Quentin, C; Vukoja, A; Jung, N; Lampe, A; Wichmann, C; Bohme, M; Depner, H; Zhang, YQ; Schmoranzer, J; Sigrist, SJ; Haucke, V</t>
  </si>
  <si>
    <t>A Presynaptic Role for the Cytomatrix Protein GIT in Synaptic Vesicle Recycling</t>
  </si>
  <si>
    <t>10.1016/j.celrep.2014.04.051</t>
  </si>
  <si>
    <t>[Podufall, Jasmin; Puchkov, Dmytro; Walter, Alexander M.; Rosa, Stefanie; Vukoja, Anela; Lampe, Andre; Schmoranzer, Jan; Haucke, Volker] Leibniz Inst Mol Pharmacol, D-13125 Berlin, Germany; [Tian, Rui; Walter, Alexander M.; Rosa, Stefanie; Quentin, Christine; Wichmann, Carolin; Boehme, Mathias; Depner, Harald; Sigrist, Stephan J.] Free Univ Berlin, Inst Biol, D-14195 Berlin, Germany; [Knoche, Elena; Walter, Alexander M.; Sigrist, Stephan J.; Haucke, Volker] Charite, NeuroCure Cluster Excellence, D-10117 Berlin, Germany; [Podufall, Jasmin; Puchkov, Dmytro; Vukoja, Anela; Jung, Nadja; Lampe, Andre; Schmoranzer, Jan; Haucke, Volker] Free Univ Berlin, Inst Chem &amp; Biochem, D-14195 Berlin, Germany; [Tian, Rui; Zhang, Yong Q.] Chinese Acad Sci, Inst Genet &amp; Dev Biol, Beijing 100101, Peoples R China</t>
  </si>
  <si>
    <t>Sigrist, SJ (reprint author), Free Univ Berlin, Inst Biol, Takustr 6, D-14195 Berlin, Germany.</t>
  </si>
  <si>
    <t>DFG [SFB958/A01, HA2686/4-1, SFB958/Z02, SFB958/A03, SFB958/A06]; Chinese funding agency NSFC [30930033, 31110103907]</t>
  </si>
  <si>
    <t>Boning, D; Littschwager, A; Hutler, M; Beneke, R; Staab, D</t>
  </si>
  <si>
    <t>Hemoglobin Oxygen Affinity in Patients with Cystic Fibrosis</t>
  </si>
  <si>
    <t>10.1371/journal.pone.0097932</t>
  </si>
  <si>
    <t>[Boening, Dieter; Littschwager, Angela; Huetler, Matthias; Beneke, Ralph] Charite, Inst Sportmed, D-13353 Berlin, Germany; [Staab, Doris] Charite, Klin Padiat Pneumol &amp; Immunol, D-13353 Berlin, Germany</t>
  </si>
  <si>
    <t>Boning, D (reprint author), Charite, Inst Sportmed, D-13353 Berlin, Germany.</t>
  </si>
  <si>
    <t>Christiane Herzog Stiftung fur Mukoviszidose-Kranke</t>
  </si>
  <si>
    <t>Godau, C; Haider, H; Hansen, S; Schubert, T; Frensch, PA; Gaschler, R</t>
  </si>
  <si>
    <t>Spontaneously spotting and applying shortcuts in arithmetic - a primary school perspective on expertise</t>
  </si>
  <si>
    <t>10.3389/fpsyg.2014.00556</t>
  </si>
  <si>
    <t>[Godau, Claudia; Schubert, Torsten; Frensch, Peter A.] Humboldt Univ, Inst Psychol, D-10099 Berlin, Germany; [Godau, Claudia; Schubert, Torsten; Frensch, Peter A.; Gaschler, Robert] Cluster Excellence Image Knowledge Gestaltung, Berlin, Germany; [Haider, Hilde; Hansen, Sonja] Univ Cologne, Dept Psychol, D-50931 Cologne, Germany; [Gaschler, Robert] Univ Koblenz Landau, Dept Psychol, Landau, Germany</t>
  </si>
  <si>
    <t>Godau, C (reprint author), Humboldt Univ, Inst Psychol, Fak Lebenswissensch, Unter Linden 6, D-10099 Berlin, Germany.</t>
  </si>
  <si>
    <t>Quentin, W; Abosede, O; Aka, J; Akweongo, P; Dinard, K; Ezeh, A; Hamed, R; Kayembe, PK; Mitike, G; Mtei, G; Bonle, MT; Sundmacher, L</t>
  </si>
  <si>
    <t>Inequalities in child mortality in ten major African cities</t>
  </si>
  <si>
    <t>10.1186/1741-7015-12-95</t>
  </si>
  <si>
    <t>[Quentin, Wilm] Tech Univ Berlin, Dept Hlth Care Management, D-10623 Berlin, Germany; [Abosede, Olayinka] Tech Univ Berlin, Berlin Ctr Hlth Econ Res BerlinHECOR, D-10623 Berlin, Germany; [Aka, Joseph; Bonle, Marguerite Te] Univ Lagos, Coll Med, Primary Hlth Care &amp; Nutr Unit, Lagos 12003, Nigeria; [Akweongo, Patricia] Inst Natl Sant Publ, Abidjan, Cote Ivoire; [Ezeh, Alex] Univ Ghana, Sch Publ Hlth, Legon, Ghana; [Hamed, Ramadan] African Populat &amp; Hlth Res Ctr, Nairobi, Kenya; [Kayembe, Patrick Kalambayi] Amer Univ Cairo, Social Res Ctr, New Cairo, Egypt; [Mitike, Getnet] Univ Kinshasa, Ecole Sant Publ, Kinshasa, Zaire; [Mtei, Gemini] Univ Addis Ababa, School Publ Hlth, Addis Ababa, Ethiopia; [Sundmacher, Leonie] Ifakara Hlth Inst, Dar Es Salaam, Tanzania; [Sundmacher, Leonie] Univ Munich, Munich Sch Management, Dept Hlth Serv Management, D-80539 Munich, Germany</t>
  </si>
  <si>
    <t>Quentin, W (reprint author), Tech Univ Berlin, Dept Hlth Care Management, Str 17 Juni 135, D-10623 Berlin, Germany.</t>
  </si>
  <si>
    <t>Postdoc-Programme of the German Academic Exchange Service (DAAD)</t>
  </si>
  <si>
    <t>Bereswill, S; Kuhl, AA; Alutis, M; Fischer, A; Mohle, L; Struck, D; Liesenfeld, O; Gobel, UB; Dunay, IR; Heimesaat, MM</t>
  </si>
  <si>
    <t>The impact of Toll-like-receptor-9 on intestinal microbiota composition and extra-intestinal sequelae in experimental Toxoplasma gondii induced ileitis</t>
  </si>
  <si>
    <t>10.1186/1757-4749-6-19</t>
  </si>
  <si>
    <t>[Bereswill, Stefan; Alutis, Marie; Fischer, Andre; Struck, Daniela; Liesenfeld, Oliver; Goebel, Ulf B.; Heimesaat, Markus M.] Charite, Ctr 5, Campus Benjamin Franklin, Dept Microbiol &amp; Hyg, D-12203 Berlin, Germany; [Kuehl, Anja A.] Charite, Res Ctr ImmunoSci RCIS, Dept Internal Med Rheumatol &amp; Clin Immunol, D-12203 Berlin, Germany; [Moehle, Luisa; Dunay, Ildiko R.] Univ Magdeburg, Dept Microbiol &amp; Hyg, D-39106 Magdeburg, Germany</t>
  </si>
  <si>
    <t>Heimesaat, MM (reprint author), Charite, Ctr 5, Campus Benjamin Franklin, Dept Microbiol &amp; Hyg, Hindenburgdamm 27, D-12203 Berlin, Germany.</t>
  </si>
  <si>
    <t>German Research Foundation (DFG) [SFB633, TP A7, SFB633, TP B6, SPF633, TP Z1, DFG DU 1112/3-1, SFB854]; German Federal Ministery of Education and Research (BMBF) [TP 1.1, TP 8.2]</t>
  </si>
  <si>
    <t>Borisow, N; Paul, F; Ohlraun, S; Pach, D; Fischer, F; Dorr, J</t>
  </si>
  <si>
    <t>Pregnancy in Multiple Sclerosis: A Questionnaire Study</t>
  </si>
  <si>
    <t>10.1371/journal.pone.0099106</t>
  </si>
  <si>
    <t>[Borisow, Nadja; Paul, Friedemann; Ohlraun, Stephanie; Doerr, Jan] Charite, NeuroCure Clin Res Ctr, D-13353 Berlin, Germany; [Borisow, Nadja; Paul, Friedemann; Doerr, Jan] Charite, Dept Neurol, Clin &amp; Expt Multiple Sclerosis Res Ctr, D-13353 Berlin, Germany; [Pach, Daniel; Fischer, Felix] Charite, Inst Social Med Epidemiol &amp; Hlth Econ Charite, D-13353 Berlin, Germany; [Fischer, Felix] Charite, Clin Internal Med, Dept Psychosomat Med, D-13353 Berlin, Germany</t>
  </si>
  <si>
    <t>Borisow, N (reprint author), Charite, NeuroCure Clin Res Ctr, D-13353 Berlin, Germany.</t>
  </si>
  <si>
    <t>Schittko, C; Hawa, M; Wurst, S</t>
  </si>
  <si>
    <t>Using a Multi-Trait Approach to Manipulate Plant Functional Diversity in a Biodiversity-Ecosystem Function Experiment</t>
  </si>
  <si>
    <t>10.1371/journal.pone.0099065</t>
  </si>
  <si>
    <t>[Schittko, Conrad; Hawa, Mahmoud; Wurst, Susanne] Free Univ Berlin, Dahlem Ctr Plant Sci, Berlin, Germany</t>
  </si>
  <si>
    <t>Schittko, C (reprint author), Free Univ Berlin, Dahlem Ctr Plant Sci, Berlin, Germany.</t>
  </si>
  <si>
    <t>Abdel-Shafy, H; Bortfeldt, RH; Tetens, J; Brockmann, GA</t>
  </si>
  <si>
    <t>Single nucleotide polymorphism and haplotype effects associated with somatic cell score in German Holstein cattle</t>
  </si>
  <si>
    <t>10.1186/1297-9686-46-35</t>
  </si>
  <si>
    <t>GENETICS SELECTION EVOLUTION</t>
  </si>
  <si>
    <t>0999-193X</t>
  </si>
  <si>
    <t>1297-9686</t>
  </si>
  <si>
    <t>[Abdel-Shafy, Hamdy; Bortfeldt, Ralf H.; Brockmann, Gudrun A.] Humboldt Univ, Dept Crop &amp; Anim Sci, D-10099 Berlin, Germany; [Abdel-Shafy, Hamdy] Cairo Univ, Dept Anim Prod, Fac Agr, Cairo, Egypt; [Tetens, Jens] Univ Kiel, Inst Anim Breeding &amp; Husb, Kiel, Germany</t>
  </si>
  <si>
    <t>Agriculture; Genetics &amp; Heredity</t>
  </si>
  <si>
    <t>German Federal Ministry of Education and Research (BMBF), GenoTrack project in the Network "Funktionelle GenomAnalyse im Tierischen Organismus (FUGATO)" [0315 134B]; Ministry of Higher Education and Scientific Research of the Arab Republic of Egypt (MHESR); Deutscher Akademischer Austauschdienst (DAAD)</t>
  </si>
  <si>
    <t>Bolling, C; Weidlich, M; Holzhutter, HG</t>
  </si>
  <si>
    <t>SEE: structured representation of scientific evidence in the biomedical domain using Semantic Web techniques</t>
  </si>
  <si>
    <t>10.1186/2041-1480-5-s1-s1</t>
  </si>
  <si>
    <t>JOURNAL OF BIOMEDICAL SEMANTICS</t>
  </si>
  <si>
    <t>2041-1480</t>
  </si>
  <si>
    <t>[Boelling, Christian; Holzhuetter, Hermann-Georg] Charite, Inst Biochem, D-13353 Berlin, Germany; [Weidlich, Michael] Humboldt Univ, Dept Comp Sci, D-10099 Berlin, Germany</t>
  </si>
  <si>
    <t>Bolling, C (reprint author), Charite, Inst Biochem, D-13353 Berlin, Germany.</t>
  </si>
  <si>
    <t>Medicine: Medicine (General) | Science: Science (General)</t>
  </si>
  <si>
    <t>German Federal Ministry of Education and Research (BMBF) within the Virtual Liver Network [0315756, 0315746]; National Institute of General Medical Sciences of the United States National Institutes of Health [GM10331601]</t>
  </si>
  <si>
    <t>Otto, C; Lingnau, B; Scholl, E; Ludge, K</t>
  </si>
  <si>
    <t>Manipulating coherence resonance in a quantum dot semiconductor laser via electrical pumping</t>
  </si>
  <si>
    <t>10.1364/oe.22.013288</t>
  </si>
  <si>
    <t>[Otto, Christian; Lingnau, Benjamin; Schoell, Eckehard; Luedge, Kathy] Free Univ Berlin, Inst Theoret Phys, D-10623 Berlin, Germany; [Otto, Christian] Potsdam Inst Climate Impact Res, D-14473 Potsdam, Germany</t>
  </si>
  <si>
    <t>Ludge, K (reprint author), Free Univ Berlin, Inst Theoret Phys, Hardenbergstr 36, D-10623 Berlin, Germany.</t>
  </si>
  <si>
    <t>DFG [SFB 910, SFB 787]</t>
  </si>
  <si>
    <t>Hohne, J; Tangermann, M</t>
  </si>
  <si>
    <t>Towards User-Friendly Spelling with an Auditory Brain-Computer Interface: The CharStreamer Paradigm</t>
  </si>
  <si>
    <t>10.1371/journal.pone.0098322</t>
  </si>
  <si>
    <t>[Hoehne, Johannes] Berlin Inst Technol, Machine Learning Lab, Berlin, Germany; [Hoehne, Johannes] Berlin Inst Technol, Neurotechnol Grp, Berlin, Germany; [Tangermann, Michael] Univ Freiburg, BrainLinks BrainTools Excellence Cluster, D-79106 Freiburg, Germany</t>
  </si>
  <si>
    <t>Hohne, J (reprint author), Berlin Inst Technol, Machine Learning Lab, Berlin, Germany.</t>
  </si>
  <si>
    <t>European Information and Communication Technologies (ICT) Programme [FP7-224631]; Deutsche Forschungsgemeinschaft (DFG) [MU 987/3-2, EXC 1086]; Bundesministerium fur Bildung und Forschung [BMBF 01GQ0850]; Albert Ludwigs University Freiburg</t>
  </si>
  <si>
    <t>Siefert, J; Wolff, U</t>
  </si>
  <si>
    <t>Triviality of phi(4)(4) theory in a finite volume scheme adapted to the broken phase</t>
  </si>
  <si>
    <t>10.1016/j.physletb.2014.04.013</t>
  </si>
  <si>
    <t>[Siefert, Johannes; Wolff, Ulli] Humboldt Univ, Inst Phys, D-12489 Berlin, Germany</t>
  </si>
  <si>
    <t>Wolff, U (reprint author), Humboldt Univ, Inst Phys, Newtonstr 15, D-12489 Berlin, Germany.</t>
  </si>
  <si>
    <t>Ostendorf, BN; Jehn, CF; Vuong, LG; Nogai, H; Hemmati, PG; Gebauer, B; Penack, O; Blau, IW; Anagnostopoulos, I; Arnold, R</t>
  </si>
  <si>
    <t>Synchronous tuberculosis, Epstein-Barr virus-associated lymphoproliferative disorder and cytomegalovirus infection in an allogeneic transplant recipient: a case report</t>
  </si>
  <si>
    <t>10.1186/2193-1801-3-278</t>
  </si>
  <si>
    <t>[Ostendorf, Benjamin Nils; Jehn, Christian Friedrich; Vuong, Lam Giang; Nogai, Hendrik; Hemmati, Philipp Guido; Penack, Olaf; Blau, Igor Wolfgang; Arnold, Renate] Charite, Dept Hematol Oncol &amp; Tumor Immunol, D-13353 Berlin, Germany; [Gebauer, Bernhard] Charite, Dept Radiol, D-13353 Berlin, Germany; [Anagnostopoulos, Ioannis] Charite, Inst Pathol, D-13353 Berlin, Germany</t>
  </si>
  <si>
    <t>Ostendorf, BN (reprint author), Charite, Dept Hematol Oncol &amp; Tumor Immunol, Augustenburger Pl 1, D-13353 Berlin, Germany.</t>
  </si>
  <si>
    <t>Heimesaat, MM; Alutis, M; Grundmann, U; Fischer, A; Tegtmeyer, N; Bohm, M; Kuhl, AA; Gobel, UB; Backert, S; Bereswill, S</t>
  </si>
  <si>
    <t>The role of serine protease HtrA in acute ulcerative enterocolitis and extra-intestinal immune responses during Campylobacter jejuni infection of gnotobiotic IL-10 deficient mice</t>
  </si>
  <si>
    <t>10.3389/fcimb.2014.00077</t>
  </si>
  <si>
    <t>FRONTIERS IN CELLULAR AND INFECTION MICROBIOLOGY</t>
  </si>
  <si>
    <t>2235-2988</t>
  </si>
  <si>
    <t>[Heimesaat, Markus M.; Alutis, Marie; Grundmann, Ursula; Fischer, Andre; Goebel, Ulf B.; Bereswill, Stefan] Charite, Dept Microbiol &amp; Hyg, D-12203 Berlin, Germany; [Tegtmeyer, Nicole; Boehm, Manja; Backert, Steffen] Univ Erlangen Nurnberg, Dept Biol, Div Microbiol, D-91054 Erlangen, Germany; [Kuehl, Anja A.] Charite, Res Ctr ImmunoSci, Dept Med &amp; Gastroenterol Infect Dis, D-13353 Berlin, Germany</t>
  </si>
  <si>
    <t>Heimesaat, MM (reprint author), Charite, Dept Microbiol &amp; Hyg, CC5,Campus Benjamin Franklin,Hindenburgdamm 27, D-12203 Berlin, Germany.</t>
  </si>
  <si>
    <t>Immunology; Microbiology</t>
  </si>
  <si>
    <t>German Research Foundation (DFG) [G0363/12-1, SFB633, TP A7, TP Z1, TP B6, B10, CRC-796]; German Federal Ministery of Education and Research (BMBF) [TP1.1]</t>
  </si>
  <si>
    <t>Okhrin, O; Ristig, A</t>
  </si>
  <si>
    <t>Hierarchical Archimedean Copulae: The HAC Package</t>
  </si>
  <si>
    <t>[Okhrin, Ostap; Ristig, Alexander] Humboldt Univ, CASE, Ladislaus Bortkiewicz Chair Stat, D-10099 Berlin, Germany</t>
  </si>
  <si>
    <t>Okhrin, O (reprint author), Humboldt Univ, CASE, Ladislaus Bortkiewicz Chair Stat, D-10099 Berlin, Germany.</t>
  </si>
  <si>
    <t>xxx@wiwi.hu-berlin.de</t>
  </si>
  <si>
    <t>Deutsche Forschungsgemeinschaft [CRC 649]; Humboldt-Universitat zu Berlin; International Research Training Group 1792</t>
  </si>
  <si>
    <t>Erb, J; Beutlhauser, T; Feldheiser, A; Schuster, B; Treskatsch, S; Grubitzsch, H; Spies, C</t>
  </si>
  <si>
    <t>Influence of levosimendan on organ dysfunction in patients with severely reduced left ventricular function undergoing cardiac surgery</t>
  </si>
  <si>
    <t>10.1177/0300060513516293</t>
  </si>
  <si>
    <t>[Erb, Joachim] Univ Basel Hosp, Dept Anaesthesia Surg Intens Care Prehosp Emergen, CH-4031 Basel, Switzerland; [Beutlhauser, Torsten; Feldheiser, Aarne; Schuster, Birgit; Treskatsch, Sascha; Spies, Claudia] Charite, Dept Anaesthesiol &amp; Intens Care Med, Campus Charite Mitte, D-10117 Berlin, Germany; [Beutlhauser, Torsten; Feldheiser, Aarne; Schuster, Birgit; Treskatsch, Sascha; Spies, Claudia] Charite, Campus Virchow Klinikum, D-10117 Berlin, Germany; [Grubitzsch, Herko] Charite, Dept Cardiovasc Surg, Campus Charite Mitte, D-10117 Berlin, Germany</t>
  </si>
  <si>
    <t>Spies, C (reprint author), Charite, Dept Anaesthesiol &amp; Intens Care Med, Campus Charite Mitte, Charitepl 1, D-10117 Berlin, Germany.</t>
  </si>
  <si>
    <t>Diener, C; Schreiber, G; Giese, W; del Rio, G; Schroder, A; Klipp, E</t>
  </si>
  <si>
    <t>Yeast Mating and Image-Based Quantification of Spatial Pattern Formation</t>
  </si>
  <si>
    <t>10.1371/journal.pcbi.1003690</t>
  </si>
  <si>
    <t>[Diener, Christian; Schreiber, Gabriele; Giese, Wolfgang; Klipp, Edda] Humboldt Univ, D-10099 Berlin, Germany; [Diener, Christian; del Rio, Gabriel] Univ Nacl Autonoma Mexico, Inst Fisiol Celular, Mexico City 04510, DF, Mexico; [Schroeder, Andreas] Humboldt Univ, Inst Math, D-10099 Berlin, Germany</t>
  </si>
  <si>
    <t>Diener, C (reprint author), Humboldt Univ, D-10099 Berlin, Germany.</t>
  </si>
  <si>
    <t>European Commission [201142]; German Research Foundation [CRC 740]; International Max Planck Research School for Computational Biology and Scientific Computing</t>
  </si>
  <si>
    <t>Stefanski, J; Kuemmerle, T; Chaskovskyy, O; Griffiths, P; Havryluk, V; Knorn, J; Korol, N; Sieber, A; Waske, B</t>
  </si>
  <si>
    <t>Mapping Land Management Regimes in Western Ukraine Using Optical and SAR Data</t>
  </si>
  <si>
    <t>10.3390/rs6065279</t>
  </si>
  <si>
    <t>[Stefanski, Jan; Waske, Bjoern] Free Univ Berlin, Inst Geog Sci, D-12249 Berlin, Germany; [Kuemmerle, Tobias; Griffiths, Patrick; Knorn, Jan; Sieber, Anika] Humboldt Univ, Dept Geog, D-10099 Berlin, Germany; [Chaskovskyy, Oleh; Havryluk, Vassiliy; Korol, Nikolas] Ukrainian Natl Forestry Univ, Inst Forest Management, UA-79031 Lvov, Ukraine</t>
  </si>
  <si>
    <t>Stefanski, J (reprint author), Free Univ Berlin, Inst Geog Sci, Malteserstr 74-100, D-12249 Berlin, Germany.</t>
  </si>
  <si>
    <t>German Research Foundation [DFG-WA 2728/2-1, WA 2728/2-2]; State Fund of Fundamental Research of Ukraine [N 0113U002752]</t>
  </si>
  <si>
    <t>Wagener, S; Langner, M; Hansen, U; Moriske, HJ; Endlicher, WR</t>
  </si>
  <si>
    <t>Assessing the Influence of Seasonal and Spatial Variations on the Estimation of Secondary Organic Carbon in Urban Particulate Matter by Applying the EC-Tracer Method</t>
  </si>
  <si>
    <t>10.3390/atmos5020252</t>
  </si>
  <si>
    <t>ATMOSPHERE</t>
  </si>
  <si>
    <t>2073-4433</t>
  </si>
  <si>
    <t>[Wagener, Sandra; Endlicher, Wilfried R.] Humboldt Univ, Dept Geog, D-10099 Berlin, Germany; [Wagener, Sandra; Moriske, Heinz-Joern] German Fed Environm Agcy, D-14195 Berlin, Germany; [Langner, Marcel] German Fed Environm Agcy, D-06844 Dessau Rosslau, Germany; [Hansen, Ute] Humboldt Univ, Dept Biol, D-10099 Berlin, Germany</t>
  </si>
  <si>
    <t>Wagener, S (reprint author), Humboldt Univ, Dept Geog, Unter Linden 6, D-10099 Berlin, Germany.</t>
  </si>
  <si>
    <t>xxx@bfr.bund.de</t>
  </si>
  <si>
    <t>German Research Foundation (DFG) [RTG 780]</t>
  </si>
  <si>
    <t>Roth, C; Bleith, P; Schwobel, CA; Kaserer, S; Eichler, J</t>
  </si>
  <si>
    <t>Importance of Fuel Cell Tests for Stability Assessment-Suitability of Titanium Diboride as an Alternative Support Material</t>
  </si>
  <si>
    <t>10.3390/en7063642</t>
  </si>
  <si>
    <t>ENERGIES</t>
  </si>
  <si>
    <t>1996-1073</t>
  </si>
  <si>
    <t>[Roth, Christina] Free Univ Berlin, D-14195 Berlin, Germany; [Bleith, Peter] Paul Scherrer Inst, CH-5232 Villigen, Switzerland; [Schwoebel, Christoph A.; Kaserer, Sebastian] Tech Univ Darmstadt, Inst Mat Sci, D-64289 Darmstadt, Germany; [Eichler, Jens] ESK Ceram GmbH &amp; Co KG, D-87437 Kempten, Germany</t>
  </si>
  <si>
    <t>Roth, C (reprint author), Free Univ Berlin, D-14195 Berlin, Germany.</t>
  </si>
  <si>
    <t>Energy &amp; Fuels</t>
  </si>
  <si>
    <t>ESK Advanced Technical Ceramics GmbH</t>
  </si>
  <si>
    <t>Johnston, PR; Makarova, O; Rolff, J</t>
  </si>
  <si>
    <t>Inducible Defenses Stay Up Late: Temporal Patterns of Immune Gene Expression in Tenebrio molitor</t>
  </si>
  <si>
    <t>10.1534/g3.113.008516</t>
  </si>
  <si>
    <t>[Johnston, Paul R.; Makarova, Olga; Rolff, Jens] Free Univ Berlin, Inst Biol, D-14195 Berlin, Germany</t>
  </si>
  <si>
    <t>Johnston, PR (reprint author), Free Univ Berlin, Inst Biol, Koenigin Luise Str 1-3, D-14195 Berlin, Germany.</t>
  </si>
  <si>
    <t>European Research Council [260986]</t>
  </si>
  <si>
    <t>Bukowski, AR; Petermann, JS</t>
  </si>
  <si>
    <t>Intraspecific plant-soil feedback and intraspecific overyielding in Arabidopsis thaliana</t>
  </si>
  <si>
    <t>10.1002/ece3.1077</t>
  </si>
  <si>
    <t>ECOLOGY AND EVOLUTION</t>
  </si>
  <si>
    <t>2045-7758</t>
  </si>
  <si>
    <t>[Bukowski, Alexandra R.; Petermann, Jana S.] Free Univ Berlin, Inst Biol, D-14195 Berlin, Germany; [Petermann, Jana S.] Berlin Brandenburg Inst Adv Biodivers Res BBIB, D-14195 Berlin, Germany</t>
  </si>
  <si>
    <t>Bukowski, AR (reprint author), Free Univ Berlin, Inst Biol, Konigin Luise Str 1-3, D-14195 Berlin, Germany.</t>
  </si>
  <si>
    <t>Potsch, MS; Tschirner, A; Palus, S; von Haehling, S; Doehner, W; Beadle, J; Coats, AJS; Anker, SD; Springer, J</t>
  </si>
  <si>
    <t>The anabolic catabolic transforming agent (ACTA) espindolol increases muscle mass and decreases fat mass in old rats</t>
  </si>
  <si>
    <t>10.1007/s13539-013-0125-7</t>
  </si>
  <si>
    <t>JOURNAL OF CACHEXIA SARCOPENIA AND MUSCLE</t>
  </si>
  <si>
    <t>2190-5991</t>
  </si>
  <si>
    <t>2190-6009</t>
  </si>
  <si>
    <t>[Poetsch, Mareike S.; Tschirner, Anika; Palus, Sandra; von Haehling, Stephan; Doehner, Wolfram; Anker, Stefan D.; Springer, Jochen] Charite, Dept Cardiol, Berlin, Germany; [Poetsch, Mareike S.; Tschirner, Anika; Palus, Sandra; von Haehling, Stephan; Springer, Jochen] Charite, Cardiovasc Res Ctr, Berlin, Germany; [Doehner, Wolfram] Charite, CSB, Ctr Stroke Res Berlin, Berlin, Germany; [Beadle, John] PsiOxus Therapeut, Oxford, England; [Coats, Andrew J. S.] Monash Univ, Melbourne, Vic 3004, Australia; [Coats, Andrew J. S.] Univ Warwick, Coventry CV4 7AL, W Midlands, England; [Springer, Jochen] Univ E Anglia, Norwich Med Sch, Norwich NR4 7TJ, Norfolk, England; [Springer, Jochen] Charite, Cardiovasc Res Ctr, Campus Mitte, D-10115 Berlin, Germany</t>
  </si>
  <si>
    <t>Springer, J (reprint author), Charite, Cardiovasc Res Ctr, Campus Mitte, Hessische Str 3-4, D-10115 Berlin, Germany.</t>
  </si>
  <si>
    <t>PsiOxus Therapeutics Ltd.</t>
  </si>
  <si>
    <t>Frassek, R; Kanning, N; Ko, Y; Staudacher, M</t>
  </si>
  <si>
    <t>Bethe ansatz for Yangian invariants: Towards super Yang-Mills scattering amplitudes</t>
  </si>
  <si>
    <t>10.1016/j.nuclphysb.2014.03.015</t>
  </si>
  <si>
    <t>[Frassek, Rouven] Univ Durham, Dept Math Sci, Durham DH1 3LE, England; [Frassek, Rouven; Kanning, Nils; Ko, Yumi; Staudacher, Matthias] Humboldt Univ, IRIS Adlershof, Inst Phys, Inst Math, D-12489 Berlin, Germany; [Frassek, Rouven; Kanning, Nils; Staudacher, Matthias] Albert Einstein Inst, Max Planck Inst Gravitat Phys, D-14476 Potsdam, Germany; [Ko, Yumi] Asia Pacific Ctr Theoret Phys, Pohang 790784, Gyeongbuk, South Korea</t>
  </si>
  <si>
    <t>Kanning, N (reprint author), Humboldt Univ, IRIS Adlershof, Inst Phys, Inst Math, Zulu Grossen Windkanal 6, D-12489 Berlin, Germany.</t>
  </si>
  <si>
    <t>xxx@durham.ac.uk</t>
  </si>
  <si>
    <t>Raum-Zeit-Materie. Analytische und Geometrische Strukturen [SFB 647]; Marie Curie network GATIS of the European Union's Seventh Framework Programme FP7 under REA Grant [317089]; "Masse, Spektrum, Symmetrie" [GK 1504]; Marie Curie International Research Staff Exchange Network UNIFY; Promotionsstipendium of the Studienstiftung des Deutschen Volkes</t>
  </si>
  <si>
    <t>Schreiter, NF; Maurer, M; Pape, UF; Hamm, B; Brenner, W; Froeling, V</t>
  </si>
  <si>
    <t>Detection of neuroendocrine tumours in the small intestines using contrast-enhanced multiphase Ga-68 DOTATOC PET/CT: the potential role of arterial hyperperfusion</t>
  </si>
  <si>
    <t>10.2478/raon-2014-0012</t>
  </si>
  <si>
    <t>[Schreiter, Nils F.; Brenner, Winfried] Charite, Dept Nucl Med, D-13353 Berlin, Germany; [Maurer, Martin; Hamm, Bernd; Froeling, Vera] Charite, Dept Radiol, D-13353 Berlin, Germany; [Pape, Ulrich-Frank] Charite, Dept Gastroenterol, D-13353 Berlin, Germany</t>
  </si>
  <si>
    <t>Schreiter, NF (reprint author), Charite, Dept Nucl Med, Augustenburger Pl 1, D-13353 Berlin, Germany.</t>
  </si>
  <si>
    <t>Hiepen, C; Benn, A; Denkis, A; Lukonin, I; Weise, C; Boergermann, JH; Knaus, P</t>
  </si>
  <si>
    <t>BMP2-induced chemotaxis requires PI3K p55 gamma/p110 alpha-dependent phosphatidylinositol (3,4,5)-triphosphate production and LL5 beta recruitment at the cytocortex</t>
  </si>
  <si>
    <t>10.1186/1741-7007-12-43</t>
  </si>
  <si>
    <t>BMC BIOLOGY</t>
  </si>
  <si>
    <t>1741-7007</t>
  </si>
  <si>
    <t>[Hiepen, Christian; Benn, Andreas; Denkis, Agnieszka; Lukonin, Ilya; Weise, Christoph; Boergermann, Jan H.; Knaus, Petra] Free Univ Berlin, Inst Chem &amp; Biochem, D-14195 Berlin, Germany</t>
  </si>
  <si>
    <t>Knaus, P (reprint author), Free Univ Berlin, Inst Chem &amp; Biochem, D-14195 Berlin, Germany.</t>
  </si>
  <si>
    <t>Berlin Brandenburg School for Regenerative Therapies (DFG graduate school); Sonnenfeld-Stiftung; Berlin School of Integrative Oncology;  [SFB958]</t>
  </si>
  <si>
    <t>Ghadjar, P; Oesch, SL; Rentsch, CA; Isaak, B; Cihoric, N; Manser, P; Thalmann, GN; Aebersold, DM</t>
  </si>
  <si>
    <t>Late toxicity and five year outcomes after high-dose-rate brachytherapy as a monotherapy for localized prostate cancer</t>
  </si>
  <si>
    <t>10.1186/1748-717x-9-122</t>
  </si>
  <si>
    <t>[Ghadjar, Pirus] Charite, Dept Radiat Oncol, D-13353 Berlin, Germany; [Oesch, Sebastian L.; Isaak, Bernhard; Cihoric, Nikola; Manser, Peter; Aebersold, Daniel M.] Univ Bern, Inselspital, Univ Hosp Bern, Dept Radiat Oncol,Div Med Radiat Phys, CH-3010 Bern, Switzerland; [Rentsch, Cyrill A.] Univ Basel, Dept Urol, CH-4031 Basel, Switzerland; [Thalmann, George N.] Univ Bern, Inselspital, Univ Hosp Bern, Dept Urol, CH-3010 Bern, Switzerland</t>
  </si>
  <si>
    <t>Ghadjar, P (reprint author), Charite, Dept Radiat Oncol, Augustenburger Pl 1, D-13353 Berlin, Germany.</t>
  </si>
  <si>
    <t>Behrens, J; Pfuller, C; Mansow-Model, S; Otte, K; Paul, F; Brandt, AU</t>
  </si>
  <si>
    <t>Using perceptive computing in multiple sclerosis the Short Maximum Speed Walk test</t>
  </si>
  <si>
    <t>10.1186/1743-0003-11-89</t>
  </si>
  <si>
    <t>JOURNAL OF NEUROENGINEERING AND REHABILITATION</t>
  </si>
  <si>
    <t>1743-0003</t>
  </si>
  <si>
    <t>[Behrens, Janina; Pfueller, Caspar; Paul, Friedemann; Brandt, Alexander U.] Charite, NeuroCure Clin Res Ctr, D-10117 Berlin, Germany; [Mansow-Model, Sebastian; Otte, Karen; Brandt, Alexander U.] Motognosis UG Haftungsbeschrankt, Berlin, Germany; [Paul, Friedemann] Charite, Dept Neurol, Clin &amp; Expt Multiple Sclerosis Res Ctr, D-10117 Berlin, Germany</t>
  </si>
  <si>
    <t>Paul, F (reprint author), Charite, NeuroCure Clin Res Ctr, Charitepl 1, D-10117 Berlin, Germany.</t>
  </si>
  <si>
    <t>Engineering; Neurosciences &amp; Neurology; Rehabilitation</t>
  </si>
  <si>
    <t>Novartis Pharma Germany; German Research Council</t>
  </si>
  <si>
    <t>Rohlmann, A; Pohl, D; Bender, A; Graichen, F; Dymke, J; Schmidt, H; Bergmann, G</t>
  </si>
  <si>
    <t>Activities of Everyday Life with High Spinal Loads</t>
  </si>
  <si>
    <t>10.1371/journal.pone.0098510</t>
  </si>
  <si>
    <t>[Rohlmann, Antonius; Pohl, David; Bender, Alwina; Graichen, Friedmar; Dymke, Joern; Schmidt, Hendrik; Bergmann, Georg] Charite, Julius Wolff Inst, D-13353 Berlin, Germany</t>
  </si>
  <si>
    <t>Deutsche Forschungsgemeinschaft [Ro 581/18-1, Ro 581/20-1, Schm 2572/3-1]; Deutsche Arthrose-Hilfe, Frankfurt</t>
  </si>
  <si>
    <t>Heimesaat, MM; Fischer, A; Alutis, M; Grundmann, U; Boehm, M; Tegtmeyer, N; Gobel, UB; Kuhl, AA; Bereswill, S; Backert, S</t>
  </si>
  <si>
    <t>The impact of serine protease HtrA in apoptosis, intestinal immune responses and extra-intestinal histopathology during Campylobacter jejuni infection of infant mice</t>
  </si>
  <si>
    <t>10.1186/1757-4749-6-16</t>
  </si>
  <si>
    <t>[Heimesaat, Markus M.; Fischer, Andre; Alutis, Marie; Grundmann, Ursula; Goebel, Ulf B.; Bereswill, Stefan] Charite, Dept Microbiol &amp; Hyg, D-12203 Berlin, Germany; [Boehm, Manja; Tegtmeyer, Nicole; Backert, Steffen] Univ Erlangen Nurnberg, Div Microbiol, Dept Biol, Nurnberg, Germany; [Kuehl, Anja A.] Charite, Infect Dis &amp; Rheumatol Res Ctr ImmunoSci RCIS, Dept Med Gastroenterol 1, D-12203 Berlin, Germany</t>
  </si>
  <si>
    <t>Heimesaat, MM (reprint author), Charite, Dept Microbiol &amp; Hyg, Campus Benjamin Franklin,Hindenburgdamm 27, D-12203 Berlin, Germany.</t>
  </si>
  <si>
    <t>German Research Foundation (DFG) [GO363/12-1, SFB633, TP A7, CRC-796]; German Federal Ministery of Education and Research (BMBF) [TP1.1]</t>
  </si>
  <si>
    <t>Holmberg, C; Sarganas, G; Mittring, N; Braun, V; Dini, L; Heintze, C; Rieckmann, N; Muckelbauer, R; Muller-Nordhorn, J</t>
  </si>
  <si>
    <t>Primary prevention in general practice - views of German general practitioners: a mixed-methods study</t>
  </si>
  <si>
    <t>10.1186/1471-2296-15-103</t>
  </si>
  <si>
    <t>[Holmberg, Christine; Sarganas, Giselle; Rieckmann, Nina; Muckelbauer, Rebecca; Mueller-Nordhorn, Jacqueline] Charite, Berlin Sch Publ Hlth, D-13347 Berlin, Germany; [Holmberg, Christine; Mittring, Nadine] Charite, Inst Social Med Epidemiol &amp; Hlth Econ, D-10117 Berlin, Germany; [Braun, Vittoria; Dini, Lorena; Heintze, Christoph] Charite, Inst Gen Practice, D-10117 Berlin, Germany</t>
  </si>
  <si>
    <t>Holmberg, C (reprint author), Charite, Berlin Sch Publ Hlth, Seestr 73, D-13347 Berlin, Germany.</t>
  </si>
  <si>
    <t>Oertelt-Prigione, S; Gohlke, BO; Dunkel, M; Preissner, R; Regitz-Zagrosek, V</t>
  </si>
  <si>
    <t>GenderMedDB: an interactive database of sex and gender-specific medical literature</t>
  </si>
  <si>
    <t>10.1186/2042-6410-5-7</t>
  </si>
  <si>
    <t>BIOLOGY OF SEX DIFFERENCES</t>
  </si>
  <si>
    <t>2042-6410</t>
  </si>
  <si>
    <t>[Oertelt-Prigione, Sabine; Regitz-Zagrosek, Vera] Charite, Inst Gender Med, D-10117 Berlin, Germany; [Oertelt-Prigione, Sabine; Regitz-Zagrosek, Vera] German Ctr Cardiovasc Res DZHK, Berlin, Germany; [Gohlke, Bjoern-Oliver; Dunkel, Mathias; Preissner, Robert] Charite, Struct Bioinformat Grp, D-13125 Berlin, Germany; [Gohlke, Bjoern-Oliver] German Canc Consortium DKTK, D-69120 Heidelberg, Germany; [Regitz-Zagrosek, Vera] Charite, Cardiovasc Res Ctr, D-10115 Berlin, Germany</t>
  </si>
  <si>
    <t>Oertelt-Prigione, S (reprint author), Charite, Inst Gender Med, Hessische Str 3-4, D-10117 Berlin, Germany.</t>
  </si>
  <si>
    <t>Endocrinology &amp; Metabolism; Genetics &amp; Heredity</t>
  </si>
  <si>
    <t>Roy, RD; Stefan, MI; Rosenmund, C</t>
  </si>
  <si>
    <t>Biophysical properties of presynaptic short-term plasticity in hippocampal neurons: insights from electrophysiology, imaging and mechanistic models</t>
  </si>
  <si>
    <t>10.3389/fncel.2014.00141</t>
  </si>
  <si>
    <t>FRONTIERS IN CELLULAR NEUROSCIENCE</t>
  </si>
  <si>
    <t>1662-5102</t>
  </si>
  <si>
    <t>[Roy, Ranjita Dutta] Karolinska Inst, Dept Med Solna, Stockholm, Sweden; [Roy, Ranjita Dutta; Rosenmund, Christian] Charite, Neurosci Res Ctr NWFZ, D-10117 Berlin, Germany; [Stefan, Melanie I.] Harvard Univ, Sch Med, Dept Neurobiol, Boston, MA 02115 USA</t>
  </si>
  <si>
    <t>Rosenmund, C (reprint author), Charite, Neurosci Res Ctr NWFZ, Charitepl 1, D-10117 Berlin, Germany.</t>
  </si>
  <si>
    <t>ERC;  [SFB958]</t>
  </si>
  <si>
    <t>Berenstein, R; Blau, IW; Kar, A; Cay, R; Sindram, A; Seide, C; Blau, O</t>
  </si>
  <si>
    <t>Comparative examination of various PCR-based methods for DNMT3A and IDH1/2 mutations identification in acute myeloid leukemia</t>
  </si>
  <si>
    <t>10.1186/1756-9966-33-44</t>
  </si>
  <si>
    <t>JOURNAL OF EXPERIMENTAL &amp; CLINICAL CANCER RESEARCH</t>
  </si>
  <si>
    <t>1756-9966</t>
  </si>
  <si>
    <t>[Berenstein, Rimma; Blau, Igor Wolfgang; Blau, Olga] Charite, Dept Hematol Oncol &amp; Tumourimmunol, D-12200 Berlin, Germany; [Kar, Asiye; Cay, Ruhiye] Beuth Univ Appl Sci, Dept Biotechnol, D-13353 Berlin, Germany; [Sindram, Annette; Seide, Claudia; Blau, Olga] Charite, Labor Berlin, Dept Hematol &amp; Oncol, D-13353 Berlin, Germany</t>
  </si>
  <si>
    <t>Berenstein, R (reprint author), Charite, Dept Hematol Oncol &amp; Tumourimmunol, Hindenburgdamm 30, D-12200 Berlin, Germany.</t>
  </si>
  <si>
    <t>Stefan-Morsch-Stiftung for Leukemia Tumour Patients</t>
  </si>
  <si>
    <t>Budiharjo, A; Chowdhury, SP; Dietel, K; Beator, B; Dolgova, O; Fan, B; Bleiss, W; Ziegler, J; Schmid, M; Hartmann, A; Borriss, R</t>
  </si>
  <si>
    <t>Transposon Mutagenesis of the Plant-Associated Bacillus amyloliquefaciens ssp plantarum FZB42 Revealed That the nfrA and RBAM17410 Genes Are Involved in Plant-Microbe-Interactions</t>
  </si>
  <si>
    <t>10.1371/journal.pone.0098267</t>
  </si>
  <si>
    <t>[Budiharjo, Anto; Beator, Barbara; Fan, Ben; Bleiss, Wilfrid; Borriss, Rainer] Humboldt Univ, Inst Biol, D-10099 Berlin, Germany; [Chowdhury, Soumitra Paul; Schmid, Michael; Hartmann, Anton] German Res Ctr Environm Hlth GmbH, Helmholtz Zentrum Munchen, Res Unit Microbe Plant Interact, Neuherberg, Germany; [Dietel, Kristin; Dolgova, Olga; Borriss, Rainer] ABiTEP GmbH, Berlin, Germany; [Ziegler, Joerg] Leibniz Inst Pflanzenbiochem, Abt Mol Signalverarbeitung, Halle, Germany</t>
  </si>
  <si>
    <t>Borriss, R (reprint author), Humboldt Univ, Inst Biol, D-10099 Berlin, Germany.</t>
  </si>
  <si>
    <t>German Ministry for Education and Research [PATHCONTROL 0315654A, PATHCONTROL 0315654C]; European Union [312117]; ABiTEP GmbH</t>
  </si>
  <si>
    <t>Liu, AJ; Hofmann, W; Bimberg, D</t>
  </si>
  <si>
    <t>Two dimensional analysis of finite size high-contrast gratings for applications in VCSELs</t>
  </si>
  <si>
    <t>10.1364/oe.22.011804</t>
  </si>
  <si>
    <t>[Liu, Anjin] Tech Univ Berlin, Inst Festkorperphys, D-10623 Berlin, Germany; Tech Univ Berlin, Zentrum Nanophoton, D-10623 Berlin, Germany</t>
  </si>
  <si>
    <t>Liu, AJ (reprint author), Tech Univ Berlin, Inst Festkorperphys, Hardenbergstr 36, D-10623 Berlin, Germany.</t>
  </si>
  <si>
    <t>German Research Foundation (DFG) via the collaborative research center 787; Alexander von Humboldt Foundation</t>
  </si>
  <si>
    <t>Sterzer, P; Stein, T; Ludwig, K; Rothkirch, M; Hesselmann, G</t>
  </si>
  <si>
    <t>Neural processing of visual information under interocular suppression: a critical review</t>
  </si>
  <si>
    <t>10.3389/fpsyg.2014.00453</t>
  </si>
  <si>
    <t>[Sterzer, Philipp; Ludwig, Karin; Rothkirch, Marcus; Hesselmann, Guido] Charite, Dept Psychiat &amp; Psychotherapy, Visual Percept Lab, D-10117 Berlin, Germany; [Stein, Timo] Univ Trento, Ctr Mind Brain Sci, Rovereto, Italy; [Ludwig, Karin] Humboldt Univ, Dept Psychol, D-10099 Berlin, Germany</t>
  </si>
  <si>
    <t>Sterzer, P (reprint author), Charite, Dept Psychiat &amp; Psychotherapy, Visual Percept Lab, Campus Charite Mitte, Charitepl 1, D-10117 Berlin, Germany.</t>
  </si>
  <si>
    <t>Neubauer, S; Dolgova, O; Prag, G; Borriss, R; Makarewicz, O</t>
  </si>
  <si>
    <t>Substitutional Analysis of the C-Terminal Domain of AbrB Revealed Its Essential Role in DNA-Binding Activity</t>
  </si>
  <si>
    <t>10.1371/journal.pone.0097254</t>
  </si>
  <si>
    <t>[Neubauer, Svetlana; Dolgova, Olga; Praeg, Gregory; Borriss, Rainer; Makarewicz, Oliwia] Humboldt Univ, Inst Biol, D-10099 Berlin, Germany; [Makarewicz, Oliwia] Jena Univ Hosp, Ctr Infect Dis &amp; Infect Control, Jena, Germany</t>
  </si>
  <si>
    <t>Makarewicz, O (reprint author), Humboldt Univ, Inst Biol, D-10099 Berlin, Germany.</t>
  </si>
  <si>
    <t>xxx@med.uni-jena.de</t>
  </si>
  <si>
    <t>Deutsche Forschungsgemeinschaft, DFG [BO 1113/9-1]; German Ministry for Education and Research, BMBF [01EO1002, 01KI1204]</t>
  </si>
  <si>
    <t>Ouyang, YL; Shao, Q; Scharf, D; Joussen, AM; Heussen, FM</t>
  </si>
  <si>
    <t>An easy method to differentiate retinal arteries from veins by spectral domain optical coherence tomography: retrospective, observational case series</t>
  </si>
  <si>
    <t>10.1186/1471-2415-14-66</t>
  </si>
  <si>
    <t>BMC OPHTHALMOLOGY</t>
  </si>
  <si>
    <t>1471-2415</t>
  </si>
  <si>
    <t>[Ouyang, Yanling; Shao, Qing; Scharf, Dirk; Joussen, Antonia M.; Heussen, Florian M.] Charite, Dept Ophthalmol, D-13353 Berlin, Germany</t>
  </si>
  <si>
    <t>Heussen, FM (reprint author), Charite, Dept Ophthalmol, D-13353 Berlin, Germany.</t>
  </si>
  <si>
    <t>Allergan European Retina Panel; Novartis; Allergan Inc.; Bayer AG</t>
  </si>
  <si>
    <t>Yu, C; Achazi, K; Moller, L; Schulzke, JD; Niedrig, M; Bucker, R</t>
  </si>
  <si>
    <t>Tick-Borne Encephalitis Virus Replication, Intracellular Trafficking, and Pathogenicity in Human Intestinal Caco-2 Cell Monolayers</t>
  </si>
  <si>
    <t>10.1371/journal.pone.0096957</t>
  </si>
  <si>
    <t>[Yu, Chao; Niedrig, Matthias] Robert Koch Inst, Ctr Biol Threats &amp; Special Pathogens, ZBS Highly Pathogen Viruses 1, Berlin, Germany; [Achazi, Katharina] Free Univ Berlin, Inst Chem &amp; Biochem, Berlin, Germany; [Moeller, Lars] Robert Koch Inst, Ctr Biol Threats &amp; Special Pathogens, ZBS Adv Light &amp; Elect Microscopy 4, Berlin, Germany; [Schulzke, Joerg D.; Buecker, Roland] Charite, Campus Benjamin Franklin, Dept Gastroenterol Infect Dis &amp; Rheumatol, Div Nutr Med, D-13353 Berlin, Germany</t>
  </si>
  <si>
    <t>Niedrig, M (reprint author), Charite, Campus Benjamin Franklin, Dept Gastroenterol Infect Dis &amp; Rheumatol, Div Nutr Med, D-13353 Berlin, Germany.</t>
  </si>
  <si>
    <t>Deutsche Forschungsgemeinschaft (DFG) [559/11]; China Scholarship Council [CSC 2009617027]</t>
  </si>
  <si>
    <t>Dahlem, MA; Schumacher, J; Hubel, N</t>
  </si>
  <si>
    <t>Linking a genetic defect in migraine to spreading depression in a computational model</t>
  </si>
  <si>
    <t>10.7717/peerj.379</t>
  </si>
  <si>
    <t>[Dahlem, Markus A.] Humboldt Univ, Dept Phys, Berlin, Germany; [Schumacher, Julia] Tech Univ Berlin, Bernstein Ctr Computat Neurosci, Berlin, Germany; [Huebel, Niklas] Tech Univ Berlin, Dept Theoret Phys, Berlin, Germany</t>
  </si>
  <si>
    <t>Dahlem, MA (reprint author), Humboldt Univ, Dept Phys, Invalidenstr 110, Berlin, Germany.</t>
  </si>
  <si>
    <t>Bundesministerium fur Bildung und Forschung within the Bernstein Center of Computational Neuroscience Berlin [BMBF 01GQ1001B, 01GQ1109]</t>
  </si>
  <si>
    <t>Roemschied, FA; Eberhard, MJB; Schleimer, JH; Ronacher, B; Schreiber, S</t>
  </si>
  <si>
    <t>Cell-intrinsic mechanisms of temperature compensation in a grasshopper sensory receptor neuron</t>
  </si>
  <si>
    <t>10.7554/elife.02078</t>
  </si>
  <si>
    <t>[Roemschied, Frederic A.; Schleimer, Jan-Hendrik; Schreiber, Susanne] Humboldt Univ, Dept Biol, Inst Theoret Biol, Berlin, Germany; [Roemschied, Frederic A.; Schleimer, Jan-Hendrik; Ronacher, Bernhard; Schreiber, Susanne] Bernstein Ctr Computat Neurosci Berlin, Berlin, Germany; [Eberhard, Monika J. B.; Ronacher, Bernhard] Humboldt Univ, Dept Biol, Behav Physiol Grp, Berlin, Germany</t>
  </si>
  <si>
    <t>Schreiber, S (reprint author), Humboldt Univ, Dept Biol, Inst Theoret Biol, Berlin, Germany.</t>
  </si>
  <si>
    <t>Federal Ministry of Education and Research (BMBF) [01GQ0901, 01GQ0972, 01GQ1001A]; Deutsche Forschungsgemeinschaft (DFG) [SFB 618, GRK 1589/1]</t>
  </si>
  <si>
    <t>Trimbuch, T; Xu, JJ; Flaherty, D; Tomchick, DR; Rizo, J; Rosenmund, C</t>
  </si>
  <si>
    <t>Re-examining how Complexin Inhibits Neurotransmitter Release: SNARE complex Insertion or Electrostatic Hindrance?</t>
  </si>
  <si>
    <t>10.7554/elife.02391</t>
  </si>
  <si>
    <t>[Trimbuch, Thorsten; Rosenmund, Christian] Charite, Neurosci Res Ctr, NeuroCure Cluster Excellence, D-10117 Berlin, Germany; [Xu, Junjie; Flaherty, David; Tomchick, Diana R.; Rizo, Josep] Univ Texas SW Med Ctr Dallas, Dept Biophys, Dallas, TX 75390 USA; [Rizo, Josep] Univ Texas SW Med Ctr Dallas, Dept Biochem, Dallas, TX 75390 USA; [Rizo, Josep] Univ Texas SW Med Ctr Dallas, Dept Pharmacol, Dallas, TX 75390 USA</t>
  </si>
  <si>
    <t>Rosenmund, C (reprint author), Charite, Neurosci Res Ctr, NeuroCure Cluster Excellence, D-10117 Berlin, Germany.</t>
  </si>
  <si>
    <t>xxx@arnie.swmed.edu</t>
  </si>
  <si>
    <t>German Research Council (DFG) [SFB665, 958]; European Research Foundation; Excellence Cluster Neurocure [Exc257]; Welch foundation [I-1304]; NIH [NS37200]</t>
  </si>
  <si>
    <t>Kneer, F; Scholl, E; Dahlem, MA</t>
  </si>
  <si>
    <t>Nucleation of reaction-diffusion waves on curved surfaces</t>
  </si>
  <si>
    <t>10.1088/1367-2630/16/5/053010</t>
  </si>
  <si>
    <t>[Kneer, Frederike; Schoell, Eckehard] Tech Univ Berlin, Inst Theoret Phys, Berlin, Germany; [Kneer, Frederike] Tech Univ Berlin, Inst Softwaretech &amp; Theoret Informat, D-10587 Berlin, Germany; [Dahlem, Markus A.] Univ Berlin, Inst Phys, D-10115 Berlin, Germany</t>
  </si>
  <si>
    <t>Kneer, F (reprint author), Tech Univ Berlin, Inst Theoret Phys, Hardenbergstr 36, Berlin, Germany.</t>
  </si>
  <si>
    <t>Braicu, EI; Van Gorp, T; Nassir, M; Richter, R; Chekerov, R; Gasimli, K; Timmerman, D; Vergote, I; Sehouli, J</t>
  </si>
  <si>
    <t>Preoperative HE4 and ROMA values do not improve the CA125 diagnostic value for borderline tumors of the ovary (BOT) - a study of the TOC Consortium</t>
  </si>
  <si>
    <t>10.1186/1757-2215-7-49</t>
  </si>
  <si>
    <t>JOURNAL OF OVARIAN RESEARCH</t>
  </si>
  <si>
    <t>1757-2215</t>
  </si>
  <si>
    <t>[Braicu, Elena Ioana; Nassir, Mani; Richter, Rolf; Chekerov, Radoslav; Gasimli, Khayal; Sehouli, Jalid] Charite, Dept Gynecol, Campus Virchow Clin, D-13353 Berlin, Germany; [Van Gorp, Toon] Maastricht Univ, Med Ctr, Dept Obstet &amp; Gynecol, NL-6202 AZ Maastricht, Netherlands; [Timmerman, Dirk; Vergote, Ignace] Katholieke Univ Leuven, Univ Hosp, Dept Obstet &amp; Gynecol, B-3000 Louvain, Belgium</t>
  </si>
  <si>
    <t>Braicu, EI (reprint author), Charite, Dept Gynecol, Campus Virchow Clin, Augustenburger Pl 1, D-13353 Berlin, Germany.</t>
  </si>
  <si>
    <t>Reproductive Biology</t>
  </si>
  <si>
    <t>Charite Universitatsmedizin Berlin; Berlin Institute of Health</t>
  </si>
  <si>
    <t>Ju, JJ; Saul, N; Kochan, C; Putschew, A; Pu, YP; Yin, LH; Steinberg, CEW</t>
  </si>
  <si>
    <t>Cyanobacterial Xenobiotics as Evaluated by a Caenorhabditis elegans Neurotoxicity Screening Test</t>
  </si>
  <si>
    <t>10.3390/ijerph110504589</t>
  </si>
  <si>
    <t>[Ju, Jingjuan; Pu, Yuepu; Yin, Lihong] Southeast Univ, Sch Publ Hlth, Minist Educ, Key Lab Environm Med Engn, Nanjing 210009, Jiangsu, Peoples R China; [Ju, Jingjuan; Saul, Nadine; Steinberg, Christian E. W.] Humboldt Univ, Dept Biol Freshwater &amp; Stress Ecol, D-12437 Berlin, Germany; [Kochan, Cindy; Putschew, Anke] Tech Univ Berlin, Chair Water Qual Control, D-10623 Berlin, Germany</t>
  </si>
  <si>
    <t>Yin, LH (reprint author), Humboldt Univ, Dept Biol Freshwater &amp; Stress Ecol, Spathstr 80-81, D-12437 Berlin, Germany.</t>
  </si>
  <si>
    <t>China Scholarship Council (CSC); National Natural Science Foundation of China [81273123]; Natural Science Foundation of Jiangsu Province [2010402]; Research and Innovation Project for College Graduates of Jiangsu Province [CXLX_0156]; Fundamental Research Funds for the Central Universities; Deutsche Forschungsgemeinschaft (DFG) [STE673/18-1, PU199/6-1]; National Institutes of Health National Centre for Research Resources</t>
  </si>
  <si>
    <t>Dahne, S; Wilbert, N; Wiskott, L</t>
  </si>
  <si>
    <t>Slow Feature Analysis on Retinal Waves Leads to V1 Complex Cells</t>
  </si>
  <si>
    <t>10.1371/journal.pcbi.1003564</t>
  </si>
  <si>
    <t>[Daehne, Sven] Berlin Inst Technol, Dept Comp Sci, Machine Learning Grp, Berlin, Germany; [Daehne, Sven; Wilbert, Niko; Wiskott, Laurenz] Humboldt Univ, Inst Theoret Biol, D-10099 Berlin, Germany; [Daehne, Sven; Wilbert, Niko; Wiskott, Laurenz] Bernstein Ctr Computat Neurosci, Berlin, Germany; [Wiskott, Laurenz] Ruhr Univ Bochum, Inst Neural Computat, Bochum, Germany</t>
  </si>
  <si>
    <t>Dahne, S (reprint author), Berlin Inst Technol, Dept Comp Sci, Machine Learning Grp, Berlin, Germany.</t>
  </si>
  <si>
    <t>German Federal Ministry of Education and Research [BMBF 01GQ0410]</t>
  </si>
  <si>
    <t>Hubel, N; Scholl, E; Dahlem, MA</t>
  </si>
  <si>
    <t>Bistable Dynamics Underlying Excitability of Ion Homeostasis in Neuron Models</t>
  </si>
  <si>
    <t>10.1371/journal.pcbi.1003551</t>
  </si>
  <si>
    <t>[Huebel, Niklas; Schoell, Eckehard] Tech Univ Berlin, Dept Theoret Phys, Berlin, Germany; [Dahlem, Markus A.] Humboldt Univ, Dept Phys, D-10099 Berlin, Germany</t>
  </si>
  <si>
    <t>Gopal, D; Nagendra, H</t>
  </si>
  <si>
    <t>Vegetation in Bangalore's Slums: Boosting Livelihoods, Well-Being and Social Capital</t>
  </si>
  <si>
    <t>10.3390/su6052459</t>
  </si>
  <si>
    <t>[Gopal, Divya] Tech Univ Berlin, Dept Ecol Ecosyst Sci Plant Ecol, D-12165 Berlin, Germany; [Gopal, Divya] Ernst Moritz Arndt Univ Greifswald, Inst Bot &amp; Landscape Ecol, D-17487 Greifswald, Germany; [Nagendra, Harini] Azim Premji Univ, Sch Dev, Bangalore 560100, Karnataka, India; [Nagendra, Harini] Ashoka Trust Res Ecol &amp; Environm ATREE, Bangalore 560064, Karnataka, India</t>
  </si>
  <si>
    <t>Gopal, D (reprint author), Tech Univ Berlin, Dept Ecol Ecosyst Sci Plant Ecol, Rothenburgstr 12, D-12165 Berlin, Germany.</t>
  </si>
  <si>
    <t>Rosa Luxemburg Stiftung, Germany; SIDA, Sweden; USAID PEER grant</t>
  </si>
  <si>
    <t>Gilabert-Oriol, R; Thakur, M; von Mallinckrodt, B; Bhargava, C; Wiesner, B; Eichhorst, J; Melzig, MF; Fuchs, H; Weng, A</t>
  </si>
  <si>
    <t>Reporter Assay for Endo/Lysosomal Escape of Toxin-Based Therapeutics</t>
  </si>
  <si>
    <t>10.3390/toxins6051644</t>
  </si>
  <si>
    <t>[Gilabert-Oriol, Roger; Thakur, Mayank; von Mallinckrodt, Benedicta; Bhargava, Cheenu; Fuchs, Hendrik; Weng, Alexander] Charite Univ Med Berlin, Inst Lab Med Clin Chem &amp; Pathobiochem, Campus Virchow Klinikum, D-13353 Berlin, Germany; [Wiesner, Burkhard; Eichhorst, Jenny] Leibnizinst Mol Pharmakol FMP, D-13125 Berlin, Germany; [Melzig, Matthias F.] Free Univ Berlin, Inst Pharm, D-14195 Berlin, Germany; [Weng, Alexander] UCL, Inst Child Hlth, Wolfson Ctr Gene Therapy Childhood Dis, London WC1N 1EH, England</t>
  </si>
  <si>
    <t>Thakur, M (reprint author), Charite Univ Med Berlin, Inst Lab Med Clin Chem &amp; Pathobiochem, Campus Virchow Klinikum, Augustenburger Pl 1, D-13353 Berlin, Germany.</t>
  </si>
  <si>
    <t>Deutsche Forschungsgemeinschaft [WE 4784/1-1, WE4784/2-1, TH 1810/1-1]; Wilhelm Sander-Stiftung [2011.121.1]; Stiftung der Deutschen Wirtschaft</t>
  </si>
  <si>
    <t>Fassbender, M; Minkwitz, S; Strobel, C; Schmidmaier, G; Wildemann, B</t>
  </si>
  <si>
    <t>Stimulation of Bone Healing by Sustained Bone Morphogenetic Protein 2 (BMP-2) Delivery</t>
  </si>
  <si>
    <t>10.3390/ijms15058539</t>
  </si>
  <si>
    <t>[Fassbender, Mirja; Minkwitz, Susann; Strobel, Catrin; Wildemann, Britt] Charite Univ Med Berlin, Julius Wolff Inst, Ctr Musculoskeletal Surg, D-13353 Berlin, Germany; [Fassbender, Mirja; Wildemann, Britt] Charite Univ Med Berlin, Berlin Brandenburg Ctr Regenerat Therapies, D-13353 Berlin, Germany; [Minkwitz, Susann] Charite Univ Med Berlin, Berlin Brandenburg Sch Regenerat Therapies, D-13353 Berlin, Germany; [Schmidmaier, Gerhard] Univ Heidelberg Hosp, Dept Orthoped Orthoped &amp; Traumatol, D-69118 Heidelberg, Germany</t>
  </si>
  <si>
    <t>Wildemann, B (reprint author), Charite Univ Med Berlin, Julius Wolff Inst, Ctr Musculoskeletal Surg, Augustenburger Pl 1, D-13353 Berlin, Germany.</t>
  </si>
  <si>
    <t>German Research Foundation (Deutsche Forschungsgemeinschaft DFG) [Sonderforschungsbereich 760]; Bundesministerium fur Bildung und Forschung BMBF (Berlin-Brandenburg Center for Regenerative Therapies) [FKZ 1315848A]</t>
  </si>
  <si>
    <t>Relogio, A; Thomas, P; Medina-Perez, P; Reischl, S; Bervoets, S; Gloc, E; Riemer, P; Mang-Fatehi, S; Maier, B; Schafer, R; Leser, U; Herzel, H; Kramer, A; Sers, C</t>
  </si>
  <si>
    <t>Ras-Mediated Deregulation of the Circadian Clock in Cancer</t>
  </si>
  <si>
    <t>10.1371/journal.pgen.1004338</t>
  </si>
  <si>
    <t>[Relogio, Angela; Bervoets, Sander; Herzel, Hanspeter] Charite, Inst Theoret Biol, D-13353 Berlin, Germany; [Relogio, Angela; Bervoets, Sander; Herzel, Hanspeter] Humboldt Univ, D-10099 Berlin, Germany; [Thomas, Philippe; Leser, Ulf] Humboldt Univ, Inst Comp Sci, D-10099 Berlin, Germany; [Medina-Perez, Paula; Gloc, Ewa; Riemer, Pamela; Mang-Fatehi, Shila; Schaefer, Reinhold; Sers, Christine] Charite, Lab Mol Tumor Pathol, D-13353 Berlin, Germany; [Medina-Perez, Paula; Reischl, Silke; Maier, Bert; Kramer, Achim] Charite, Inst Med Immunol, Lab Chronobiol, D-13353 Berlin, Germany; [Schaefer, Reinhold; Sers, Christine] German Canc Consortium DKTK, Heidelberg, Germany; [Schaefer, Reinhold; Sers, Christine] German Canc Res Ctr, Heidelberg, Germany</t>
  </si>
  <si>
    <t>Relogio, A (reprint author), Charite, Inst Theoret Biol, D-13353 Berlin, Germany.</t>
  </si>
  <si>
    <t>BMBF; Berliner Krebsgesellschaft; Rahel-Hirsch fellowship of Charite Universitatsmedizin Berlin; Deutsche Forschungsgemeinschaft [SFB 618/A1 A3 A4]</t>
  </si>
  <si>
    <t>Frohler, S; Kieslich, M; Langnick, C; Feldkamp, M; Opgen-Rhein, B; Berger, F; Will, JC; Chen, W</t>
  </si>
  <si>
    <t>Exome sequencing helped the fine diagnosis of two siblings afflicted with atypical Timothy syndrome (TS2)</t>
  </si>
  <si>
    <t>10.1186/1471-2350-15-48</t>
  </si>
  <si>
    <t>[Froehler, Sebastian; Langnick, Claudia; Feldkamp, Mirjam; Chen, Wei] Max Delbruck Ctr Mol Med, Berlin Inst Med Syst Biol, D-13125 Berlin, Germany; [Kieslich, Moritz; Opgen-Rhein, Bernd; Berger, Felix; Will, Joachim C.] Charite, Div Pediat Cardiol, D-13353 Berlin, Germany</t>
  </si>
  <si>
    <t>Will, JC (reprint author), Charite, Div Pediat Cardiol, Augustenburger Pl 1, D-13353 Berlin, Germany.</t>
  </si>
  <si>
    <t>Helmholtz Association; German Ministry of Education and Research (BMBF); Berlin Institute for Medical Systems Biology (BIMSB)</t>
  </si>
  <si>
    <t>Yildirim, F; Ji, SB; Kronenberg, G; Barco, A; Olivares, R; Benito, E; Dirnagl, U; Gertz, K; Endres, M; Harms, C; Meisel, A</t>
  </si>
  <si>
    <t>Histone Acetylation and CREB Binding Protein Are Required for Neuronal Resistance against Ischemic Injury</t>
  </si>
  <si>
    <t>10.1371/journal.pone.0095465</t>
  </si>
  <si>
    <t>[Yildirim, Ferah; Ji, Shengbo; Kronenberg, Golo; Dirnagl, Ulrich; Gertz, Karen; Endres, Matthias; Harms, Christoph; Meisel, Andreas] Charite, Dept Expt Neurol, Ctr Stroke Res Berlin CSB, D-13353 Berlin, Germany; [Yildirim, Ferah; Ji, Shengbo; Kronenberg, Golo; Dirnagl, Ulrich; Gertz, Karen; Endres, Matthias; Harms, Christoph; Meisel, Andreas] Charite, Klin &amp; Hsch Ambulanz Neurol, D-13353 Berlin, Germany; [Barco, Angel; Olivares, Roman; Benito, Eva] Univ Miguel Hernandez, CSIC, Inst Neurociencias Alicante, Alicante, Spain; [Kronenberg, Golo] Charite, Psychiat Klin &amp; Poliklin, D-13353 Berlin, Germany; [Dirnagl, Ulrich; Gertz, Karen; Endres, Matthias; Meisel, Andreas] Charite, ExcellenceCluster NeuroCure, D-13353 Berlin, Germany</t>
  </si>
  <si>
    <t>Harms, C (reprint author), Charite, Dept Expt Neurol, Ctr Stroke Res Berlin CSB, D-13353 Berlin, Germany.</t>
  </si>
  <si>
    <t>German Research Foundation [Exc 257]; Federal Ministry of Education and Research [01 EO 08 01]; Helmholtz Association [SO-022NG]; European Community [201024]</t>
  </si>
  <si>
    <t>Rohlmann, A; Zander, T; Graichen, F; Schmidt, H; Bergmann, G</t>
  </si>
  <si>
    <t>Spinal Loads during Cycling on an Ergometer</t>
  </si>
  <si>
    <t>10.1371/journal.pone.0095497</t>
  </si>
  <si>
    <t>[Rohlmann, Antonius; Zander, Thomas; Graichen, Friedmar; Schmidt, Hendrik; Bergmann, Georg] Charite, Julius Wolff Inst, D-13353 Berlin, Germany</t>
  </si>
  <si>
    <t>Deutsche Forschungsgemeinschaft, Bonn, Germany [Ro 581/18-1]; Deutsche Arthrose-Hilfe, Frankfurt, Germany</t>
  </si>
  <si>
    <t>Koch, T; Schultze, M; Eid, M; Geiser, C</t>
  </si>
  <si>
    <t>A longitudinal multilevel CFA-MTMM model for interchangeable and structurally different methods</t>
  </si>
  <si>
    <t>10.3389/fpsyg.2014.00311</t>
  </si>
  <si>
    <t>[Koch, Tobias; Schultze, Martin; Eid, Michael] Free Univ Berlin, Dept Educ Sci Psychol, D-14195 Berlin, Germany; [Geiser, Christian] Utah State Univ, Dept Psychol, Logan, UT 84322 USA</t>
  </si>
  <si>
    <t>Koch, T (reprint author), Free Univ Berlin, Dept Educ Sci Psychol, Room J 26-24,Habelschwerdter Allee 45, D-14195 Berlin, Germany.</t>
  </si>
  <si>
    <t>Brenneis, G; Scholtz, G</t>
  </si>
  <si>
    <t>The Ventral Organs' of Pycnogonida (Arthropoda) Are Neurogenic Niches of Late Embryonic and Post-Embryonic Nervous System Development</t>
  </si>
  <si>
    <t>10.1371/journal.pone.0095435</t>
  </si>
  <si>
    <t>[Brenneis, Georg; Scholtz, Gerhard] Humboldt Univ, Inst Biol Vergleichende Zool, D-10099 Berlin, Germany</t>
  </si>
  <si>
    <t>Brenneis, G (reprint author), Humboldt Univ, Inst Biol Vergleichende Zool, D-10099 Berlin, Germany.</t>
  </si>
  <si>
    <t>Studienstiftung des deutschen Volkes; Deutscher Akademischer Austausch Dienst (DAAD); Deutsche Forschungsgemeinschaft [Scho 442/13-1]</t>
  </si>
  <si>
    <t>Siewert, C; Luge, T; Duduk, B; Seemuller, E; Buttner, C; Sauer, S; Kube, M</t>
  </si>
  <si>
    <t>Analysis of Expressed Genes of the Bacterium 'Candidatus Phytoplasma Mali' Highlights Key Features of Virulence and Metabolism</t>
  </si>
  <si>
    <t>10.1371/journal.pone.0094391</t>
  </si>
  <si>
    <t>[Siewert, Christin; Buettner, Carmen; Kube, Michael] Humboldt Univ, Dept Crop &amp; Anim Sci, Div Phytomed, D-10099 Berlin, Germany; [Luge, Toni; Sauer, Sascha] Max Planck Inst Mol Genet, D-14195 Berlin, Germany; [Duduk, Bojan] Inst Pesticides &amp; Environm Protect, Belgrade, Serbia; [Seemueller, Erich] Fed Res Ctr Cultivated Plants, Inst Plant Protect Fruit Crops &amp; Viticulture, Julius Kuehn Inst, Dossenheim, Germany</t>
  </si>
  <si>
    <t>Kube, M (reprint author), Humboldt Univ, Dept Crop &amp; Anim Sci, Div Phytomed, D-10099 Berlin, Germany.</t>
  </si>
  <si>
    <t>German Research Foundation (DFG) [KU 2679/2-1, BU 890/21-1]; German Ministry for Education and Research (BMBF) [0315082, 01EA1303]; Ministry of Education and Science (Republic of Serbia) [TR31043]; German Academic Exchange Service (DAAD/BMBF) [56266384]</t>
  </si>
  <si>
    <t>Holman, C; de Villers-Sidani, E</t>
  </si>
  <si>
    <t>Indestructible plastic: the neuroscience of the new aging brain</t>
  </si>
  <si>
    <t>10.3389/fnhum.2014.00219</t>
  </si>
  <si>
    <t>[Holman, Constance] Charite, Med Neurosci Program, D-10117 Berlin, Germany; [de Villers-Sidani, Etienne] McGill Univ, Montreal Neurol Inst, Montreal, PQ, Canada</t>
  </si>
  <si>
    <t>Holman, C (reprint author), Charite, Med Neurosci Program, Charitepl 1, D-10117 Berlin, Germany.</t>
  </si>
  <si>
    <t>Canadian Institutes of Health Research; Fonds de Recherche du Quebec Research Scholar Program; Killam Foundation</t>
  </si>
  <si>
    <t>Kehr, B; Trappe, K; Holtgrewe, M; Reinert, K</t>
  </si>
  <si>
    <t>Genome alignment with graph data structures: a comparison</t>
  </si>
  <si>
    <t>10.1186/1471-2105-15-99</t>
  </si>
  <si>
    <t>[Kehr, Birte; Trappe, Kathrin; Holtgrewe, Manuel; Reinert, Knut] Free Univ Berlin, Dept Comp Sci, D-14195 Berlin, Germany; [Kehr, Birte] Max Planck Inst Mol Genet, D-14195 Berlin, Germany</t>
  </si>
  <si>
    <t>Kehr, B (reprint author), Free Univ Berlin, Dept Comp Sci, Takustr 9, D-14195 Berlin, Germany.</t>
  </si>
  <si>
    <t>DFG [SPP1307];  [RE-1712/3-1];  [RE-1712/3-2]</t>
  </si>
  <si>
    <t>Riedl, M; Muller, A; Kraemer, JF; Penzel, T; Kurths, J; Wessel, N</t>
  </si>
  <si>
    <t>Cardio-Respiratory Coordination Increases during Sleep Apnea</t>
  </si>
  <si>
    <t>10.1371/journal.pone.0093866</t>
  </si>
  <si>
    <t>[Riedl, Maik; Mueller, Andreas; Kraemer, Jan F.; Kurths, Juergen; Wessel, Niels] Humboldt Univ, Dept Phys, Berlin, Germany; [Penzel, Thomas] Charite, Dept Cardiol, Sleep Med Ctr, D-13353 Berlin, Germany; [Kurths, Juergen] Potsdam Inst Climate Impact Res, Potsdam, Germany</t>
  </si>
  <si>
    <t>Wessel, N (reprint author), Humboldt Univ, Dept Phys, Invalidenstr 110, Berlin, Germany.</t>
  </si>
  <si>
    <t>Deutsche Forschungsgemeinschaft [RI2916/2-1, WE2834/5-1, PE628/4-1, KU837/23-1]</t>
  </si>
  <si>
    <t>Teut, M; Dietrich, C; Deutz, B; Mittring, N; Witt, CM</t>
  </si>
  <si>
    <t>Perceived outcomes of music therapy with Body Tambura in end of life care - a qualitative pilot study</t>
  </si>
  <si>
    <t>10.1186/1472-684x-13-18</t>
  </si>
  <si>
    <t>BMC PALLIATIVE CARE</t>
  </si>
  <si>
    <t>1472-684X</t>
  </si>
  <si>
    <t>[Teut, Michael; Mittring, Nadine; Witt, Claudia M.] Charite Univ Med Berlin, Inst Social Med Epidemiol &amp; Hlth Econ, D-10117 Berlin, Germany; [Witt, Claudia M.] Univ Zurich Hosp, Inst Complementary &amp; Integrat Med, CH-8091 Zurich, Switzerland; [Deutz, Bernhard] Klangwerkstatt, D-10405 Berlin, Germany</t>
  </si>
  <si>
    <t>Teut, M (reprint author), Charite Univ Med Berlin, Inst Social Med Epidemiol &amp; Hlth Econ, Luisenstr 57, D-10117 Berlin, Germany.</t>
  </si>
  <si>
    <t>Dold, HMH; Frund, I</t>
  </si>
  <si>
    <t>Joint Bayesian Inference Reveals Model Properties Shared between Multiple Experimental Conditions</t>
  </si>
  <si>
    <t>10.1371/journal.pone.0091710</t>
  </si>
  <si>
    <t>[Dold, Hannah M. H.; Fruend, Ingo] Tech Univ Berlin, AG Modellierung Kognitiver Prozesse, Berlin, Germany; [Dold, Hannah M. H.; Fruend, Ingo] Bernstein Ctr Computat Neurosci, Berlin, Germany</t>
  </si>
  <si>
    <t>Frund, I (reprint author), Tech Univ Berlin, AG Modellierung Kognitiver Prozesse, Berlin, Germany.</t>
  </si>
  <si>
    <t>xxx@ingofruend.net</t>
  </si>
  <si>
    <t>German Federal Ministry of Education and Research (BMBF) through the Bernstein Computational Neuroscience Program Berlin [FKZ: 01GQ0414]; German Research Foundation [DFG Sachbeihilfe FR 2854/1-1]</t>
  </si>
  <si>
    <t>Ortiz, M; Witt, CM; Binting, S; Helmreich, C; Hummelsberger, J; Pfab, F; Wullinger, M; Irnich, D; Linde, K; Niggemann, B; Willich, SN; Brinkhaus, B</t>
  </si>
  <si>
    <t>A randomised multicentre trial of acupuncture in patients with seasonal allergic rhinitis - trial intervention including physician and treatment characteristics</t>
  </si>
  <si>
    <t>10.1186/1472-6882-14-128</t>
  </si>
  <si>
    <t>[Ortiz, Miriam; Witt, Claudia M.; Binting, Sylvia; Helmreich, Cornelia; Willich, Stefan N.; Brinkhaus, Benno] Charite, Inst Social Med Epidemiol &amp; Hlth Econ, D-13353 Berlin, Germany; [Witt, Claudia M.] Univ Zurich Hosp, Inst Complementary &amp; Integrat Med, Zurich, Switzerland; [Hummelsberger, Josef; Wullinger, Michael] Int Soc Chinese Med, Munich, Germany; [Pfab, Florian] Tech Univ Munich, Dept Dermatol &amp; Allergy, D-80290 Munich, Germany; [Pfab, Florian] Tech Univ Munich, Dept Prevent &amp; Sports Med, D-80290 Munich, Germany; [Irnich, Dominik] Tech Univ Munich, Dept Anesthesiol, D-80290 Munich, Germany; [Linde, Klaus] Univ Munich, Klinikum Rechts Isar, Inst Gen Practice, Munich, Germany; [Niggemann, Bodo] Charite, Div Pneumonol &amp; Immunol, Dept Pediat, D-13353 Berlin, Germany</t>
  </si>
  <si>
    <t>Ortiz, M (reprint author), Charite, Inst Social Med Epidemiol &amp; Hlth Econ, D-13353 Berlin, Germany.</t>
  </si>
  <si>
    <t>German Research Foundation (Deutsche Forschungsgemeinschaft, DFG) [WI 957/16-1]</t>
  </si>
  <si>
    <t>Sigala, R; Haufe, S; Roy, D; Dinse, HR; Ritter, P</t>
  </si>
  <si>
    <t>The role of alpha-rhythm states in perceptual learning: insights from experiments and computational models</t>
  </si>
  <si>
    <t>10.3389/fncom.2014.00036</t>
  </si>
  <si>
    <t>[Sigala, Rodrigo; Haufe, Sebastian; Roy, Dipanjan; Ritter, Petra] Charite, Dept Neurol, D-10117 Berlin, Germany; [Sigala, Rodrigo; Haufe, Sebastian; Roy, Dipanjan; Ritter, Petra] Bernstein Focus State Dependencies Learning, Bernstein Ctr Computat Neurosci, Berlin, Germany; [Dinse, Hubert R.] Ruhr Univ Bochum, Inst Neuroinformat, Neural Plast Lab, Bochum, Germany; [Ritter, Petra] Max Planck Inst Human Cognit &amp; Brain Sci, Minerva Res Grp Brain Modes, Leipzig, Germany; [Ritter, Petra] Humboldt Univ, Berlin Sch Mind &amp; Brain, Mind &amp; Brain Inst, D-10099 Berlin, Germany</t>
  </si>
  <si>
    <t>Sigala, R (reprint author), Charite, Dept Neurol, Charitepl 1, D-10117 Berlin, Germany.</t>
  </si>
  <si>
    <t>German Ministry of Education and Research (Bernstein Focus State Dependencies of Learning) [01GQ0971]; Deutsche Forschungsgemeinschaft-DFG [SFB 874]; McDonnel Foundation (Brain Network Recovery Group) [J5MF22002082]; Max-Planck Society (Minerva Program)</t>
  </si>
  <si>
    <t>Korn, CW; Fan, Y; Zhang, K; Wang, CB; Han, SH; Heekeren, HR</t>
  </si>
  <si>
    <t>Cultural influences on social feedback processing of character traits</t>
  </si>
  <si>
    <t>10.3389/fnhum.2014.00192</t>
  </si>
  <si>
    <t>[Korn, Christoph W.; Fan, Yan; Zhang, Kai; Heekeren, Hauke R.] Free Univ Berlin, Dept Educ &amp; Psychol, D-14195 Berlin, Germany; [Korn, Christoph W.; Heekeren, Hauke R.] Humboldt Univ, Berlin Sch Mind &amp; Brain, D-10099 Berlin, Germany; [Korn, Christoph W.; Fan, Yan; Zhang, Kai; Heekeren, Hauke R.] Free Univ Berlin, Dahlem Inst Neuroimaging Emot, D-14195 Berlin, Germany; [Korn, Christoph W.] Univ Zurich, Psychiat Hosp, Zurich, Switzerland; [Fan, Yan; Zhang, Kai; Heekeren, Hauke R.] Free Univ Berlin, Cluster Excellence Languages Emot, D-14195 Berlin, Germany; [Fan, Yan; Zhang, Kai] Charite, Dept Psychiat, D-13353 Berlin, Germany; [Wang, Chenbo; Han, Shihui] Peking Univ, Dept Psychol, Beijing 100871, Peoples R China</t>
  </si>
  <si>
    <t>Korn, CW (reprint author), Free Univ Berlin, Dept Educ &amp; Psychol, Habelschwerdter Allee 45, D-14195 Berlin, Germany.</t>
  </si>
  <si>
    <t>xxx@gmail.de</t>
  </si>
  <si>
    <t>German Federal Ministry of Education and Research, Deutsche Forschungsgemeinschaft [GSC86/1-2009, EXC 302]</t>
  </si>
  <si>
    <t>Amara, AH; Aljunid, SM</t>
  </si>
  <si>
    <t>Noncommunicable diseases among urban refugees and asylum-seekers in developing countries: a neglected health care need</t>
  </si>
  <si>
    <t>10.1186/1744-8603-10-24</t>
  </si>
  <si>
    <t>GLOBALIZATION AND HEALTH</t>
  </si>
  <si>
    <t>1744-8603</t>
  </si>
  <si>
    <t>[Amara, Ahmed Hassan] Charite, Inst Trop Med &amp; Int Hlth, D-14050 Berlin, Germany; [Aljunid, Syed Mohamed] UNU IIGH, UKM Med Ctr, Kuala Lumpur 56000, Malaysia; [Aljunid, Syed Mohamed] Univ Kebangsaan Malaysia, Int Ctr Casemix &amp; Clin Coding ITCC UKKMC, Fac Med, Kuala Lumpur 5000, Malaysia</t>
  </si>
  <si>
    <t>Amara, AH (reprint author), Charite, Inst Trop Med &amp; Int Hlth, Spandauer Damm 130,Haus 10, D-14050 Berlin, Germany.</t>
  </si>
  <si>
    <t xml:space="preserve"> 'Medicine: Public aspects of medicine | Political science: Political science (General)</t>
  </si>
  <si>
    <t>Kreis, P; Leondaritis, G; Lieberam, I; Eickholt, BJ</t>
  </si>
  <si>
    <t>Subcellular targeting and dynamic regulation of PTEN: implications for neuronal cells and neurological disorders</t>
  </si>
  <si>
    <t>10.3389/fnmol.2014.00023</t>
  </si>
  <si>
    <t>FRONTIERS IN MOLECULAR NEUROSCIENCE</t>
  </si>
  <si>
    <t>1662-5099</t>
  </si>
  <si>
    <t>[Kreis, Patricia; Leondaritis, George; Lieberam, Ivo; Eickholt, Britta J.] Kings Coll London, MRC Ctr Dev Neurobiol, London WC2R 2LS, England; [Leondaritis, George; Eickholt, Britta J.] Charite, Inst Biochem, D-10117 Berlin, Germany</t>
  </si>
  <si>
    <t>Eickholt, BJ (reprint author), Charite, Inst Biochem, Charitepl 1, D-10117 Berlin, Germany.</t>
  </si>
  <si>
    <t>Biotechnology and Biological Science Research Council [BB/I022392/1]</t>
  </si>
  <si>
    <t>Seel, T; Raisch, J; Schauer, T</t>
  </si>
  <si>
    <t>IMU-Based Joint Angle Measurement for Gait Analysis</t>
  </si>
  <si>
    <t>10.3390/s140406891</t>
  </si>
  <si>
    <t>[Seel, Thomas; Raisch, Joerg; Schauer, Thomas] Tech Univ Berlin, Control Syst Grp, Fachgebiet Regelungssyst, D-10623 Berlin, Germany; [Raisch, Joerg] Max Planck Inst Dynam Complex Tech Syst, Syst &amp; Control Theory Grp, D-39106 Magdeburg, Germany</t>
  </si>
  <si>
    <t>Seel, T (reprint author), Tech Univ Berlin, Control Syst Grp, Fachgebiet Regelungssyst, D-10623 Berlin, Germany.</t>
  </si>
  <si>
    <t>xxx@control.tu-berlin.de</t>
  </si>
  <si>
    <t>German Federal Ministry of Education and Research [FKZ 01EZ1112]</t>
  </si>
  <si>
    <t>Ananthasubramaniam, B; Herzog, ED; Herzel, H</t>
  </si>
  <si>
    <t>Timing of Neuropeptide Coupling Determines Synchrony and Entrainment in the Mammalian Circadian Clock</t>
  </si>
  <si>
    <t>10.1371/journal.pcbi.1003565</t>
  </si>
  <si>
    <t>[Ananthasubramaniam, Bharath; Herzel, Hanspeter] Charite &amp; Humboldt Univ Berlin, Inst Theoret Biol, Berlin, Germany; [Herzog, Erik D.] Washington Univ, Dept Biol, St Louis, MO 63130 USA</t>
  </si>
  <si>
    <t>Alexander von Humboldt Stiftung; Bernstein Center for Computational Neuroscience Berlin [01GQ1001C]; NIGMS [96873]; NIMH [63104]</t>
  </si>
  <si>
    <t>Schwieder, M; Leitao, PJ; Suess, S; Senf, C; Hostert, P</t>
  </si>
  <si>
    <t>Estimating Fractional Shrub Cover Using Simulated EnMAP Data: A Comparison of Three Machine Learning Regression Techniques</t>
  </si>
  <si>
    <t>10.3390/rs6043427</t>
  </si>
  <si>
    <t>[Schwieder, Marcel; Leitao, Pedro J.; Suess, Stefan; Senf, Cornelius; Hostert, Patrick] Humboldt Univ, Dept Geog, D-10099 Berlin, Germany</t>
  </si>
  <si>
    <t>Schwieder, M (reprint author), Humboldt Univ, Dept Geog, Unter Linden 6, D-10099 Berlin, Germany.</t>
  </si>
  <si>
    <t>German Aerospace Centre (DLR)-Project Management Agency; Ministry of Economics and Technology (BMWi) [50EE0949]; European Facility for Airborne Research (EUFAR) [EUFAR 11-04]; Airborne Research and Survey Facility (ARSF) of UK's Natural Environmental Research Council (NERC); Geodetic Equipment Facility (GEF) of the UK's Natural Environmental Research Council (NERC); Field Spectroscopy Facility (FSF) of the UK's Natural Environmental Research Council (NERC)</t>
  </si>
  <si>
    <t>Rau, J; Rosenthal, C; Langer, E; Sander, M; Schulte, E; Schuster, M; von Heymann, C</t>
  </si>
  <si>
    <t>A calcium-containing electrolyte-balanced hydroxyethyl starch (LIES) solution is associated with higher factor VIII activity than is a non-balanced HES solution, but does not affect von Willebrand factor function or thromboelastometric measurements - results of a model of in vitro haemodilution</t>
  </si>
  <si>
    <t>10.2450/2013.0096-13</t>
  </si>
  <si>
    <t>BLOOD TRANSFUSION</t>
  </si>
  <si>
    <t>1723-2007</t>
  </si>
  <si>
    <t>[Rau, Juliane; Rosenthal, Christoph; Sander, Michael; Schulte, Erika; von Heymann, Christian] Charite, Dept Anaesthesiol &amp; Intens Care Med, D-13353 Berlin, Germany; [Langer, Elisabeth] Charite, Inst Lab Med Clin Chem &amp; Pathobiochem, Campus Virchow Klinikum, D-13353 Berlin, Germany; [Langer, Elisabeth] Charite, Campus Charite Mitte, D-13353 Berlin, Germany; [Schuster, Michael] Inst Med Diagnost Oderland, Frankfurt, Germany</t>
  </si>
  <si>
    <t>von Heymann, C (reprint author), Charite, Dept Anaesthesiol &amp; Intens Care Med, Campus Charite Mitte, Augustenburger Pl 1, D-13353 Berlin, Germany.</t>
  </si>
  <si>
    <t>Charite of University Medicine Berlin, Berlin, Germany</t>
  </si>
  <si>
    <t>SIMTI Servizi srl</t>
  </si>
  <si>
    <t>Arsenijevic, D; Kleinert, M; Bimberg, D</t>
  </si>
  <si>
    <t>Breakthroughs in Photonics 2013: Passive Mode-Locking of Quantum-Dot Lasers</t>
  </si>
  <si>
    <t>10.1109/jphot.2014.2308195</t>
  </si>
  <si>
    <t>[Arsenijevic, Dejan; Kleinert, Moritz; Bimberg, Dieter] Tech Univ Berlin, Dept Solid State Phys, D-10623 Berlin, Germany; [Arsenijevic, Dejan; Kleinert, Moritz; Bimberg, Dieter] Tech Univ Berlin, Ctr Nanophoton, D-10623 Berlin, Germany; [Kleinert, Moritz] Fraunhofer Inst Telecommun, HHI, D-10587 Berlin, Germany; [Bimberg, Dieter] King Abdulaziz Univ, Jeddah 22254, Saudi Arabia</t>
  </si>
  <si>
    <t>Arsenijevic, D (reprint author), Tech Univ Berlin, Dept Solid State Phys, D-10623 Berlin, Germany.</t>
  </si>
  <si>
    <t>German Science Foundation (DFG) [(SFB) 787]</t>
  </si>
  <si>
    <t>Krebbel, H; Feldheiser, A; Muller, O; Boemke, W; Sander, M; Perka, C; Wernecke, KD; Spies, C</t>
  </si>
  <si>
    <t>Influence of goal-directed therapy with balanced crystalloid-colloid or unbalanced crystalloid solution on base excess</t>
  </si>
  <si>
    <t>10.1177/0300060513509548</t>
  </si>
  <si>
    <t>[Krebbel, Holger; Feldheiser, Aarne; Mueller, Olga; Boemke, Willehad; Sander, Michael; Spies, Claudia] Charite, Dept Anaesthesiol &amp; Intens Care Med, Campus Charite Mitte, D-13353 Berlin, Germany; [Krebbel, Holger; Feldheiser, Aarne; Mueller, Olga; Boemke, Willehad; Sander, Michael; Spies, Claudia] Campus Charite Virchow Klinikum, Berlin, Germany; [Perka, Carsten] Charite, Dept Orthopaed Surg, Campus Charite Mitte, D-13353 Berlin, Germany; [Wernecke, Klaus-Dieter] SOSTANA GmbH, Berlin, Germany</t>
  </si>
  <si>
    <t>Spies, C (reprint author), Charite, Dept Anaesthesiol &amp; Intens Care Med, Campus Virchow Klinikum, Augustenburger Pl 1, D-13353 Berlin, Germany.</t>
  </si>
  <si>
    <t>Medical Faculty of the Charite - Universitatsmedizin Berlin; Baxter Healthcare Corporation, Baxter Deutschland GmbH, Edisonstrasse, Unterschleissheim, Germany.</t>
  </si>
  <si>
    <t>Robinson, PN; Webber, C</t>
  </si>
  <si>
    <t>Phenotype Ontologies and Cross-Species Analysis for Translational Research</t>
  </si>
  <si>
    <t>10.1371/journal.pgen.1004268</t>
  </si>
  <si>
    <t>[Robinson, Peter N.] Charite, Inst Med Genet &amp; Human Genet, D-13353 Berlin, Germany; [Robinson, Peter N.] Charite, Berlin Brandenburg Ctr Regenerat Therapies BCRT, D-13353 Berlin, Germany; [Robinson, Peter N.] Max Planck Inst Mol Genet, D-14195 Berlin, Germany; [Robinson, Peter N.] Free Univ Berlin, Inst Bioinformat, Dept Math &amp; Comp Sci, Berlin, Germany; [Webber, Caleb] Univ Oxford, Dept Physiol Anat &amp; Genet, MRC Funct Genom Unit, Oxford, England</t>
  </si>
  <si>
    <t>Robinson, PN (reprint author), Charite, Inst Med Genet &amp; Human Genet, D-13353 Berlin, Germany.</t>
  </si>
  <si>
    <t>Medical Research Council, UK; European Union [241995]; Deutsche Forschungsgemeinschaft [DFG RO 2005/4-1]; Bundesministerium fur Bildung und Forschung (BMBF) [0313911]; European Commission [602300]</t>
  </si>
  <si>
    <t>Liu, Y; Zwingmann, B; Schlaich, M</t>
  </si>
  <si>
    <t>Nonlinear Progressive Damage Analysis of Notched or Bolted Fibre-Reinforced Polymer (FRP) Laminates Based on a Three-Dimensional Strain Failure Criterion</t>
  </si>
  <si>
    <t>10.3390/polym6040949</t>
  </si>
  <si>
    <t>[Liu, Yue; Zwingmann, Bernd; Schlaich, Mike] Tech Univ Berlin, Inst Civil Engn, D-13355 Berlin, Germany</t>
  </si>
  <si>
    <t>Zwingmann, B (reprint author), Tech Univ Berlin, Inst Civil Engn, Gustav Meyer Allee 25, D-13355 Berlin, Germany.</t>
  </si>
  <si>
    <t>Technical University of Berlin</t>
  </si>
  <si>
    <t>Bokemeyer, A; Eckert, C; Meyr, F; Koerner, G; von Stackelberg, A; Ullmann, R; Turkmen, S; Henze, G; Seeger, K</t>
  </si>
  <si>
    <t>Copy number genome alterations are associated with treatment response and outcome in relapsed childhood ETV6/RUNX1-positive acute lymphoblastic leukemia</t>
  </si>
  <si>
    <t>10.3324/haematol.2012.072470</t>
  </si>
  <si>
    <t>[Bokemeyer, Almut; Eckert, Cornelia; Meyr, Franziska; Koerner, Gabriele; von Stackelberg, Arend; Henze, Guenter; Seeger, Karl] Charite Univ Med Berlin, Dept Pediat Oncol Hematol, Berlin, Germany; [Ullmann, Reinhard] Max Planck Inst Mol Genet, D-14195 Berlin, Germany; [Tuerkmen, Seval] Charite Univ Med Berlin, Inst Med Genet, Berlin, Germany; [Tuerkmen, Seval] Lab Berlin, Berlin, Germany</t>
  </si>
  <si>
    <t>Seeger, K (reprint author), Charite Univ Med Berlin, Dept Pediat Oncol Hematol, Berlin, Germany.</t>
  </si>
  <si>
    <t>Jose Carreras Leukamie-Stiftung e.V., Munich, Germany</t>
  </si>
  <si>
    <t>Grittner, U; Gustafsson, NK; Huhtanen, P; Svensson, J; Nordlund, S; Bloomfield, K</t>
  </si>
  <si>
    <t>Who are private alcohol importers in the Nordic countries?</t>
  </si>
  <si>
    <t>10.2478/nsad-2014-0011</t>
  </si>
  <si>
    <t>NORDIC STUDIES ON ALCOHOL AND DRUGS</t>
  </si>
  <si>
    <t>1455-0725</t>
  </si>
  <si>
    <t>1458-6126</t>
  </si>
  <si>
    <t>[Grittner, Ulrike; Bloomfield, Kim] Charite Univ Med Berlin, Dept Biostat &amp; Clin Epidemiol, Berlin, Germany; [Grittner, Ulrike] Charite Univ Med Berlin, Ctr Stroke Res, Berlin, Germany; [Gustafsson, Nina-Katri] Stockholm Univ, Dept Sociol, Stockholm, Sweden; [Huhtanen, Petri] Natl Inst Hlth &amp; Welf THL, Dept Alcohol Drugs &amp; Addict, Helsinki, Finland; [Svensson, Johan] Stockholm Univ, Ctr Social Res Alcohol &amp; Drugs SoRAD, S-10691 Stockholm, Sweden; [Svensson, Johan] Stockholm Cty Council, Ctr Dependency Disorders, Stockholm Prevents Alcohol &amp; Drug Problems STAD, Stockholm, Sweden; [Nordlund, Sturla] Norwegian Inst Alcohol &amp; Drug Res SIRUS, Oslo, Norway; [Bloomfield, Kim] Aarhus Univ, Copenhagen Div, Ctr Alcohol &amp; Drug Res, Copenhagen, Denmark</t>
  </si>
  <si>
    <t>Grittner, U (reprint author), Charite Univ Med Berlin, Dept Biostat &amp; Clin Epidemiol, Berlin, Germany.</t>
  </si>
  <si>
    <t>Substance Abuse</t>
  </si>
  <si>
    <t>Haeffner, E; Karlovsky, P; Splivallo, R; Traczewska, A; Diederichsen, E</t>
  </si>
  <si>
    <t>ERECTA, salicylic acid, abscisic acid, and jasmonic acid modulate quantitative disease resistance of Arabidopsis thaliana to Verticillium longisporum</t>
  </si>
  <si>
    <t>10.1186/1471-2229-14-85</t>
  </si>
  <si>
    <t>BMC PLANT BIOLOGY</t>
  </si>
  <si>
    <t>1471-2229</t>
  </si>
  <si>
    <t>[Haeffner, Eva; Traczewska, Anna; Diederichsen, Elke] Free Univ Berlin, Fachbereich Biol, Inst Biol, Dahlem Ctr Plant Sci, D-14195 Berlin, Germany; [Karlovsky, Petr; Splivallo, Richard] Univ Gottingen, Dept Crop Sci, Mol Phytopathol &amp; Mycotoxin Res Sect, D-37077 Gottingen, Germany</t>
  </si>
  <si>
    <t>Haeffner, E (reprint author), Free Univ Berlin, Fachbereich Biol, Inst Biol, Dahlem Ctr Plant Sci, Albrecht Thaer Weg 6, D-14195 Berlin, Germany.</t>
  </si>
  <si>
    <t>Science: Botany</t>
  </si>
  <si>
    <t>Deutsche Forschungsgemeinschaft (DFG), Bonn, Germany [Di 1501/1-1, Di 1502/3-1, KA 1209/8-1]; NorddeutschePflanzenzucht (NPZ), Germany</t>
  </si>
  <si>
    <t>Wendler, F; Knorr, A; Malic, E</t>
  </si>
  <si>
    <t>Carrier multiplication in graphene under Landau quantization</t>
  </si>
  <si>
    <t>10.1038/ncomms4703</t>
  </si>
  <si>
    <t>[Wendler, Florian; Knorr, Andreas; Malic, Ermin] Tech Univ Berlin, Inst Theoret Phys Nonlinear Opt &amp; Quantum Elect, D-10623 Berlin, Germany</t>
  </si>
  <si>
    <t>Wendler, F (reprint author), Tech Univ Berlin, Inst Theoret Phys Nonlinear Opt &amp; Quantum Elect, Hardenbergstr 36, D-10623 Berlin, Germany.</t>
  </si>
  <si>
    <t>Einstein Stiftung Berlin; DFG [SPP 1459]; BMBF (Nanopin);  [Sfb 787]</t>
  </si>
  <si>
    <t>Grehn, M; Seuthe, T; Hofner, M; Griga, N; Theiss, C; Mermillod-Blondin, A; Eberstein, M; Eichler, H; Bonse, J</t>
  </si>
  <si>
    <t>Femtosecond-laser induced ablation of silicate glasses and the intrinsic dissociation energy</t>
  </si>
  <si>
    <t>10.1364/ome.4.000689</t>
  </si>
  <si>
    <t>[Grehn, Moritz; Hoefner, Michael; Griga, Nils; Theiss, Christoph; Eichler, Hans] Tech Univ Berlin, Inst Opt &amp; Atomare Phys, D-10623 Berlin, Germany; [Seuthe, Thomas; Eberstein, Markus] Fraunhofer Inst Keram Technol &amp; Syst, D-01277 Dresden, Germany; [Mermillod-Blondin, Alexandre] Max Born Inst Nichtlineare Opt &amp; Kurzzeitspektros, D-12489 Berlin, Germany; [Bonse, Joern] BAM Bundesanstalt Mat Forch &amp; Prufung, D-12205 Berlin, Germany</t>
  </si>
  <si>
    <t>German Science Foundation DFG [EB 248/4-2, EI 110/30-2, RO 2074/8-2]</t>
  </si>
  <si>
    <t>Spethmann, S; Rieper, K; Riemekasten, G; Borges, AC; Schattke, S; Burmester, GR; Hewing, B; Baumann, G; Dreger, H; Knebel, F</t>
  </si>
  <si>
    <t>Echocardiographic follow-up of patients with systemic sclerosis by 2D speckle tracking echocardiography of the left ventricle</t>
  </si>
  <si>
    <t>10.1186/1476-7120-12-13</t>
  </si>
  <si>
    <t>CARDIOVASCULAR ULTRASOUND</t>
  </si>
  <si>
    <t>1476-7120</t>
  </si>
  <si>
    <t>[Spethmann, Sebastian; Rieper, Karl; Hewing, Bernd; Baumann, Gert; Dreger, Henryk; Knebel, Fabian] Charite, Med Klin Kardiol &amp; Angiol, D-10117 Berlin, Germany; [Spethmann, Sebastian] Bundeswehrkrankenhaus Berlin, Innere Med Abt 1, D-10115 Berlin, Germany; [Riemekasten, Gabriela; Burmester, Gerd-Ruediger] Charite, Med Klin Schwerpunkt Rheumatol &amp; Klin Immunol, D-10117 Berlin, Germany; [Riemekasten, Gabriela] Leibniz Inst, German Rheumatism Res Ctr, Berlin, Germany; [Borges, Adrian C.; Schattke, Sebastian] HELIOS Klin, Klin Innere Med Kardiol 1, D-14165 Berlin, Germany</t>
  </si>
  <si>
    <t>Spethmann, S (reprint author), Charite, Med Klin Kardiol &amp; Angiol, Campus Mitte,Charitepl 1, D-10117 Berlin, Germany.</t>
  </si>
  <si>
    <t>Actelion Pharmaceuticals Ltd (Baden, Ch)</t>
  </si>
  <si>
    <t>Chai, WD; Zakrzewski, SS; Gunzel, D; Pieper, R; Wang, ZY; Twardziok, S; Janczyk, P; Osterrieder, N; Burwinkel, M</t>
  </si>
  <si>
    <t>High-dose dietary zinc oxide mitigates infection with transmissible gastroenteritis virus in piglets</t>
  </si>
  <si>
    <t>10.1186/1746-6148-10-75</t>
  </si>
  <si>
    <t>[Chai, Weidong; Wang, Zhenya; Osterrieder, Nikolaus; Burwinkel, Michael] Free Univ Berlin, Inst Virol, Berlin, Germany; [Zakrzewski, Silke S.; Guenzel, Dorothee] Charite, Inst Klin Physiol, D-13353 Berlin, Germany; [Pieper, Robert] Free Univ Berlin, Inst Tierernahrung, Berlin, Germany; [Twardziok, Sven] Charite, D-13353 Berlin, Germany; [Janczyk, Pawel] Bundesinst Risikobewertung, Abt Biol Sicherheit, Fachgrp Mol Diagnost &amp; Genet, Berlin, Germany</t>
  </si>
  <si>
    <t>Burwinkel, M (reprint author), Free Univ Berlin, Inst Virol, Berlin, Germany.</t>
  </si>
  <si>
    <t>Gallego, R; Wurflinger, LE; Chaves, R; Acin, A; Navascues, M</t>
  </si>
  <si>
    <t>Nonlocality in sequential correlation scenarios</t>
  </si>
  <si>
    <t>10.1088/1367-2630/16/3/033037</t>
  </si>
  <si>
    <t>[Gallego, Rodrigo] Free Univ Berlin, Dahlem Ctr Complex Quantum Syst, D-14195 Berlin, Germany; [Wuerflinger, Lars Erik; Acin, Antonio] ICFO Inst Ciencies Foton, E-08860 Barcelona, Spain; [Chaves, Rafael] Univ Freiburg, Inst Phys, D-79104 Freiburg, Germany; [Acin, Antonio] ICREA Inst Catalana Recerca &amp; Estudis Avancats, E-08010 Barcelona, Spain; [Navascues, Miguel] Univ Bristol, HH Wills Phys Lab, Bristol BS8 1TL, Avon, England</t>
  </si>
  <si>
    <t>ERC grant TAQ; ERC Starting Grant PERCENT; Spanish projects [FIS2010-14830]; CHIST-ERA DIQIP; Generalitat de Catalunya; Excellence Initiative of the German Federal and State Governments [ZUK 43]; John Templeton Foundation; ERC Advanced Grant NLST; EPSRC DIQIP</t>
  </si>
  <si>
    <t>Lamke, JP; Daniels, JK; Dorfel, D; Gaebler, M; Rahman, RA; Hummel, F; Erk, S; Walter, H</t>
  </si>
  <si>
    <t>The Impact of Stimulus Valence and Emotion Regulation on Sustained Brain Activation: Task-Rest Switching in Emotion</t>
  </si>
  <si>
    <t>10.1371/journal.pone.0093098</t>
  </si>
  <si>
    <t>[Lamke, Jan-Peter; Daniels, Judith K.; Doerfel, Denise; Gaebler, Michael; Erk, Susanne; Walter, Henrik] Charite, Div Mind &amp; Brain Res, Dept Psychiat &amp; Psychotherapy, D-13353 Berlin, Germany; [Lamke, Jan-Peter; Gaebler, Michael; Rahman, Rasha Abdel] Humboldt Univ, Dept Psychol, D-10099 Berlin, Germany; [Daniels, Judith K.] Univ Magdeburg, Clin Psychosomat Med &amp; Psychotherapy, D-39106 Magdeburg, Germany; [Gaebler, Michael] Max Planck Inst Human Cognit &amp; Brain Sci, Dept Neurol, Leipzig, Germany; [Rahman, Rasha Abdel; Walter, Henrik] Humboldt Univ, Berlin Sch Mind &amp; Brain, D-10099 Berlin, Germany; [Hummel, Falk] Univ Bonn, Dept Psychiat &amp; Psychotherapy, Div Med Psychol, Bonn, Germany</t>
  </si>
  <si>
    <t>Daniels, JK (reprint author), Charite, Div Mind &amp; Brain Res, Dept Psychiat &amp; Psychotherapy, D-13353 Berlin, Germany.</t>
  </si>
  <si>
    <t>VW-foundation [II/84051]</t>
  </si>
  <si>
    <t>Schnabel, K; Binting, S; Witt, CM; Teut, M</t>
  </si>
  <si>
    <t>Use of complementary and alternative medicine by older adults - a cross-sectional survey</t>
  </si>
  <si>
    <t>10.1186/1471-2318-14-38</t>
  </si>
  <si>
    <t>BMC GERIATRICS</t>
  </si>
  <si>
    <t>1471-2318</t>
  </si>
  <si>
    <t>[Schnabel, Katharina; Binting, Sylvia; Teut, Michael] Charite, Inst Social Med Epidemiol &amp; Hlth Econ, D-10098 Berlin, Germany; [Witt, Claudia M.] Univ Zurich Hosp, Inst Complementary &amp; Integrat Med, CH-8091 Zurich, Switzerland; [Witt, Claudia M.] Univ Maryland, Sch Med, Ctr Integrat Med, Baltimore, MD 21201 USA</t>
  </si>
  <si>
    <t>Teut, M (reprint author), Charite, Inst Social Med Epidemiol &amp; Hlth Econ, D-10098 Berlin, Germany.</t>
  </si>
  <si>
    <t>Karl and Veronica Carstens Foundation (Essen, Germany)</t>
  </si>
  <si>
    <t>Grossl, T; Hammer, E; Bien-Moller, S; Geisler, A; Pinkert, S; Roger, C; Poller, W; Kurreck, J; Volker, U; Vetter, R; Fechner, H</t>
  </si>
  <si>
    <t>A Novel Artificial MicroRNA Expressing AAV Vector for Phospholamban Silencing in Cardiomyocytes Improves Ca2+ Uptake into the Sarcoplasmic Reticulum.</t>
  </si>
  <si>
    <t>10.1371/journal.pone.0092188</t>
  </si>
  <si>
    <t>[Groessl, Tobias; Geisler, Anja; Pinkert, Sandra; Roeger, Carsten; Kurreck, Jens; Fechner, Henry] Tech Univ Berlin, Inst Biotechnol, Dept Appl Biochem, Berlin, Germany; [Hammer, Elke; Voelker, Uwe] Univ Med Greifswald, Interfac Inst Genet &amp; Funct Genom, Greifswald, Germany; [Bien-Moeller, Sandra] Univ Med Greifswald, Ctr Drug Absorpt &amp; Transport, Dept Pharmacol, Greifswald, Germany; [Poller, Wolfgang] Charite, Dept Cardiol &amp; Pneumol, D-13353 Berlin, Germany; [Vetter, Roland] Charite, Inst Clin Pharmacol &amp; Toxicol, Campus Charite Mitte, D-13353 Berlin, Germany</t>
  </si>
  <si>
    <t>Fechner, H (reprint author), Tech Univ Berlin, Inst Biotechnol, Dept Appl Biochem, Berlin, Germany.</t>
  </si>
  <si>
    <t>Deutsche Forschungsgemeinschaft through SFB Transregio 19</t>
  </si>
  <si>
    <t>Muller-Nordhorn, J; Muckelbauer, R; Englert, H; Grittner, U; Berger, H; Sonntag, F; Voller, H; Prugger, C; Wegscheider, K; Katus, HA; Willich, SN</t>
  </si>
  <si>
    <t>Longitudinal Association between Body Mass Index and Health-Related Quality of Life</t>
  </si>
  <si>
    <t>10.1371/journal.pone.0093071</t>
  </si>
  <si>
    <t>[Mueller-Nordhorn, Jacqueline; Willich, Stefan N.] Charite, Inst Social Med Epidemiol &amp; Hlth Econ, D-13353 Berlin, Germany; [Mueller-Nordhorn, Jacqueline; Muckelbauer, Rebecca] Charite, Berlin Sch Publ Hlth, D-13353 Berlin, Germany; [Englert, Heike] Univ Appl Sci, Munster, Germany; [Grittner, Ulrike] Charite, Dept Biostat &amp; Clin Epidemiol, D-13353 Berlin, Germany; [Berger, Hendrike] Univ Appl Sci, Osnabruck, Germany; [Voeller, Heinz] Univ Potsdam, Rehabil Res Ctr, Potsdam, Germany; [Prugger, Christof] Univ Paris 05, Sorbonne Paris Cite, Paris Cardiovasc Res Ctr, UMR S970, Paris, France; [Wegscheider, Karl] Univ Hamburg, Dept Med Biometry &amp; Epidemiol, Hamburg, Germany; [Katus, Hugo A.] Heidelberg Univ, Dept Cardiol Angiol &amp; Pneumol, Heidelberg, Germany</t>
  </si>
  <si>
    <t>Muller-Nordhorn, J (reprint author), Charite, Inst Social Med Epidemiol &amp; Hlth Econ, D-13353 Berlin, Germany.</t>
  </si>
  <si>
    <t>AstraZeneca</t>
  </si>
  <si>
    <t>Krayter, L; Bumb, RA; Azmi, K; Wuttke, J; Malik, MD; Schnur, LF; Salotra, P; Schonian, G</t>
  </si>
  <si>
    <t>Multilocus microsatellite typing reveals a genetic relationship but, also, genetic differences between Indian strains of Leishmania tropica causing cutaneous leishmaniasis and those causing visceral leishmaniasis</t>
  </si>
  <si>
    <t>10.1186/1756-3305-7-123</t>
  </si>
  <si>
    <t>[Krayter, Lena; Wuttke, Julia; Malik, Mariam D.; Schoenian, Gabriele] Charite Univ Med Berlin, Inst Microbiol &amp; Hyg, D-12203 Berlin, Germany; [Bumb, Ram A.] SP Med Coll, Dept Dermatol, Bikaner, India; [Azmi, Kifaya] Al Quds Univ, Fac Med, Al Quds Nutr &amp; Hlth Res Inst, Abu Deis, West Bank, Israel; [Schnur, Lionel F.] Hebrew Univ Jerusalem, Hadassah Med Sch, Dept Parasitol, Kuvin Ctr Study Infect &amp; Trop Dis, IL-91010 Jerusalem, Israel; [Salotra, Poonam] Indian Council Med Res, Natl Inst Pathol, New Delhi, India</t>
  </si>
  <si>
    <t>Krayter, L (reprint author), Charite Univ Med Berlin, Inst Microbiol &amp; Hyg, Hindenburgdamm 30, D-12203 Berlin, Germany.</t>
  </si>
  <si>
    <t>Deutsche Forschungsgemeinschaft (DFG) [SCHO 448/8-2]; ICMR [INDO/FRC/462/02-IHD]</t>
  </si>
  <si>
    <t>Klein, C; Hain, EG; Braun, J; Riek, K; Mueller, S; Steiner, B; Sack, I</t>
  </si>
  <si>
    <t>Enhanced Adult Neurogenesis Increases Brain Stiffness: In Vivo Magnetic Resonance Elastography in a Mouse Model of Dopamine Depletion</t>
  </si>
  <si>
    <t>10.1371/journal.pone.0092582</t>
  </si>
  <si>
    <t>[Klein, Charlotte; Hain, Elisabeth G.; Steiner, Barbara] Charite, Dept Neurol, D-13353 Berlin, Germany; [Braun, Juergen] Charite, Inst Med Informat, D-13353 Berlin, Germany; [Riek, Kerstin; Sack, Ingolf] Charite, Dept Radiol, D-13353 Berlin, Germany; [Mueller, Susanne] Ctr Stroke Res Berlin, Berlin, Germany</t>
  </si>
  <si>
    <t>Steiner, B (reprint author), Charite, Dept Neurol, D-13353 Berlin, Germany.</t>
  </si>
  <si>
    <t>German Research Foundation [Sa 901/4]; Else Kroener Fresenius Foundation [P21/10//A141/09]</t>
  </si>
  <si>
    <t>Chen, X; Yousef, KP; Duwe, S; Karsch, K; Grover, S; Wahlisch, S; Obermeier, P; Tief, F; Muhlhans, S; Seeber, L; von Kleist, M; Schweiger, B; Rath, B</t>
  </si>
  <si>
    <t>Quantitative Influenza Follow-Up Testing (QIFT)-A Novel Biomarker for the Monitoring of Disease Activity at the Point-of-Care</t>
  </si>
  <si>
    <t>10.1371/journal.pone.0092500</t>
  </si>
  <si>
    <t>[Chen, Xi; Karsch, Katharina; Grover, Sandeep; Obermeier, Patrick; Tief, Franziska; Muehlhans, Susann; Seeber, Lea; Rath, Barbara] Charite Univ Med Ctr, Dept Paediat, Div Pneumonol Immunol, Berlin, Germany; [Yousef, Kaveh Pouran] Free Univ Berlin, AG Syst Pharmacol &amp; Dis Control, Dept Math &amp; Comp Sci, Berlin, Germany; [Waehlisch, Stephanie; Schweiger, Brunhilde] Robert Koch Inst, Natl Reference Ctr Influenza, Div Influenza &amp; Other Resp Viruses 17, Berlin, Germany</t>
  </si>
  <si>
    <t>Rath, B (reprint author), Charite Univ Med Ctr, Dept Paediat, Div Pneumonol Immunol, Berlin, Germany.</t>
  </si>
  <si>
    <t>Hoffmann La Roche Inc.; DFG research centre "MATHEON" [A21]</t>
  </si>
  <si>
    <t>Madai, VI; Galinovic, I; Grittner, U; Zaro-Weber, O; Schneider, A; Martin, SZ; Samson-Himmelstjerna, FCV; Stengl, KL; Mutke, MA; Moeller-Hartmann, W; Ebinger, M; Fiebach, JB; Sobesky, J</t>
  </si>
  <si>
    <t>DWI Intensity Values Predict FLAIR Lesions in Acute Ischemic Stroke</t>
  </si>
  <si>
    <t>10.1371/journal.pone.0092295</t>
  </si>
  <si>
    <t>[Madai, Vince I.; Galinovic, Ivana; Grittner, Ulrike; Zaro-Weber, Olivier; Schneider, Alice; Martin, Steve Z.; Samson-Himmelstjerna, Federico C. v.; Stengl, Katharina L.; Mutke, Matthias A.; Ebinger, Martin; Fiebach, Jochen B.; Sobesky, Jan] Charite, Ctr Stroke Res Berlin CSB, D-13353 Berlin, Germany; [Zaro-Weber, Olivier] Max Planck Inst Neurol Res, D-50931 Cologne, Germany; [Samson-Himmelstjerna, Federico C. v.] Fraunhofer MEVIS, Bremen, Germany; [Moeller-Hartmann, Walter] Krankenhaus Ludmillenstift, Dept Radiol, Meppen, Germany; [Madai, Vince I.; Stengl, Katharina L.; Mutke, Matthias A.; Ebinger, Martin; Sobesky, Jan] Charite, Dept Neurol, D-13353 Berlin, Germany; [Grittner, Ulrike; Schneider, Alice] Charite, Dept Clin Epidemiol &amp; Biostat, D-13353 Berlin, Germany</t>
  </si>
  <si>
    <t>Sobesky, J (reprint author), Charite, Ctr Stroke Res Berlin CSB, D-13353 Berlin, Germany.</t>
  </si>
  <si>
    <t>German Federal Ministry of Education and Research via the grant "Center for Stroke Research Berlin'' [01 EO 0801]</t>
  </si>
  <si>
    <t>Grosse-Dresselhaus, F; Galinovic, I; Villringer, K; Audebert, HJ; Fiebach, JB</t>
  </si>
  <si>
    <t>Difficulty of MRI Based Identification of Lesion Age by Acute Infra-Tentorial Ischemic Stroke</t>
  </si>
  <si>
    <t>10.1371/journal.pone.0092868</t>
  </si>
  <si>
    <t>[Grosse-Dresselhaus, Florian; Galinovic, Ivana; Villringer, Kersten; Audebert, Heinrich J.; Fiebach, Jochen B.] Charite, Ctr Stroke Res Berlin, D-13353 Berlin, Germany</t>
  </si>
  <si>
    <t>Grosse-Dresselhaus, F (reprint author), Charite, Ctr Stroke Res Berlin, D-13353 Berlin, Germany.</t>
  </si>
  <si>
    <t>Charite University, Berlin, Germany; German Federal Ministry of Education and Research</t>
  </si>
  <si>
    <t>Kaul, D; Budach, V; Wurm, R; Gruen, A; Graaf, L; Habbel, P; Badakhshi, H</t>
  </si>
  <si>
    <t>Linac-based stereotactic radiotherapy and radiosurgery in patients with meningioma</t>
  </si>
  <si>
    <t>10.1186/1748-717x-9-78</t>
  </si>
  <si>
    <t>[Kaul, David; Budach, Volker; Gruen, Arne; Graaf, Lukas; Badakhshi, Harun] Charite Sch Med &amp; Univ Hosp, Campus Virchow Klinikum, Dept Radiat Oncol, D-13353 Berlin, Germany; [Habbel, Piet] Charite Sch Med &amp; Univ Hosp, Dept Oncol &amp; Hematol, D-10117 Berlin, Germany; [Wurm, Reinhard] Hosp Frankfurt Oder, Dept Radiat Oncol, D-15236 Frankfurt, Germany</t>
  </si>
  <si>
    <t>Kaul, D (reprint author), Charite Sch Med &amp; Univ Hosp, Campus Virchow Klinikum, Dept Radiat Oncol, Augustenburger Pl 1, D-13353 Berlin, Germany.</t>
  </si>
  <si>
    <t>Pelzer, U; Hilbig, A; Stieler, JM; Bahra, M; Sinn, M; Gebauer, B; Dorken, B; Riess, H</t>
  </si>
  <si>
    <t>Intensified chemotherapy and simultaneous treatment with heparin in outpatients with pancreatic cancer - the CONKO 004 pilot trial</t>
  </si>
  <si>
    <t>10.1186/1471-2407-14-204</t>
  </si>
  <si>
    <t>[Pelzer, Uwe; Hilbig, Andreas; Stieler, Jens M.; Sinn, Marianne; Doerken, Bernd; Riess, Hanno] Charite, Charite Ctr Tumormed, Dept Hematol Oncol, D-13353 Berlin, Germany; [Hilbig, Andreas] St Marien Hosp, Klin Hamatol &amp; Onkol, Hamm, Germany; [Bahra, Marcus] Charite, Klin Allgemein, D-13353 Berlin, Germany; [Gebauer, Bernhard] Charite, Radiol Klin, D-13353 Berlin, Germany</t>
  </si>
  <si>
    <t>Pelzer, U (reprint author), Charite, Charite Ctr Tumormed, Dept Hematol Oncol, Augustenburger Pl 1, D-13353 Berlin, Germany.</t>
  </si>
  <si>
    <t>Charit - Forschungsfrderung; DKG (German cancer association); AIO ("Arbeitsgemeinschaft Internistische Onkologie")</t>
  </si>
  <si>
    <t>Fischer, J; Muller, T; Spatz, AK; Greggers, U; Grunewald, B; Menzel, R</t>
  </si>
  <si>
    <t>Neonicotinoids Interfere with Specific Components of Navigation in Honeybees</t>
  </si>
  <si>
    <t>10.1371/journal.pone.0091364</t>
  </si>
  <si>
    <t>[Fischer, Johannes; Mueller, Teresa; Gruenewald, Bernd] Goethe Univ Frankfurt, Fachbereich Biowissensch, Inst Bienenkunde Oberursel, Polytech Gesell Frankfurt Main, D-60054 Frankfurt, Germany; [Spatz, Anne-Kathrin] Netzwerk Bluhende Landschaften Fischermuhle, Rosenfeld, Germany; [Greggers, Uwe; Menzel, Randolf] Free Univ Berlin, Inst Biol, Berlin, Germany</t>
  </si>
  <si>
    <t>Menzel, R (reprint author), Free Univ Berlin, Inst Biol, Berlin, Germany.</t>
  </si>
  <si>
    <t>xxx@neurobiologie.fu-berlin.de</t>
  </si>
  <si>
    <t>Deutsche Forschungsgemeinschaft (DFG) [ME 365/34-2]; Hertie Gemeinnutzige Stiftung; Dr. Klaus Tschira Stiftung; EU; Land Hessen, Hessisches Ministerium fur Umwelt, Ernahrung, Landwirtschaft und Verbraucherschutz</t>
  </si>
  <si>
    <t>Stengel, A; Tache, Y</t>
  </si>
  <si>
    <t>CRF and urocortin peptides as modulators of energy balance and feeding behavior during stress</t>
  </si>
  <si>
    <t>10.3389/fnins.2014.00052</t>
  </si>
  <si>
    <t>[Stengel, Andreas] Charite, Charite Ctr Internal Med &amp; Dermatol, Div Gen Internal &amp; Psychosomat Med, D-12200 Berlin, Germany; [Tache, Yvette] Univ Calif Los Angeles, Dept Med, CURE Digest Dis Res Ctr, Ctr Neurobiol Stress &amp; Womens Hlth,Digest Dis Div, Los Angeles, CA 90024 USA; [Tache, Yvette] VA Greater Los Angeles Hlth Care Syst, Los Angeles, CA 90073 USA</t>
  </si>
  <si>
    <t>Stengel, A (reprint author), Charite, Charite Ctr Internal Med &amp; Dermatol, Div Gen Internal &amp; Psychosomat Med, Campus Benjamin Franklin,Hindenburgdamm 30, D-12200 Berlin, Germany.</t>
  </si>
  <si>
    <t>NIH (Animal Core) [RO1 DK-33061, DK-41301]; VA Research Career Scientist (Yvette Tache), German Research Foundation STE [1765/3-1]; Charite University Funding UFF [89-441176]</t>
  </si>
  <si>
    <t>Heller, KG; Hemp, C</t>
  </si>
  <si>
    <t>Fiddler on the Tree - A Bush-Cricket Species with Unusual Stridulatory Organs and Song</t>
  </si>
  <si>
    <t>10.1371/journal.pone.0092366</t>
  </si>
  <si>
    <t>[Heller, Klaus-Gerhard] Humboldt Univ, Dept Biol, Berlin, Germany; [Hemp, Claudia] Univ Wurzburg, Dept Anim Ecol &amp; Trop Biol, D-97070 Wurzburg, Germany</t>
  </si>
  <si>
    <t>Heller, KG (reprint author), Humboldt Univ, Dept Biol, Berlin, Germany.</t>
  </si>
  <si>
    <t>Deutsche Forschungsgemeinschaft</t>
  </si>
  <si>
    <t>Dolzycka, D; Herzmann, G; Sommer, W; Wilhelm, O</t>
  </si>
  <si>
    <t>Can Training Enhance Face Cognition Abilities in Middle-Aged Adults?</t>
  </si>
  <si>
    <t>10.1371/journal.pone.0090249</t>
  </si>
  <si>
    <t>[Dolzycka, Dominika; Sommer, Werner] Humboldt Univ, Dept Psychol, D-10099 Berlin, Germany; [Herzmann, Grit] Coll Wooster, Dept Psychol, Wooster, OH 44691 USA; [Wilhelm, Oliver] Univ Ulm, Dept Psychol, D-89069 Ulm, Germany</t>
  </si>
  <si>
    <t>Dolzycka, D (reprint author), Humboldt Univ, Dept Psychol, D-10099 Berlin, Germany.</t>
  </si>
  <si>
    <t>Deutsche Forschungsgemeinschaft [Wi 2667/2-2]</t>
  </si>
  <si>
    <t>Seifert, G; Calaminus, G; Wiener, A; Cysarz, D</t>
  </si>
  <si>
    <t>Heart Rate Variability Reflects the Natural History of Physiological Development in Healthy Children and Is Not Associated with Quality of Life</t>
  </si>
  <si>
    <t>10.1371/journal.pone.0091036</t>
  </si>
  <si>
    <t>[Seifert, Georg] Charite, Dept Paediat Oncol &amp; Haematol, D-13353 Berlin, Germany; [Calaminus, Gabriele; Wiener, Andreas] Univ Hosp Muenster, Childrens Hosp, Dept Paediat Haematol &amp; Oncol, Munster, Germany; [Cysarz, Dirk] Univ Witten Herdecke, Inst Integrat Med, Integrated Curriculum Anthroposoph Med, Witten, Germany</t>
  </si>
  <si>
    <t>Seifert, G (reprint author), Charite, Dept Paediat Oncol &amp; Haematol, D-13353 Berlin, Germany.</t>
  </si>
  <si>
    <t>SOFTWARE AG Foundation Germany</t>
  </si>
  <si>
    <t>Osmekhina, E; Shvetsova, A; Ruottinen, M; Neubauer, P</t>
  </si>
  <si>
    <t>Quantitative and sensitive RNA based detection of Bacillus spores</t>
  </si>
  <si>
    <t>10.3389/fmicb.2014.00092</t>
  </si>
  <si>
    <t>FRONTIERS IN MICROBIOLOGY</t>
  </si>
  <si>
    <t>1664-302X</t>
  </si>
  <si>
    <t>[Osmekhina, Ekaterina; Ruottinen, Maria; Neubauer, Peter] Univ Oulu, Dept Proc &amp; Environm Engn, Oulu, Finland; [Osmekhina, Ekaterina; Shvetsova, Antonina; Ruottinen, Maria; Neubauer, Peter] Univ Oulu, Bioctr Oulu, Oulu, Finland; [Shvetsova, Antonina] Univ Oulu, Dept Biochem, Oulu, Finland; [Neubauer, Peter] Tech Univ Berlin, Dept Biotechnol, Lab Bioproc Engn, D-13355 Berlin, Germany</t>
  </si>
  <si>
    <t>Neubauer, P (reprint author), Tech Univ Berlin, Dept Biotechnol, Lab Bioproc Engn, Ackerstr 76, D-13355 Berlin, Germany.</t>
  </si>
  <si>
    <t>Finnish Funding Agency for Technology and Innovation (TEKES) project ENRICH [40254/07]</t>
  </si>
  <si>
    <t>Lingnau, B; Chow, W; Ludge, K</t>
  </si>
  <si>
    <t>Amplitude-phase coupling and chirp in quantum-dot lasers: influence of charge carrier scattering dynamics</t>
  </si>
  <si>
    <t>10.1364/oe.22.004867</t>
  </si>
  <si>
    <t>[Lingnau, Benjamin; Luedge, Kathy] Tech Univ Berlin, Inst Theoret Phys, Berlin, Germany; [Chow, Wengw.] Sandia Natl Labs, Albuquerque, NM 87185 USA</t>
  </si>
  <si>
    <t>Lingnau, B (reprint author), Tech Univ Berlin, Inst Theoret Phys, Berlin, Germany.</t>
  </si>
  <si>
    <t>Deutsche Forschungsgemeinschaft [SFB 787]; Sandia's Solid-State Lighting Science Center, Energy Frontier Research Center (EFRC); U. S. Department of Energy, Office of Science, Office of Basic Energy Sciences</t>
  </si>
  <si>
    <t>Schacht, A; Sommer, W; Shmuilovich, O; Martienz, PC; Martin-Loeches, M</t>
  </si>
  <si>
    <t>Differential Task Effects on N400 and P600 Elicited by Semantic and Syntactic Violations</t>
  </si>
  <si>
    <t>10.1371/journal.pone.0091226</t>
  </si>
  <si>
    <t>[Schacht, Annekathrin] Univ Gottingen, CRC Text Struct, D-37073 Gottingen, Germany; [Sommer, Werner; Shmuilovich, Olga] Humboldt Univ, Dept Psychol, D-10099 Berlin, Germany; [Casado Martienz, Pilar; Martin-Loeches, Manuel] UCM ISCIII, Ctr Human Evolut &amp; Behav, Madrid, Spain</t>
  </si>
  <si>
    <t>Sommer, W (reprint author), Humboldt Univ, Dept Psychol, D-10099 Berlin, Germany.</t>
  </si>
  <si>
    <t>xxx@cms.HU-Berlin.de</t>
  </si>
  <si>
    <t>Erasmus exchange program of the European Union; German Initiative of Excellence</t>
  </si>
  <si>
    <t>Urmersbach, S; Alter, T; Koralage, MSG; Sperling, L; Gerdts, G; Messelhausser, U; Huehn, S</t>
  </si>
  <si>
    <t>Population analysis of Vibrio parahaemolyticus originating from different geographical regions demonstrates a high genetic diversity</t>
  </si>
  <si>
    <t>10.1186/1471-2180-14-59</t>
  </si>
  <si>
    <t>BMC MICROBIOLOGY</t>
  </si>
  <si>
    <t>1471-2180</t>
  </si>
  <si>
    <t>[Urmersbach, Sara; Alter, Thomas; Sperling, Lisa; Huehn, Stephan] Free Univ Berlin, Inst Food Hyg, D-14163 Berlin, Germany; [Koralage, Madura Sanjeevani Gonsal] Govt Vet Off, Walikanda 51070, Polonnaruwa, Sri Lanka; [Gerdts, Gunnar] Alfred Wegener Inst Polar &amp; Marine Res, D-27498 Heligoland, Germany; [Messelhaeusser, Ute] Bavarian Hlth &amp; Food Safety Author, Oberschleissheim, Germany</t>
  </si>
  <si>
    <t>Urmersbach, S (reprint author), Free Univ Berlin, Inst Food Hyg, Koenigsweg 69, D-14163 Berlin, Germany.</t>
  </si>
  <si>
    <t>German Ministry of Education and Research (BMBF) within the VibrioNet project</t>
  </si>
  <si>
    <t>The b-quark mass from non-perturbative N-f=2 Heavy Quark Effective Theory at O(1/m(h))</t>
  </si>
  <si>
    <t>10.1016/j.physletb.2014.01.046</t>
  </si>
  <si>
    <t>[Bernardoni, Fabio; Simma, Hubert; Sommer, Rainer] DESY, NIC, D-15738 Zeuthen, Germany; [Blossier, Benoit; Gerardin, Antoine] Univ Paris 11, Phys Theor Lab, F-91405 Orsay, France; [Bulava, John; Garron, Nicolas] Univ Dublin Trinity Coll, Sch Math, Dublin 2, Ireland; [Della Morte, Michele] IFIC, Valencia 46980, Spain; [Della Morte, Michele] CSIC, Valencia 46980, Spain; [Fritzsch, Patrick] Humboldt Univ, Inst Phys, D-12489 Berlin, Germany; [Heitger, Jochen] Univ Munster, Inst Theoret Phys, D-48149 Munster, Germany; [von Hippel, Georg] Johannes Gutenberg Univ Mainz, Inst Kernphys, PRISMA Cluster Excellence, D-55099 Mainz, Germany</t>
  </si>
  <si>
    <t>Deutsche Forschungsgemeinschaft [HE 4517/2-1, HE 4517/3-1]; European Community through EU [MRTN-CT-2006-035482]; ECT* in Trento; German Federal Ministry of Education and Research (BMBF); German State Ministries for Research of Baden-Wurttemberg (MWK); Bayern (StMWFK); Nordrhein-Westfalen (MIWF); Distributed European Computing Initiative by the PRACE-2IP; European Community [RI-283493]; Grand Equipement National de Calcul Intensif at CINES in Montpellier [2012-056808]; HLRN in Berlin; NIC at DESY, Zeuthen;  [SFB/TR 9];  [RyC-2011-08557]</t>
  </si>
  <si>
    <t>Liu, P; Pieper, R; Rieger, J; Vahjen, W; Davin, R; Plendl, J; Meyer, W; Zentek, J</t>
  </si>
  <si>
    <t>Effect of Dietary Zinc Oxide on Morphological Characteristics, Mucin Composition and Gene Expression in the Colon of Weaned Piglets</t>
  </si>
  <si>
    <t>10.1371/journal.pone.0091091</t>
  </si>
  <si>
    <t>[Liu, Ping; Pieper, Robert; Vahjen, Wilfried; Zentek, Juergen] Free Univ Berlin, Dept Vet Med, Inst Anim Nutr, Berlin, Germany; [Rieger, Juliane; Plendl, Johanna] Free Univ Berlin, Dept Vet Med, Inst Vet Anat, Berlin, Germany; [Davin, Roger] Univ Autonoma Barcelona, Fac Vet, Dept Ciencia Anim &amp; Aliment, Grp Nutr Maneig &amp; Benestar Anim, E-08193 Barcelona, Spain; [Meyer, Wilfried] Univ Vet Med Hannover, Inst Anat, Hannover, Germany</t>
  </si>
  <si>
    <t>Zentek, J (reprint author), Free Univ Berlin, Dept Vet Med, Inst Anim Nutr, Berlin, Germany.</t>
  </si>
  <si>
    <t>Deutsche Forschungsgemeinschaft (DFG) through a grant of the Collaborative Research Group [SFB 852]</t>
  </si>
  <si>
    <t>Schwab, F; Gastmeier, P; Meyer, E</t>
  </si>
  <si>
    <t>The Warmer the Weather, the More Gram-Negative Bacteria - Impact of Temperature on Clinical Isolates in Intensive Care Units</t>
  </si>
  <si>
    <t>10.1371/journal.pone.0091105</t>
  </si>
  <si>
    <t>[Schwab, Frank; Gastmeier, Petra; Meyer, Elisabeth] Charite, Inst Hyg &amp; Environm Med, D-13353 Berlin, Germany; [Schwab, Frank; Gastmeier, Petra; Meyer, Elisabeth] Natl Reference Ctr Surveillance Nosocomial Infect, Berlin, Germany</t>
  </si>
  <si>
    <t>Schwab, F (reprint author), Charite, Inst Hyg &amp; Environm Med, D-13353 Berlin, Germany.</t>
  </si>
  <si>
    <t>Federal Ministry of Education and Research [01Kl 9907]</t>
  </si>
  <si>
    <t>Hofner, M; Wunsche, HJ; Henneberger, F</t>
  </si>
  <si>
    <t>A random laser as a dynamical network</t>
  </si>
  <si>
    <t>10.1088/1367-2630/16/3/033002</t>
  </si>
  <si>
    <t>[Hoefner, M.; Wuensche, H-J; Henneberger, F.] Humboldt Univ, Inst Phys, D-12489 Berlin, Germany</t>
  </si>
  <si>
    <t>Hofner, M (reprint author), Humboldt Univ, Inst Phys, Newtonstr 15, D-12489 Berlin, Germany.</t>
  </si>
  <si>
    <t>DFG/FAPESP [IRTG 1740/TRP 2011/50151-0]</t>
  </si>
  <si>
    <t>Imaging of Volume Phase Gratings in a Photosensitive Polymer, Recorded in Transmission and Reflection Geometry</t>
  </si>
  <si>
    <t>10.3390/app4010019</t>
  </si>
  <si>
    <t>Applied Sciences-Basel</t>
  </si>
  <si>
    <t>2076-3417</t>
  </si>
  <si>
    <t>[Sabel, Tina] Tech Univ Berlin, D-10623 Berlin, Germany</t>
  </si>
  <si>
    <t>Sabel, T (reprint author), Tech Univ Berlin, Str 17 Juni 135, D-10623 Berlin, Germany.</t>
  </si>
  <si>
    <t>Chemistry; Materials Science; Physics</t>
  </si>
  <si>
    <t xml:space="preserve"> 'Technology: Engineering (General). Civil engineering (General) | Science: Biology (General) | Science: Physics | Science: Chemistry</t>
  </si>
  <si>
    <t>Maharramova, EH; Muller, LA; Korotkova, N; Borsch, T</t>
  </si>
  <si>
    <t>DEVELOPMENT OF NUCLEAR MICROSATELLITES FOR THE ARCTO-TERTIARY TREE ZELKOVA CARPINIFOLIA (ULMACEAE) USING 454 PYROSEQUENCING</t>
  </si>
  <si>
    <t>10.3732/apps.1300072</t>
  </si>
  <si>
    <t>APPLICATIONS IN PLANT SCIENCES</t>
  </si>
  <si>
    <t>2168-0450</t>
  </si>
  <si>
    <t>[Maharramova, Elmira H.; Korotkova, Nadja; Borsch, Thomas] Free Univ Berlin, Bot Garten &amp; Bot Museum Berlin Dahlem, D-14195 Berlin, Germany; [Maharramova, Elmira H.] Azerbaijan Natl Acad Sci, Inst Bot, AZ-1073 Baku, Azerbaijan; [Muller, Ludo A.; Korotkova, Nadja; Borsch, Thomas] Free Univ Berlin, Dahlem Ctr Plant Sci, Inst Biol Bot, D-14195 Berlin, Germany</t>
  </si>
  <si>
    <t>Maharramova, EH (reprint author), Free Univ Berlin, Bot Garten &amp; Bot Museum Berlin Dahlem, Konigin Luise Str 6-8, D-14195 Berlin, Germany.</t>
  </si>
  <si>
    <t>VolkswagenStiftung</t>
  </si>
  <si>
    <t>Botanical Society of America</t>
  </si>
  <si>
    <t>Jurth, C; Rehberg, B; von Dincklage, F</t>
  </si>
  <si>
    <t>Reliability of subjective pain ratings and nociceptive flexion reflex responses as measures of conditioned pain modulation</t>
  </si>
  <si>
    <t>PAIN RESEARCH &amp; MANAGEMENT</t>
  </si>
  <si>
    <t>1203-6765</t>
  </si>
  <si>
    <t>1918-1523</t>
  </si>
  <si>
    <t>[Jurth, Carlo; von Dincklage, Falk] Charite Univ Med Berlin, Klin Anasthesiol Schwerpunkt Operat Intens Med, D-10117 Berlin, Germany; [Rehberg, Benno] Hop Univ Geneve, Dept Anesthesiol Pharmacol &amp; Soins Intensifs, Geneva, Switzerland</t>
  </si>
  <si>
    <t>Jurth, C (reprint author), Charite Univ Med Berlin, Klin Anasthesiol Schwerpunkt Operat Intens Med, Charitepl 1, D-10117 Berlin, Germany.</t>
  </si>
  <si>
    <t>Department of Anesthesiology and Intensive Care Medicine, Charite - Universitatsmedizin Berlin; Volkswagen Foundation; Charite Foundation</t>
  </si>
  <si>
    <t>Forchielli, A; Steiner, M; Hu, SX; Luter, C; Keupp, H</t>
  </si>
  <si>
    <t>Taphonomy of the earliest Cambrian linguliform brachiopods</t>
  </si>
  <si>
    <t>10.4202/app.2011.0182</t>
  </si>
  <si>
    <t>[Forchielli, Angela; Steiner, Michael; Keupp, Helmut] Free Univ Berlin, D-12249 Berlin, Germany; [Forchielli, Angela] Geol Survey Austria, A-1030 Vienna, Austria; [Hu, Shixue] Chengdu Inst Geol &amp; Mineral Resources, Chengdu 610081, Peoples R China; [Lueter, Carsten] Humboldt Univ, Museum Naturkunde Leibniz, Inst Evolut &amp; Biodiversitatforsch, D-10115 Berlin, Germany</t>
  </si>
  <si>
    <t>Forchielli, A (reprint author), Free Univ Berlin, Malteserstr 74-100, D-12249 Berlin, Germany.</t>
  </si>
  <si>
    <t>xxx@hotmail.it</t>
  </si>
  <si>
    <t>DFG [Ke 322/34-1, Ba1520/1]; National Natural Science Foundation of China [40772020]; National Basic Research Program of China [2006CB806401]; DAAD</t>
  </si>
  <si>
    <t>Ebner, N; Steinbeck, L; Doehner, W; Anker, SD; von Haehling, S</t>
  </si>
  <si>
    <t>Highlights from the 7th Cachexia Conference: muscle wasting pathophysiological detection and novel treatment strategies</t>
  </si>
  <si>
    <t>10.1007/s13539-014-0136-z</t>
  </si>
  <si>
    <t>[Ebner, Nicole; Steinbeck, Lisa; Doehner, Wolfram; Anker, Stefan D.; von Haehling, Stephan] Charite, Dept Cardiol, Campus Virchow Klinikum, D-13353 Berlin, Germany; [Doehner, Wolfram] Charite, Ctr Stroke Res Berlin, Berlin, Germany</t>
  </si>
  <si>
    <t>von Haehling, S (reprint author), Charite, Dept Cardiol, Campus Virchow Klinikum, Augustenburger Pl 1, D-13353 Berlin, Germany.</t>
  </si>
  <si>
    <t>Badakhshi, H; Graf, R; Bohmer, D; Synowitz, M; Wiener, E; Budach, V</t>
  </si>
  <si>
    <t>Results for local control and functional outcome after linac-based image-guided stereotactic radiosurgery in 190 patients with vestibular schwannoma</t>
  </si>
  <si>
    <t>10.1093/jrr/rrt101</t>
  </si>
  <si>
    <t>JOURNAL OF RADIATION RESEARCH</t>
  </si>
  <si>
    <t>0449-3060</t>
  </si>
  <si>
    <t>1349-9157</t>
  </si>
  <si>
    <t>[Badakhshi, Harun; Graf, Reinhold; Boehmer, Dirk; Budach, Volker] Charite, Dept Radiat Oncol, D-13353 Berlin, Germany; [Synowitz, Michael] Charite, Dept Neurosurg, D-13353 Berlin, Germany; [Wiener, Edzard] Charite, Inst Neuroradiol, D-13353 Berlin, Germany</t>
  </si>
  <si>
    <t>Badakhshi, H (reprint author), Charite, Dept Radiat Oncol, Augustenburger Pl 1, D-13353 Berlin, Germany.</t>
  </si>
  <si>
    <t>Life Sciences &amp; Biomedicine - Other Topics; Radiology, Nuclear Medicine &amp; Medical Imaging</t>
  </si>
  <si>
    <t>Reichel, C; Fromming, UU</t>
  </si>
  <si>
    <t>Participatory Mapping of Local Disaster Risk Reduction Knowledge: An Example from Switzerland</t>
  </si>
  <si>
    <t>10.1007/s13753-014-0013-6</t>
  </si>
  <si>
    <t>International Journal of Disaster Risk Science</t>
  </si>
  <si>
    <t>2095-0055</t>
  </si>
  <si>
    <t>2192-6395</t>
  </si>
  <si>
    <t>[Reichel, Christian; Froemming, Urte Undine] Free Univ Berlin, Inst Social &amp; Cultural Anthropol, D-14195 Berlin, Germany</t>
  </si>
  <si>
    <t>Reichel, C (reprint author), Free Univ Berlin, Inst Social &amp; Cultural Anthropol, D-14195 Berlin, Germany.</t>
  </si>
  <si>
    <t>Geology; Meteorology &amp; Atmospheric Sciences; Water Resources</t>
  </si>
  <si>
    <t>Geography. Anthropology. Recreation: Physical geography</t>
  </si>
  <si>
    <t>German Federal Ministry of Education and Research (BMBF-Bundesministerium fur Bildung und Forschung)</t>
  </si>
  <si>
    <t>Heesen, J; Lorenz, DF; Nagenborg, M; Wenzel, B; Voss, M</t>
  </si>
  <si>
    <t>Blind Spots on Achilles' Heel: The Limitations of Vulnerability and Resilience Mapping in Research</t>
  </si>
  <si>
    <t>10.1007/s13753-014-0014-5</t>
  </si>
  <si>
    <t>[Heesen, Jessica] Univ Tubingen, Int Ctr Eth Sci &amp; Humanities IZEW, D-72074 Tubingen, Germany; [Lorenz, Daniel F.; Nagenborg, Michael; Wenzel, Bettina; Voss, Martin] Free Univ Berlin, DRU, D-12165 Berlin, Germany; [Nagenborg, Michael] Univ Twente, Dept Philosophy, NL-7500 AE Enschede, Netherlands</t>
  </si>
  <si>
    <t>Lorenz, DF (reprint author), Free Univ Berlin, DRU, D-12165 Berlin, Germany.</t>
  </si>
  <si>
    <t>German Federal Ministry of Education (BMBF)</t>
  </si>
  <si>
    <t>Bitter, K; Glaser, C; Neumann, K; Blunck, U; Frankenberger, R</t>
  </si>
  <si>
    <t>Analysis of Resin-Dentin Interface Morphology and Bond Strength Evaluation of Core Materials for One Stage Post-Endodontic Restorations</t>
  </si>
  <si>
    <t>10.1371/journal.pone.0086294</t>
  </si>
  <si>
    <t>[Bitter, Kerstin; Glaeser, Christin; Blunck, Uwe] Charite, ChariteCtr 3, Univ Sch Dent Med, Dept Operat &amp; Prevent Dent, D-13353 Berlin, Germany; [Neumann, Konrad] Charite, ChariteCtr 3, Dept Med Informat Biometry &amp; Epidemiol, D-13353 Berlin, Germany; [Frankenberger, Roland] Univ Marburg, Dept Operat Dent &amp; Endodontol, Marburg, Germany</t>
  </si>
  <si>
    <t>Bitter, K (reprint author), Charite, ChariteCtr 3, Univ Sch Dent Med, Dept Operat &amp; Prevent Dent, D-13353 Berlin, Germany.</t>
  </si>
  <si>
    <t>VOCO; Dentsply DeTrey; Ivoclar Vivadent; DMG</t>
  </si>
  <si>
    <t>Fried, EI; Nesse, RM</t>
  </si>
  <si>
    <t>The Impact of Individual Depressive Symptoms on Impairment of Psychosocial Functioning</t>
  </si>
  <si>
    <t>10.1371/journal.pone.0090311</t>
  </si>
  <si>
    <t>[Fried, Eiko I.] Free Univ Berlin, Cluster Excellence Languages Emot, Berlin, Germany; [Fried, Eiko I.] Free Univ Berlin, Dept Educ &amp; Psychol, Berlin, Germany; [Nesse, Randolph M.] Arizona State Univ, Sch Life Sci, Tempe, AZ USA</t>
  </si>
  <si>
    <t>Fried, EI (reprint author), Free Univ Berlin, Cluster Excellence Languages Emot, Berlin, Germany.</t>
  </si>
  <si>
    <t>NIMH [N01MH90003]; Cluster of Excellence "Languages of Emotion" [EXC302]; German Research Foundation</t>
  </si>
  <si>
    <t>Schattke, S; Xing, Y; Lock, J; Brechtel, L; Schroeckh, S; Spethmann, S; Baumann, G; Borges, AC; Knebel, F</t>
  </si>
  <si>
    <t>Increased longitudinal contractility and diastolic function at rest in well-trained amateur Marathon runners: a speckle tracking echocardiography study</t>
  </si>
  <si>
    <t>10.1186/1476-7120-12-11</t>
  </si>
  <si>
    <t>[Schattke, Sebastian; Schroeckh, Sabrina; Spethmann, Sebastian; Baumann, Gert; Knebel, Fabian] Charite, Med Klin Kardiol &amp; Angiol, D-10117 Berlin, Germany; [Schattke, Sebastian; Borges, Adrian C.] Helios Klinikum Emil von Behring, Klin Innere Med Kardiol 1, Berlin, Germany; [Xing, Yan] Tongji Univ, Dept Cardiol, East Hosp, Shanghai 200092, Peoples R China; [Lock, Juergen] SCC Running, Berlin, Germany; [Brechtel, Lars] Humboldt Univ, Dept Sports Med, D-10099 Berlin, Germany</t>
  </si>
  <si>
    <t>Knebel, F (reprint author), Charite, Med Klin Kardiol &amp; Angiol, Campus Mitte,Charitepl 1, D-10117 Berlin, Germany.</t>
  </si>
  <si>
    <t>Arslan, RC; Penke, L; Johnson, W; Iacono, WG; McGue, M</t>
  </si>
  <si>
    <t>The Effect of Paternal Age on Offspring Intelligence and Personality when Controlling for Paternal Trait Level</t>
  </si>
  <si>
    <t>10.1371/journal.pone.0090097</t>
  </si>
  <si>
    <t>[Arslan, Ruben C.] Humboldt Univ, Inst Psychol, D-10099 Berlin, Germany; [Arslan, Ruben C.; Penke, Lars] Univ Gottingen, Inst Psychol, D-37073 Gottingen, Germany; [Johnson, Wendy] Univ Edinburgh, Dept Psychol, Edinburgh, Midlothian, Scotland; [Johnson, Wendy] Univ Edinburgh, Ctr Cognit Ageing &amp; Cognit Epidemiol, Edinburgh, Midlothian, Scotland; [Iacono, William G.; McGue, Matt] Univ Minnesota, Dept Psychol, Minneapolis, MN 55455 USA</t>
  </si>
  <si>
    <t>Arslan, RC (reprint author), Humboldt Univ, Inst Psychol, D-10099 Berlin, Germany.</t>
  </si>
  <si>
    <t>Heimesaat, MM; Lugert, R; Fischer, A; Alutis, M; Kuhl, AA; Zautner, AE; Tareen, AM; Gobel, UB; Bereswill, S</t>
  </si>
  <si>
    <t>Impact of Campylobacter jejuni cj0268c Knockout Mutation on Intestinal Colonization, Translocation, and Induction of Immunopathology in Gnotobiotic IL-10 Deficient Mice</t>
  </si>
  <si>
    <t>10.1371/journal.pone.0090148</t>
  </si>
  <si>
    <t>[Heimesaat, Markus M.; Fischer, Andre; Alutis, Marie; Goebel, Ulf B.; Bereswill, Stefan] Charite, Dept Microbiol &amp; Hyg, D-13353 Berlin, Germany; [Lugert, Raimond; Zautner, Andreas E.; Tareen, A. Malik] Univ Med Ctr Gottingen, Dept Med Microbiol, Gottingen, Germany; [Kuehl, Anja A.] Charite, Dept Pathol, Res Ctr ImmunoSci RCIS, D-13353 Berlin, Germany; [Zautner, Andreas E.] Univ Med Ctr Gottingen, Dept Clin Chem, UMG Lab, Gottingen, Germany</t>
  </si>
  <si>
    <t>German Research Foundation (DFG) (CampyGerm) [GR906/13-1, GO363/12-1, SFB633, TP A7, TP Z1, TP B6]; Deutsche Akademische Austauschdienst (DAAD); German Federal Ministry of Education and Research (BMBF)</t>
  </si>
  <si>
    <t>Dechant, A; Lutz, E; Kessler, DA; Barkai, E</t>
  </si>
  <si>
    <t>Scaling Green-Kubo Relation and Application to Three Aging Systems</t>
  </si>
  <si>
    <t>10.1103/physrevx.4.011022</t>
  </si>
  <si>
    <t>[Dechant, A.; Lutz, E.] Free Univ Berlin, Dahlem Ctr Complex Quantum Syst, D-14195 Berlin, Germany; [Lutz, E.] Univ Erlangen Nurnberg, Inst Theoret Phys 2, D-91085 Erlangen, Germany; [Kessler, D. A.; Barkai, E.] Bar Ilan Univ, Inst Nanotechnol &amp; Adv Mat, Dept Phys, IL-52900 Ramat Gan, Israel</t>
  </si>
  <si>
    <t>Dechant, A (reprint author), Free Univ Berlin, Dahlem Ctr Complex Quantum Syst, D-14195 Berlin, Germany.</t>
  </si>
  <si>
    <t>Israel Science Foundation; Focus Area Nanoscale of the FU Berlin; DFG [1382/4-1]; Elsa-Neumann Graduate Funding</t>
  </si>
  <si>
    <t>Prinz, JH; Chodera, JD; Noe, F</t>
  </si>
  <si>
    <t>Spectral Rate Theory for Two-State Kinetics</t>
  </si>
  <si>
    <t>10.1103/physrevx.4.011020</t>
  </si>
  <si>
    <t>[Prinz, Jan-Hendrik; Noe, Frank] Free Univ Berlin, D-14195 Berlin, Germany; [Chodera, John D.] Mem Sloan Kettering Canc Ctr, Computat Biol Program, New York, NY 10065 USA</t>
  </si>
  <si>
    <t>DFG center MATHEON; ERC starting grant "pcCell"; DFG [825/2]; QB3-Berkeley grant</t>
  </si>
  <si>
    <t>Schinzel, J; Zimmermann, H; Paul, F; Ruprecht, K; Hahn, K; Brandt, AU; Dorr, J</t>
  </si>
  <si>
    <t>Relations of low contrast visual acuity, quality of life and multiple sclerosis functional composite: a cross-sectional analysis</t>
  </si>
  <si>
    <t>10.1186/1471-2377-14-31</t>
  </si>
  <si>
    <t>[Schinzel, Johann; Zimmermann, Hanna; Paul, Friedemann; Brandt, Alexander U.; Doerr, Jan] Charite, NeuroCure Clin Res Ctr, D-10117 Berlin, Germany; [Paul, Friedemann; Ruprecht, Klemens; Doerr, Jan] Charite, Dept Neurol, Clin &amp; Expt Multiple Sclerosis Res Ctr, D-10117 Berlin, Germany; [Hahn, Katrin] Charite, Dept Neurol, D-10117 Berlin, Germany</t>
  </si>
  <si>
    <t>Dorr, J (reprint author), Charite, NeuroCure Clin Res Ctr, Charite Pl 1, D-10117 Berlin, Germany.</t>
  </si>
  <si>
    <t>German Research Foundation [Exc. 257]</t>
  </si>
  <si>
    <t>Bera, MK; Dominguez, M; Hommes, P; Reissig, HU</t>
  </si>
  <si>
    <t>The Flogel-three-component reaction with dicarboxylic acids - an approach to bis(beta-alkoxy-beta-ketoenamides) for the synthesis of complex pyridine and pyrimidine derivatives</t>
  </si>
  <si>
    <t>10.3762/bjoc.10.37</t>
  </si>
  <si>
    <t>[Bera, Mrinal K.; Dominguez, Moises; Hommes, Paul; Reissig, Hans-Ulrich] Free Univ Berlin, Inst Chem &amp; Biochem, D-14195 Berlin, Germany; [Bera, Mrinal K.] Kamaun Univ, Dept Chem, Almora 263601, Uttarkhand, India</t>
  </si>
  <si>
    <t>Alexander von Humboldt Foundation; Bayer HealthCare; BECAS CHILE; Dierks-von-Zweck-Stiftung</t>
  </si>
  <si>
    <t>Leifgen, M; Schroder, T; Gadeke, F; Riemann, R; Metillon, V; Neu, E; Hepp, C; Arend, C; Becher, C; Lauritsen, K; Benson, O</t>
  </si>
  <si>
    <t>Evaluation of nitrogen- and silicon-vacancy defect centres as single photon sources in quantum key distribution</t>
  </si>
  <si>
    <t>10.1088/1367-2630/16/2/023021</t>
  </si>
  <si>
    <t>[Leifgen, Matthias; Schroeder, Tim; Gaedeke, Friedemann; Riemann, Robert; Benson, Oliver] Humboldt Univ, Inst Phys, D-12489 Berlin, Germany; [Metillon, Valentin] Ecole Normale Super, F-75231 Paris, France; [Neu, Elke; Hepp, Christian; Arend, Carsten; Becher, Christoph] Univ Saarland, D-66123 Saarbrucken, Germany; [Lauritsen, Kristian] PicoQuant GmbH, D-12489 Berlin, Germany</t>
  </si>
  <si>
    <t>Leifgen, M (reprint author), Humboldt Univ, Inst Phys, D-12489 Berlin, Germany.</t>
  </si>
  <si>
    <t>BMBF; DFG [SFB787]; EphQuaM [01BL0903]; QuOReP [01BQ1011]; Alexander von Humboldt Stiftung</t>
  </si>
  <si>
    <t>Schmidtke, DS; Conrad, M; Jacobs, AM</t>
  </si>
  <si>
    <t>Phonological iconicity</t>
  </si>
  <si>
    <t>10.3389/fpsyg.2014.00080</t>
  </si>
  <si>
    <t>[Schmidtke, David S.; Jacobs, Arthur M.] Free Univ Berlin, Dept Gen Psychol &amp; Neurocognit, D-14195 Berlin, Germany; [Conrad, Markus] Univ La Laguna, Dept Cognit Neurosci &amp; Psycholinguist, E-38207 San Cristobal la Laguna, Spain; [Jacobs, Arthur M.] DINE, Berlin, Germany</t>
  </si>
  <si>
    <t>Schmidtke, DS (reprint author), Free Univ Berlin, Dept Gen Psychol, Habelschwerdter Allee 45, D-14195 Berlin, Germany.</t>
  </si>
  <si>
    <t>Magheli, A; Busch, J; Leva, N; Schrader, M; Deger, S; Miller, K; Lein, M</t>
  </si>
  <si>
    <t>Comparison of surgical technique (Open vs. Laparoscopic) on pathological and long term functional outcomes following radical prostatectomy</t>
  </si>
  <si>
    <t>10.1186/1471-2490-14-18</t>
  </si>
  <si>
    <t>[Magheli, Ahmed; Busch, Jonas; Miller, Kurt] Univ Med Berlin, Dept Urol, Berlin, Germany; [Leva, Natalia] Stanford Sch Med, Stanford, CA USA; [Schrader, Mark] Univ Ulm, Dept Urol, D-89069 Ulm, Germany; [Deger, Serdar] Paracelsus Hosp Ruit, Dept Urol, Ostfildem, Germany; [Lein, Michael] Berliner Forsch Inst Urol, Berlin, Germany; [Lein, Michael] Univ Teaching Hosp, Dept Urol, Offenbach, Germany</t>
  </si>
  <si>
    <t>Magheli, A (reprint author), Univ Med Berlin, Dept Urol, Charite Campus Mitte &amp; Benjamin Franklin, Berlin, Germany.</t>
  </si>
  <si>
    <t>Fischer, FH; Lewith, G; Witt, CM; Linde, K; von Ammon, K; Cardini, F; Falkenberg, T; Fonnebo, V; Johannessen, H; Reiter, B; Uehleke, B; Weidenhammer, W; Brinkhaus, B</t>
  </si>
  <si>
    <t>High prevalence but limited evidence in complementary and alternative medicine: guidelines for future research</t>
  </si>
  <si>
    <t>10.1186/1472-6882-14-46</t>
  </si>
  <si>
    <t>[Fischer, Felix H.; Witt, Claudia M.; Brinkhaus, Benno] Charite, Inst Social Med Epidemiol &amp; Hlth Econ, D-10098 Berlin, Germany; [Lewith, George] Univ Southampton, Complementary &amp; Integrated Med Res Unit, Southampton, Hants, England; [Witt, Claudia M.] Univ Maryland, Sch Med, Ctr Integrat Med, Baltimore, MD 21201 USA; [Linde, Klaus] Tech Univ Munich, Klinikum Rechts Isar, Inst Gen Practice, D-80290 Munich, Germany; [von Ammon, Klaus] Univ Bern, Inst Complementary Med KIKOM, Bern, Switzerland; [Cardini, Francesco] Healthcare &amp; Social Agcy Emilia Romagna Reg, Bologna, Italy; [Falkenberg, Torkel] Karolinska Inst, Res Unit Integrat Healthcare Res, Stockholm, Sweden; [Falkenberg, Torkel] IC Integrat Care Sci Ctr, Jarna, Sweden; [Fonnebo, Vinjar] Univ Tromso, Natl Res Ctr Complementary &amp; Alternat Med NAFKAM, Tromso, Norway; [Johannessen, Helle] Univ Southern Denmark, Inst Publ Hlth, Res Unit Hlth Man &amp; Soc, Odense, Denmark; [Reiter, Bettina] Int Acad Holist Med, Vienna, Austria; [Uehleke, Bernhard] Univ Zurich Hosp, Dept Internal Med, Inst Complementary Med, Zurich, Switzerland; [Weidenhammer, Wolfgang] Tech Univ Munich, Klinikum Rechts Isar, Competence Ctr Complementary Med &amp; Naturopathy, D-80290 Munich, Germany</t>
  </si>
  <si>
    <t>Fischer, FH (reprint author), Charite, Inst Social Med Epidemiol &amp; Hlth Econ, Luisenstr 57, D-10098 Berlin, Germany.</t>
  </si>
  <si>
    <t>EU [241951]</t>
  </si>
  <si>
    <t>Tyc, KM; Kuhn, C; Wilson, D; Klipp, E</t>
  </si>
  <si>
    <t>Assessing the advantage of morphological changes in Candida albicans: a game theoretical study</t>
  </si>
  <si>
    <t>10.3389/fmicb.2014.00041</t>
  </si>
  <si>
    <t>[Tyc, Katarzyna M.; Kuehn, Clemens; Klipp, Edda] Humboldt Univ, Dept Biol, D-10115 Berlin, Germany; [Wilson, Duncan] Hans Knoell Inst, Leibniz Inst Nat Product Res &amp; Infect Biol, Dept Microbial Pathogen Mech, Jena, Germany</t>
  </si>
  <si>
    <t>Klipp, E (reprint author), Humboldt Univ, Dept Biol, Invalidenstr 42, D-10115 Berlin, Germany.</t>
  </si>
  <si>
    <t>European Commission (Marie Curie Initial Training Network, FINSysB) [PITN-GA-2008-214004]; European Commission (SysteMTb) [HEALTH-2010-241587]; ERA-NET PathoGenoMics Program (Candicol) [BMBF 0315 901 B]</t>
  </si>
  <si>
    <t>Mutke, MA; Madai, VI; von Samson-Himmelstjerna, FC; Weber, OZ; Revankar, GS; Martin, SZ; Stengl, KL; Bauer, M; Hetzer, S; Gunther, M; Sobesky, J</t>
  </si>
  <si>
    <t>Clinical Evaluation of an Arterial-Spin-Labeling Product Sequence in Steno-Occlusive Disease of the Brain</t>
  </si>
  <si>
    <t>10.1371/journal.pone.0087143</t>
  </si>
  <si>
    <t>[Mutke, Matthias A.; Madai, Vince I.; von Samson-Himmelstjerna, Federico C.; Weber, Olivier Zaro; Revankar, Gajanan S.; Martin, Steve Z.; Stengl, Katharina L.; Bauer, Miriam; Sobesky, Jan] Charite, Ctr Stroke Res, D-13353 Berlin, Germany; [von Samson-Himmelstjerna, Federico C.; Guenther, Matthias] Fraunhofer MEVIS, Bremen, Germany; [Hetzer, Stefan] Berlin Ctr Adv Neuroimaging, Berlin, Germany; [Weber, Olivier Zaro] Max Planck Inst Neurol Res, D-50931 Cologne, Germany; [Mutke, Matthias A.; Madai, Vince I.; von Samson-Himmelstjerna, Federico C.; Weber, Olivier Zaro; Martin, Steve Z.; Stengl, Katharina L.; Bauer, Miriam; Sobesky, Jan] Charite, Dept Neurol, D-13353 Berlin, Germany</t>
  </si>
  <si>
    <t>Sobesky, J (reprint author), Charite, Ctr Stroke Res, D-13353 Berlin, Germany.</t>
  </si>
  <si>
    <t>German Federal Ministry of Education and Research via "Center for Stroke Research Berlin'' [01 EO 0801]</t>
  </si>
  <si>
    <t>Crouzet, SM; Overgaard, M; Busch, NA</t>
  </si>
  <si>
    <t>The Fastest Saccadic Responses Escape Visual Masking</t>
  </si>
  <si>
    <t>10.1371/journal.pone.0087418</t>
  </si>
  <si>
    <t>[Crouzet, Sebastien M.; Busch, Niko A.] Charite, Inst Med Psychol, D-13353 Berlin, Germany; [Overgaard, Morten] Aalborg Univ, Dept Commun &amp; Psychol, Ctr Cognit Neurosci, Aalborg, Denmark; [Overgaard, Morten] Aarhus Univ, Ctr Funct Integrat Neurosci, Cognit Neurosci Res Unit, Aarhus, Denmark; [Busch, Niko A.] Humboldt Univ, Berlin Sch Mind &amp; Brain, D-10099 Berlin, Germany</t>
  </si>
  <si>
    <t>Crouzet, SM (reprint author), Charite, Inst Med Psychol, D-13353 Berlin, Germany.</t>
  </si>
  <si>
    <t>German Research Foundation (DFG) under the research network "Neuro-cognitive mechanisms of conscious and unconscious visual perception'' [BU2400/1-1]; ERC starting grant</t>
  </si>
  <si>
    <t>Ouyang, YL; Pleyer, U; Shao, Q; Keane, PA; Stubiger, N; Joussen, AM; Sadda, SR; Heussen, FM</t>
  </si>
  <si>
    <t>Evaluation of Cystoid Change Phenotypes in Ocular Toxoplasmosis Using Optical Coherence Tomography</t>
  </si>
  <si>
    <t>10.1371/journal.pone.0086626</t>
  </si>
  <si>
    <t>[Ouyang, Yanling; Pleyer, Uwe; Shao, Qing; Stuebiger, Nicole; Joussen, Antonia M.; Heussen, Florian M.] Univ Med Berlin, Charite, Dept Ophthalmol, Berlin, Germany; [Keane, Pearse A.] Moorfields Eye Hosp NHS Fdn Trust, NIHR Biomed Res Ctr Ophthalmol, London, England; [Keane, Pearse A.] UCL Inst Ophthalmol, London, England; [Sadda, Srinivas R.] Univ So Calif, Keck Sch Med, Doheny Eye Inst, Los Angeles, CA 90033 USA; [Sadda, Srinivas R.] Univ So Calif, Keck Sch Med, Dept Ophthalmol, Los Angeles, CA 90033 USA</t>
  </si>
  <si>
    <t>Heussen, FM (reprint author), Univ Med Berlin, Charite, Dept Ophthalmol, Berlin, Germany.</t>
  </si>
  <si>
    <t>Department of Health's NIHR Biomedical Research Centre for Ophthalmology at Moorfields Eye Hospital; UCL Institute of Ophthalmology; Allergan European Retina Panel; Novartis; Allergan Inc.; Bayer AG; federal ministry of education and research of Germany (BMBF) through the Toxonet 02 research collaboration; Carl Zeiss Meditec; Optos; Optovue, Inc.</t>
  </si>
  <si>
    <t>Wawra, M; Fidzinski, P; Heinemann, U; Mody, I; Behr, J</t>
  </si>
  <si>
    <t>5-HT4-Receptors Modulate Induction of Long-Term Depression but Not Potentiation at Hippocampal Output Synapses in Acute Rat Brain Slices</t>
  </si>
  <si>
    <t>10.1371/journal.pone.0088085</t>
  </si>
  <si>
    <t>[Wawra, Matthias; Behr, Joachim] Charite, Dept Psychiat &amp; Psychotherapy, D-13353 Berlin, Germany; [Wawra, Matthias; Heinemann, Uwe; Behr, Joachim] Charite, Inst Neurophysiol, D-13353 Berlin, Germany; [Wawra, Matthias; Heinemann, Uwe; Mody, Istvan] Charite, Exzellenzcluster NeuroCure, D-13353 Berlin, Germany; [Fidzinski, Pawel] Charite, Dept Neurol, D-13353 Berlin, Germany; [Mody, Istvan] Univ Calif Los Angeles, David Geffen Sch Med, Dept Neurol, Los Angeles, CA 90095 USA; [Behr, Joachim] Ruppiner Kliniken, Dept Psychiat Psychotherapy &amp; Psychosomat, Neuruppin, Brandenburg, Germany</t>
  </si>
  <si>
    <t>Behr, J (reprint author), Charite, Dept Psychiat &amp; Psychotherapy, D-13353 Berlin, Germany.</t>
  </si>
  <si>
    <t>German Research Foundation (DFG) [BE 2011/6-1, GRK 1123]</t>
  </si>
  <si>
    <t>Fehlker, M; Huska, MR; Jons, T; Andrade-Navarro, MA; Kemmner, W</t>
  </si>
  <si>
    <t>Concerted down-regulation of immune-system related genes predicts metastasis in colorectal carcinoma</t>
  </si>
  <si>
    <t>10.1186/1471-2407-14-64</t>
  </si>
  <si>
    <t>[Fehlker, Marion; Kemmner, Wolfgang] Charite Campus Buch, Expt Clin Res Ctr, D-13125 Berlin, Germany; [Huska, Matthew R.; Andrade-Navarro, Miguel A.] Max Delbrueck Ctr Mol Med, Computat Biol &amp; Data Min Grp, D-13125 Berlin, Germany; [Joens, Thomas] Charite Campus Mitte, Inst Integrat Anat, D-10115 Berlin, Germany</t>
  </si>
  <si>
    <t>Kemmner, W (reprint author), Charite Campus Buch, Expt Clin Res Ctr, Lindenberger Weg 80, D-13125 Berlin, Germany.</t>
  </si>
  <si>
    <t>BMBF "InnoRegio Gesundheitsregion Berlin-Buch"; Helmholtz Alliance on Systems Biology (Helmholtz-Gemeinschaft Deutscher Forschungszentren)</t>
  </si>
  <si>
    <t>Folster, M; Hess, U; Werheid, K</t>
  </si>
  <si>
    <t>Facial age affects emotional expression decoding</t>
  </si>
  <si>
    <t>10.3389/fpsyg.2014.00030</t>
  </si>
  <si>
    <t>[Foelster, Mara; Hess, Ursula; Werheid, Katja] Humboldt Univ, Dept Psychol, D-12489 Berlin, Germany</t>
  </si>
  <si>
    <t>Folster, M (reprint author), Humboldt Univ, Dept Psychol, Rudower Chaussee 18, D-12489 Berlin, Germany.</t>
  </si>
  <si>
    <t>Spies, CM; Wiebe, E; Tu, JW; Li, AQ; Gaber, T; Huscher, D; Seibel, MJ; Zhou, H; Buttgereit, F</t>
  </si>
  <si>
    <t>Acute murine antigen-induced arthritis is not affected by disruption of osteoblastic glucocorticoid signalling</t>
  </si>
  <si>
    <t>10.1186/1471-2474-15-31</t>
  </si>
  <si>
    <t>[Spies, Cornelia M.; Wiebe, Edgar; Gaber, Timo; Huscher, Doerte; Buttgereit, Frank] Charite, Dept Rheumatol &amp; Clin Immunol, D-10117 Berlin, Germany; [Spies, Cornelia M.; Wiebe, Edgar; Tu, Jinwen; Li, Aiqing; Seibel, Markus J.; Zhou, Hong] Univ Sydney, Concord Repatriat Hosp, ANZAC Res Inst, Bone Res Program, Concord Sydney, NSW 2139, Australia; [Gaber, Timo; Huscher, Doerte] German Rheumatism Res Ctr, D-10117 Berlin, Germany; [Gaber, Timo] Charite, Berlin Brandenburg Ctr Regenerat Therapies BCRT, D-13353 Berlin, Germany; [Seibel, Markus J.] Concord Repatriat Gen Hosp, Dept Endocrinol &amp; Metab, Sydney, NSW, Australia</t>
  </si>
  <si>
    <t>Spies, CM (reprint author), Charite, Dept Rheumatol &amp; Clin Immunol, Charitepl 1, D-10117 Berlin, Germany.</t>
  </si>
  <si>
    <t>German Research Foundation (DFG) [BU 1015/9-1, SPP 1468]; National Health &amp; Medical Research Council, Australia [632818]; Berlin-Brandenburg Centre of Regenerative Therapies (BCRT)</t>
  </si>
  <si>
    <t>Floel, A; Werner, C; Grittner, U; Hesse, S; Jobges, M; Knauss, J; Seifert, M; Steinhagen-Thiessen, E; Govercin, M; Dohle, C; Fischer, W; Schlieder, R; Nave, AH; Meisel, A; Ebinger, M; Wellwood, I</t>
  </si>
  <si>
    <t>Physical fitness training in Subacute Stroke (PHYS-STROKE) - study protocol for a randomised controlled trial</t>
  </si>
  <si>
    <t>10.1186/1745-6215-15-45</t>
  </si>
  <si>
    <t>[Floeel, Agnes; Dohle, Christian; Schlieder, Regina; Nave, Alexander Heinrich; Meisel, Andreas; Ebinger, Martin; Wellwood, Ian] Charite, Ctr Stroke Res Berlin, D-13353 Berlin, Germany; [Floeel, Agnes; Meisel, Andreas] Charite, NeuroCure Clin Res Ctr, D-13353 Berlin, Germany; [Floeel, Agnes; Nave, Alexander Heinrich; Meisel, Andreas; Ebinger, Martin] Charite, Dept Neurol, D-13353 Berlin, Germany; [Grittner, Ulrike] Charite, Dept Clin Epidemiol &amp; Biostat, D-13353 Berlin, Germany; [Joebges, Michael] Brandenburg Klin, Bernau, Germany; [Knauss, Janet; Seifert, Michael] Median Klin, Grunheide, Germany; [Steinhagen-Thiessen, Elisabeth; Goevercin, Mehmet] Charite, Dept Geriatr Med, D-13353 Berlin, Germany; [Dohle, Christian] Median Klin Berlin Kladow, Berlin, Germany; [Dohle, Christian] Univ Potsdam, Rehabil Res Ctr, Potsdam, Germany; [Fischer, Wolfgang] Beelitz Heilstatten, Beelitz, Germany</t>
  </si>
  <si>
    <t>Floel, A (reprint author), Charite, Ctr Stroke Res Berlin, D-13353 Berlin, Germany.</t>
  </si>
  <si>
    <t>Bundesministerium fur Bildung und Forschung [01EO0801]</t>
  </si>
  <si>
    <t>Schenk, V; Rossegger, E; Ebner, C; Bangerl, F; Reichmann, K; Hoffmann, B; Hopfner, M; Wiesbrock, F</t>
  </si>
  <si>
    <t>RGD-Functionalization of Poly(2-oxazoline)-Based Networks for Enhanced Adhesion to Cancer Cells</t>
  </si>
  <si>
    <t>10.3390/polym6020264</t>
  </si>
  <si>
    <t>[Schenk, Verena; Rossegger, Elisabeth; Ebner, Clemens; Wiesbrock, Frank] Polymer Competence Ctr Leoben GmbH PCCL, A-8700 Leoben, Austria; [Schenk, Verena; Rossegger, Elisabeth; Bangerl, Florian; Reichmann, Klaus] Graz Univ Technol, Inst Chem &amp; Technol Mat, A-8010 Graz, Austria; [Hoffmann, Bjoern; Hoepfner, Michael] Charite, Inst Physiol, D-10117 Berlin, Germany</t>
  </si>
  <si>
    <t>Hopfner, M (reprint author), Charite, Inst Physiol, Campus Charite Mitte,Charitepl 1, D-10117 Berlin, Germany.</t>
  </si>
  <si>
    <t>xxx@pccl.at</t>
  </si>
  <si>
    <t>Austrian Government; State Government of Styria; State Government of Upper Austria; Schuchtermann-Stiftung, Germany</t>
  </si>
  <si>
    <t>Hoare, B; Stepanchuk, A; Tseytlin, AA</t>
  </si>
  <si>
    <t>Giant magnon solution and dispersion relation in string theory in AdS(3) x S-3 x T-4 with mixed flux</t>
  </si>
  <si>
    <t>10.1016/j.nuclphysb.2013.12.011</t>
  </si>
  <si>
    <t>[Hoare, B.] Humboldt Univ, Inst Phys, D-12489 Berlin, Germany; [Stepanchuk, A.; Tseytlin, A. A.] Univ London Imperial Coll Sci Technol &amp; Med, Blackett Lab, London SW7 2AZ, England</t>
  </si>
  <si>
    <t>Emmy Noether Programme "Gauge fields from Strings"; German Research Foundation (DFG); STFC [ST/J000353/1]; ERC Advanced grant [290456]</t>
  </si>
  <si>
    <t>Kulke, D; Krucken, J; Harder, A; von Samson-Himmelstjerna, G</t>
  </si>
  <si>
    <t>Efficacy of Cyclooctadepsipeptides and Aminophenylamidines against Larval, Immature and Mature Adult Stages of a Parasitologically Characterized Trichurosis Model in Mice</t>
  </si>
  <si>
    <t>10.1371/journal.pntd.0002698</t>
  </si>
  <si>
    <t>[Kulke, Daniel; Kruecken, Juergen; von Samson-Himmelstjerna, Georg] Free Univ Berlin, Inst Parasitol &amp; Trop Vet Med, Berlin, Germany; [Kulke, Daniel] Bayer HealthCare, Global Drug Discovery Anim Hlth Parasiticides, Leverkusen, Germany; [Harder, Achim] Univ Dusseldorf, WE Biol, Dusseldorf, Germany</t>
  </si>
  <si>
    <t>Nachtigall, I; Tamarkin, A; Tafelski, S; Weimann, A; Rothbart, A; Heim, S; Wernecke, KD; Spies, C</t>
  </si>
  <si>
    <t>Polymorphisms of the toll-like receptor 2 and 4 genes are associated with faster progression and a more severe course of sepsis in critically ill patients</t>
  </si>
  <si>
    <t>10.1177/0300060513504358</t>
  </si>
  <si>
    <t>[Nachtigall, Irit; Tamarkin, Andrey; Tafelski, Sascha; Rothbart, Andreas; Heim, Susanne; Spies, Claudia] Charite, Dept Anaesthesiol &amp; Intens Care Med, Campus Charite Mitte, D-13353 Berlin, Germany; [Nachtigall, Irit; Tamarkin, Andrey; Tafelski, Sascha; Rothbart, Andreas; Heim, Susanne; Spies, Claudia] Campus Virchow Klinikum, D-13353 Berlin, Germany; [Weimann, Andreas] Charite, Cent Inst Lab Med Clin Chem &amp; Pathobiochem, Lab Berlin, Campus Virchow Klinikum, D-13353 Berlin, Germany; [Wernecke, Klaus D.] Charite, Inst Med Stat, Campus Virchow Klinikum, D-13353 Berlin, Germany; [Wernecke, Klaus D.] SOSTANA GmbH, Berlin, Germany</t>
  </si>
  <si>
    <t>Spies, C (reprint author), Charite, Dept Anaesthesiol &amp; Intens Care Med, Campus Charite Mitte, Augustenburger Pl 1, D-13353 Berlin, Germany.</t>
  </si>
  <si>
    <t>Charite - Universitatsmedizin Berlin</t>
  </si>
  <si>
    <t>Abarca, N; Jahn, R; Zimmermann, J; Enke, N</t>
  </si>
  <si>
    <t>Does the Cosmopolitan Diatom Gomphonema parvulum (Kutzing) Kutzing Have a Biogeography?</t>
  </si>
  <si>
    <t>10.1371/journal.pone.0086885</t>
  </si>
  <si>
    <t>[Abarca, Nelida; Jahn, Regine; Zimmermann, Jonas; Enke, Neela] Free Univ Berlin, Bot Garten, Berlin, Germany; [Abarca, Nelida; Jahn, Regine; Zimmermann, Jonas; Enke, Neela] Free Univ Berlin, Bot Museum Berlin Dahlem, Berlin, Germany; [Zimmermann, Jonas] Univ Giessen, AG Spezielle Bot, D-35390 Giessen, Germany</t>
  </si>
  <si>
    <t>Abarca, N (reprint author), Free Univ Berlin, Bot Garten, Berlin, Germany.</t>
  </si>
  <si>
    <t>Verein der Freunde des Botanischen Gartens Berlin</t>
  </si>
  <si>
    <t>Wyszko, E; Mueller, F; Gabryelska, M; Bondzio, A; Popenda, M; Barciszewski, J; Erdmann, VA</t>
  </si>
  <si>
    <t>Spiegelzymes (R) Mirror-Image Hammerhead Ribozymes and Mirror-Image DNAzymes, an Alternative to siRNAs and microRNAs to Cleave mRNAs In Vivo?</t>
  </si>
  <si>
    <t>10.1371/journal.pone.0086673</t>
  </si>
  <si>
    <t>[Wyszko, Eliza; Gabryelska, Marta; Popenda, Mariusz; Barciszewski, Jan] Polish Acad Sci, Inst Bioorgan Chem, Poznan, Poland; [Mueller, Florian] Pentafolium Soft, Rosengarten, Germany; [Bondzio, Angelika] Free Univ Berlin, Inst Biochem, Berlin, Germany; [Erdmann, Volker A.] Free Univ Berlin, Inst Chem &amp; Biochem, Berlin, Germany; [Erdmann, Volker A.] Erdmann Technol GmbH, Berlin, Germany</t>
  </si>
  <si>
    <t>Berlin RNA Network; Federal Ministry of Science (BMBF); Deutsches Zentrum fur Luft- und Raumfahrt (DLR); Deutsche Forschungsgemeinschaft [SFB Transregio 19]; Polish Ministry of Sciences of Higher Education; NCN; Foreign Office of the Free University of Berlin</t>
  </si>
  <si>
    <t>Kunecke, J; Hildebrandt, A; Recio, G; Sommer, W; Wilhelm, O</t>
  </si>
  <si>
    <t>Facial EMG Responses to Emotional Expressions Are Related to Emotion Perception Ability</t>
  </si>
  <si>
    <t>10.1371/journal.pone.0084053</t>
  </si>
  <si>
    <t>[Kuenecke, Janina; Hildebrandt, Andrea; Recio, Guillermo; Sommer, Werner] Humboldt Univ, Dept Psychol, D-10099 Berlin, Germany; [Recio, Guillermo; Wilhelm, Oliver] Univ Ulm, Dept Psychol, D-89069 Ulm, Germany</t>
  </si>
  <si>
    <t>Kunecke, J (reprint author), Humboldt Univ, Dept Psychol, D-10099 Berlin, Germany.</t>
  </si>
  <si>
    <t>German Research Foundation [WI2667/2-4]</t>
  </si>
  <si>
    <t>Wang, ZY; Burwinkel, M; Chai, WD; Lange, E; Blohm, U; Breithaupt, A; Hoffmann, B; Twardziok, S; Rieger, J; Janczyk, P; Pieper, R; Osterrieder, N</t>
  </si>
  <si>
    <t>Dietary Enterococcus faecium NCIMB 10415 and Zinc Oxide Stimulate Immune Reactions to Trivalent Influenza Vaccination in Pigs but Do Not Affect Virological Response upon Challenge Infection</t>
  </si>
  <si>
    <t>10.1371/journal.pone.0087007</t>
  </si>
  <si>
    <t>[Wang, Zhenya; Burwinkel, Michael; Chai, Weidong; Osterrieder, Nikolaus] Free Univ Berlin, Inst Virol, Berlin, Germany; [Lange, Elke; Breithaupt, Angele] Friedrich Loeffler Inst, Abt Expt Tierhaltung &amp; Biosicherheit, Greifswald, Germany; [Blohm, Ulrike] Friedrich Loeffler Inst, Inst Immunol, Greifswald, Germany; [Breithaupt, Angele] Free Univ Berlin, Inst Vet Pathol, Berlin, Germany; [Hoffmann, Bernd] Friedrich Loeffler Inst, Inst Virusdiagnost, Greifswald, Germany; [Twardziok, Sven] Charite, D-13353 Berlin, Germany; [Rieger, Juliane] Free Univ Berlin, Inst Vet Anat, Berlin, Germany; [Janczyk, Pawel] Fachgrp Mol Diagnost &amp; Genet, Bundesinst Risikobewertung, Abt Biol Sicherheit, Berlin, Germany; [Pieper, Robert] Free Univ Berlin, Inst Tierernahrung, Berlin, Germany</t>
  </si>
  <si>
    <t>Deutsche Forschungsgemeinschaft (DFG) research consortium [SFB 852]</t>
  </si>
  <si>
    <t>Morawetz, C; Kirilina, E; Baudewig, J; Heekeren, HR</t>
  </si>
  <si>
    <t>Relationship between Personality Traits and Brain Reward Responses when Playing on a Team</t>
  </si>
  <si>
    <t>10.1371/journal.pone.0087277</t>
  </si>
  <si>
    <t>[Morawetz, Carmen; Heekeren, Hauke R.] Free Univ Berlin, Dept Educ &amp; Psychol, Berlin, Germany; [Kirilina, Evgeniya] Free Univ Berlin, Dahlem Inst Neuroimaging Emot, Berlin, Germany; [Baudewig, Juergen] Univ Kiel, Dept Radiol, Kiel, Germany</t>
  </si>
  <si>
    <t>Morawetz, C (reprint author), Free Univ Berlin, Dept Educ &amp; Psychol, Berlin, Germany.</t>
  </si>
  <si>
    <t>Schwendicke, F; Meyer-Lueckel, H; Stolpe, M; Dorfer, CE; Paris, S</t>
  </si>
  <si>
    <t>Costs and Effectiveness of Treatment Alternatives for Proximal Caries Lesions</t>
  </si>
  <si>
    <t>10.1371/journal.pone.0086992</t>
  </si>
  <si>
    <t>[Schwendicke, Falk; Paris, Sebastian] Charite, Dept Operat &amp; Prevent Dent, D-13353 Berlin, Germany; [Meyer-Lueckel, Hendrik] Rhein Westfal TH Aachen, Dept Operat Dent Periodontol &amp; Prevent Dent, Aachen, Germany; [Stolpe, Michael] Kiel Inst World Econ, Kiel, Germany; [Doerfer, Christof Edmund] Univ Kiel, Clin Conservat Dent &amp; Periodontol, Kiel, Germany</t>
  </si>
  <si>
    <t>DMG (Hamburg)</t>
  </si>
  <si>
    <t>Bergmann, G; Bender, A; Graichen, F; Dymke, J; Rohlmann, A; Trepczynski, A; Heller, MO; Kutzner, I</t>
  </si>
  <si>
    <t>Standardized Loads Acting in Knee Implants</t>
  </si>
  <si>
    <t>10.1371/journal.pone.0086035</t>
  </si>
  <si>
    <t>[Bergmann, Georg; Bender, Alwina; Graichen, Friedmar; Dymke, Joern; Rohlmann, Antonius; Trepczynski, Adam; Kutzner, Ines] Charite, Julius Wolff Inst, D-13353 Berlin, Germany; [Heller, Markus O.] Univ Southampton, Engn Sci Unit, Southampton, Hants, England</t>
  </si>
  <si>
    <t>Bergmann, G (reprint author), Charite, Julius Wolff Inst, D-13353 Berlin, Germany.</t>
  </si>
  <si>
    <t>Deutsche Forschungsgemeinschaft [Be 804/18]; Deutsche Arthrose-Hilfe e.V.; Zimmer GmbH</t>
  </si>
  <si>
    <t>Weiss, D; Neuner, B; Gorzelniak, K; Bremer, A; Rudack, C; Walter, M</t>
  </si>
  <si>
    <t>Platelet Glycoproteins and Fibrinogen in Recovery from Idiopathic Sudden Hearing Loss</t>
  </si>
  <si>
    <t>10.1371/journal.pone.0086898</t>
  </si>
  <si>
    <t>[Weiss, Daniel; Bremer, Alexis; Rudack, Claudia] Univ Munster, Dept Otorhinolaryngol Head &amp; Neck Surg, D-48149 Munster, Germany; [Neuner, Bruno] Charite, Campus Virchow Klinikum, Dept Anaesthesiol &amp; Intens Care Med, D-13353 Berlin, Germany; [Neuner, Bruno] Charite, D-13353 Berlin, Germany; [Gorzelniak, Kerstin] Unfallkrankenhaus Berlin, Inst Lab Med, Berlin, Germany; [Walter, Michael] Charite, Campus Virchow Klinikum, Inst Lab Med Clin Chem &amp; Pathobiochem, D-13353 Berlin, Germany; [Walter, Michael] Charite Vivantes Serv GmbH, Lab Berlin, Berlin, Germany</t>
  </si>
  <si>
    <t>Walter, M (reprint author), Charite, Campus Virchow Klinikum, Inst Lab Med Clin Chem &amp; Pathobiochem, D-13353 Berlin, Germany.</t>
  </si>
  <si>
    <t>Landesversicherungsanstalt Rheinprovinz (LVA); Foundation for Pathobiochemistry and Molecular Diagnostics, German Society for Clinical Chemistry and Laboratory Medicine e.V. (DGKL, Bonn, Germany)</t>
  </si>
  <si>
    <t>Kuhnisch, J; Seto, J; Lange, C; Schrof, S; Stumpp, S; Kobus, K; Grohmann, J; Kossler, N; Varga, P; Osswald, M; Emmerich, D; Tinschert, S; Thielemann, F; Duda, G; Seifert, W; el Khassawna, T; Stevenson</t>
  </si>
  <si>
    <t>Multiscale, Converging Defects of Macro-Porosity, Microstructure and Matrix Mineralization Impact Long Bone Fragility in NF1</t>
  </si>
  <si>
    <t>10.1371/journal.pone.0086115</t>
  </si>
  <si>
    <t>[Kuehnisch, Jirko; Stumpp, Sabine; Emmerich, Denise; Kornak, Uwe; Mundlos, Stefan; Kolanczyk, Mateusz] Charite, Inst Med Genet &amp; Human Genet, D-13353 Berlin, Germany; [Kuehnisch, Jirko; Kobus, Karolina; Grohmann, Julia; Kossler, Nadine; Osswald, Monika; Emmerich, Denise; Kornak, Uwe; Mundlos, Stefan; Kolanczyk, Mateusz] Max Planck Inst Mol Genet, FG Dev &amp; Dis, D-14195 Berlin, Germany; [Seto, Jong; Lange, Claudia; Fratzl, Peter] Max Planck Inst Colloids &amp; Interfaces, Dept Biomat, Potsdam, Germany; [Seto, Jong] Univ Konstanz, Dept Chem, Constance, Germany; [Lange, Claudia] Tech Univ Dresden, Inst Physiol Chem, MTZ, Med Fak Carl Gustav Carus, D-01062 Dresden, Germany; [Schrof, Susanne; Varga, Peter; Duda, Georg; Raum, Kay] Charite, Julius Wolff Inst, D-13353 Berlin, Germany; [Schrof, Susanne; Varga, Peter; Duda, Georg; Raum, Kay] Charite, Brandenburg Sch Regenerat Therapies, D-13353 Berlin, Germany; [Tinschert, Sigrid] Med Univ Innsbruck, Div Humangenet, A-6020 Innsbruck, Austria; [Tinschert, Sigrid] Tech Univ Dresden, Inst Klin Genet, Med Fak Carl Gustav Carus, D-01062 Dresden, Germany; [Thielemann, Falk] Tech Univ Dresden, Klin Orthopadie, Med Fak Carl Gustav Carus, D-01062 Dresden, Germany; [Duda, Georg; Fratzl, Peter; Mundlos, Stefan] Berlin Brandenburg Ctr Regenerat Therapies, Berlin, Germany; [Seifert, Wenke] Charite, Inst Vegetat Anat, D-13353 Berlin, Germany; [el Khassawna, Thaqif] Univ Giessen, Lab Expt Trauma Surg Giessen, D-35390 Giessen, Germany; [Stevenson, David A.] Univ Utah, Dept Pediat, Div Med Genet, Salt Lake City, UT USA; [Elefteriou, Florent] Vanderbilt Univ, Med Ctr, Ctr Bone Biol, Dept Med Pharmacol &amp; Canc Biol, Nashville, TN USA</t>
  </si>
  <si>
    <t>Kuhnisch, J (reprint author), Charite, Inst Med Genet &amp; Human Genet, D-13353 Berlin, Germany.</t>
  </si>
  <si>
    <t>Children Tumour Fundation - New York [2007-01-038]; Bundesministerium fur Bildung und Forschung [NF1-01GM0844]; Sixth Framework of the European Commission, EuroGrow project [LSHM-CT-2007-037471]; Berlin-Brandenburg Center for Regenerative Therapies: ("Optimisation and application of a mouse cortical injury system for the survey of new bone anabolic therapies and delivery systems" - Platform A) [30]; Doris Duke Charitable Foundation Clinical Scientist Development Award; Thrasher Research Fund</t>
  </si>
  <si>
    <t>Schmidt, M; Neuner, B; Kindler, A; Scholtz, K; Eckardt, R; Neuhaus, P; Spies, C</t>
  </si>
  <si>
    <t>Prediction of Long-Term Mortality by Preoperative Health-Related Quality-of-Life in Elderly Onco-Surgical Patients</t>
  </si>
  <si>
    <t>10.1371/journal.pone.0085456</t>
  </si>
  <si>
    <t>[Schmidt, Maren; Neuner, Bruno; Kindler, Andrea; Scholtz, Kathrin; Spies, Claudia] Charite, Dept Anesthesiol &amp; Intens Care Med, D-13353 Berlin, Germany; [Schmidt, Maren; Neuner, Bruno; Kindler, Andrea; Scholtz, Kathrin; Spies, Claudia] Charite, Campus Virchow Klinikum, D-13353 Berlin, Germany; [Eckardt, Rahel] Charite, Charite Res Grp Geriatr, D-13353 Berlin, Germany; [Neuhaus, Peter] Charite, Dept Gen Visceral &amp; Transplantat Surg, Charite Campus Virchow, D-13353 Berlin, Germany</t>
  </si>
  <si>
    <t>Vincze, S; Stamm, I; Kopp, PA; Hermes, J; Adlhoch, C; Semmler, T; Wieler, LH; Lubke-Becker, A; Walther, B</t>
  </si>
  <si>
    <t>Alarming Proportions of Methicillin-Resistant Staphylococcus aureus (MRSA) in Wound Samples from Companion Animals, Germany 2010-2012</t>
  </si>
  <si>
    <t>10.1371/journal.pone.0085656</t>
  </si>
  <si>
    <t>[Vincze, Szilvia; Semmler, Torsten; Wieler, Lothar H.; Luebke-Becker, Antina; Walther, Birgit] Free Univ Berlin, Fac Vet, Inst Microbiol &amp; Epizoot, Berlin, Germany; [Stamm, Ivonne; Kopp, Peter A.] Vet Med Lab GmbH, Div IDEXX Labs, Ludwigsburg, Germany; [Hermes, Julia; Adlhoch, Cornelia] Robert Koch Inst, Dept Infect Dis Epidemiol, Berlin, Germany</t>
  </si>
  <si>
    <t>Vincze, S (reprint author), Free Univ Berlin, Fac Vet, Inst Microbiol &amp; Epizoot, Berlin, Germany.</t>
  </si>
  <si>
    <t>Federal Ministry of Education and Research (BMBF); MedVet-Staph project [01KI1014A]</t>
  </si>
  <si>
    <t>Bouche, L; Kandziora, M; Reissig, HU</t>
  </si>
  <si>
    <t>Synthesis of new enantiopure poly(hydroxy)aminooxepanes as building blocks for multivalent carbohydrate mimetics</t>
  </si>
  <si>
    <t>10.3762/bjoc.10.17</t>
  </si>
  <si>
    <t>[Bouche, Lea; Kandziora, Maja; Reissig, Hans-Ulrich] Free Univ Berlin, Inst Chem &amp; Biochem, D-14195 Berlin, Germany</t>
  </si>
  <si>
    <t>Deutsche Forschungsgemeinschaft (Sonderforschungsbereich) [SFB 765]; Center of International Cooperation of the Freie Universitat Berlin; Bayer HealthCare</t>
  </si>
  <si>
    <t>Ayllon, T; Nijhof, AM; Weiher, W; Bauer, B; Allene, X; Clausen, PH</t>
  </si>
  <si>
    <t>Feeding behaviour of Culicoides spp. (Diptera: Ceratopogonidae) on cattle and sheep in northeast Germany</t>
  </si>
  <si>
    <t>10.1186/1756-3305-7-34</t>
  </si>
  <si>
    <t>[Ayllon, Tania; Nijhof, Ard M.; Weiher, Wiebke; Bauer, Burkhard; Clausen, Peter-Henning] Free Univ Berlin, Inst Parasitol &amp; Trop Vet Med, D-14163 Berlin, Germany; [Allene, Xavier] CIRAD, UMR Controle Malad Anim Exot &amp; Emergentes 15, F-34398 Montpellier, France</t>
  </si>
  <si>
    <t>Clausen, PH (reprint author), Free Univ Berlin, Inst Parasitol &amp; Trop Vet Med, Robert von Ostertag Str 7-13, D-14163 Berlin, Germany.</t>
  </si>
  <si>
    <t>Alfonso Martin Escudero Foundation (Madrid, Spain)</t>
  </si>
  <si>
    <t>Popov, VL; Voll, L; Li, Q; Chai, YS; Popov, M</t>
  </si>
  <si>
    <t>Generalized law of friction between elastomers and differently shaped rough bodies</t>
  </si>
  <si>
    <t>10.1038/srep03750</t>
  </si>
  <si>
    <t>[Popov, Valentin L.; Voll, Lars; Li, Qiang; Popov, Mikhail] Berlin Univ Technol, D-10623 Berlin, Germany; [Chai, Young S.] Yeungnam Univ, Sch Mech Engn, Kyongsan 712749, South Korea</t>
  </si>
  <si>
    <t>Popov, VL (reprint author), Berlin Univ Technol, D-10623 Berlin, Germany.</t>
  </si>
  <si>
    <t>Federal Ministry of Economics and Technology (Germany) [03EFT9BE55]; China Scholarship Council (CSC)</t>
  </si>
  <si>
    <t>Popov, VL</t>
  </si>
  <si>
    <t>Analytic solution for the limiting shape of profiles due to fretting wear</t>
  </si>
  <si>
    <t>10.1038/srep03749</t>
  </si>
  <si>
    <t>Berlin Univ Technol, D-10623 Berlin, Germany</t>
  </si>
  <si>
    <t>Schneider, UC; Karutz, T; Schilling, L; Woitzik, J</t>
  </si>
  <si>
    <t>Administration of a second generation perfluorochemical in combination with hyperbaric oxygenation does not provide additional benefit in a model of permanent middle cerebral artery occlusion in rats</t>
  </si>
  <si>
    <t>10.1186/2193-1801-3-32</t>
  </si>
  <si>
    <t>[Schneider, Ulf C.; Woitzik, Johannes] Charite, Dept Neurosurg, D-13353 Berlin, Germany; [Schneider, Ulf C.; Woitzik, Johannes] Ctr Stroke Res Berlin, Berlin, Germany; [Karutz, Tobias; Schilling, Lothar; Woitzik, Johannes] Univ Hosp Mannheim, Dept Neurosurg, Mannheim, Germany</t>
  </si>
  <si>
    <t>Woitzik, J (reprint author), Charite, Dept Neurosurg, D-13353 Berlin, Germany.</t>
  </si>
  <si>
    <t>Loebel, M; Strohschein, K; Giannini, C; Koelsch, U; Bauer, S; Doebis, C; Thomas, S; Unterwalder, N; von Baehr, V; Reinke, P; Knops, M; Hanitsch, LG; Meisel, C; Volk, HD; Scheibenbogen, C</t>
  </si>
  <si>
    <t>Deficient EBV-Specific B- and T-Cell Response in Patients with Chronic Fatigue Syndrome</t>
  </si>
  <si>
    <t>10.1371/journal.pone.0085387</t>
  </si>
  <si>
    <t>[Loebel, Madlen; Strohschein, Kristin; Giannini, Carolin; Bauer, Sandra; Thomas, Sybill; Knops, Michael; Hanitsch, Leif G.; Meisel, Christian; Volk, Hans-Dieter; Scheibenbogen, Carmen] Charite, Inst Med Immunol, D-13353 Berlin, Germany; [Strohschein, Kristin] Charite, Julius Wolff Inst, D-13353 Berlin, Germany; [Koelsch, Uwe; Unterwalder, Nadine; Meisel, Christian] Charite, Dept Immunol, Lab Berlin GmbH, D-13353 Berlin, Germany; [Doebis, Cornelia; von Baehr, Volker] Inst Med Diagnost, Berlin, Germany; [Reinke, Petra; Volk, Hans-Dieter; Scheibenbogen, Carmen] Charite, Berlin Brandenburg Ctr Regenerat Therapies BCRT, D-13353 Berlin, Germany; [Reinke, Petra] Charite, Dept Nephrol, D-13353 Berlin, Germany</t>
  </si>
  <si>
    <t>Loebel, M (reprint author), Charite, Inst Med Immunol, Campus Virchow, D-13353 Berlin, Germany.</t>
  </si>
  <si>
    <t>Fatigatio e.V. Bundesverband Chronisches Erschopfungssyndrom; "Europaischen Fonds fur regionale Entwicklung (EFRE)" of the European Union</t>
  </si>
  <si>
    <t>Joksimovic, R; Watanabe, S; Riemer, S; Gradzielski, M; Yoshikawa, K</t>
  </si>
  <si>
    <t>Self-organized patterning through the dynamic segregation of DNA and silica nanoparticles</t>
  </si>
  <si>
    <t>10.1038/srep03660</t>
  </si>
  <si>
    <t>[Joksimovic, Rastko; Riemer, Sven; Gradzielski, Michael] Tech Univ Berlin, Inst Chem, D-10623 Berlin, Germany; [Joksimovic, Rastko] Tohoku Univ, WPI AIMR, Aoba Ku, Sendai, Miyagi 9808577, Japan; [Watanabe, Shun; Yoshikawa, Kenichi] Doshisha Univ, Fac Life &amp; Med Sci, Kyotanabe, Kyoto 6100394, Japan</t>
  </si>
  <si>
    <t>Yoshikawa, K (reprint author), Tech Univ Berlin, Inst Chem, Str 17 Juni 124,Sekr TC7, D-10623 Berlin, Germany.</t>
  </si>
  <si>
    <t>xxx@mail.doshisha.ac.jp</t>
  </si>
  <si>
    <t>Japan Society for the Promotion of Science (JSPS) [23240044, 25103012]</t>
  </si>
  <si>
    <t>Hahn, E; Vollath, A; Ta, TTM; Hahn, C; Kuehl, LK; Dettling, M; Neuhaus, AH</t>
  </si>
  <si>
    <t>Assessing Long-Term Test-Retest Reliability of the CPT-IP in Schizophrenia</t>
  </si>
  <si>
    <t>10.1371/journal.pone.0084780</t>
  </si>
  <si>
    <t>[Hahn, Eric; Vollath, Andrea; Ta, Tam T. M.; Kuehl, Linn K.; Dettling, Michael; Neuhaus, Andres H.] Charite, Dept Psychiat &amp; Psychotherapy, D-13353 Berlin, Germany; [Hahn, Constanze] Ruhr Univ Bochum, Dept Biopsychol, Bochum, Germany</t>
  </si>
  <si>
    <t>Hahn, E (reprint author), Charite, Dept Psychiat &amp; Psychotherapy, Campus Benjamin Franklin, D-13353 Berlin, Germany.</t>
  </si>
  <si>
    <t>Liebal, K; Vaish, A; Haun, D; Tomasello, M</t>
  </si>
  <si>
    <t>Does Sympathy Motivate Prosocial Behaviour in Great Apes?</t>
  </si>
  <si>
    <t>10.1371/journal.pone.0084299</t>
  </si>
  <si>
    <t>[Liebal, Katja] Free Univ Berlin, Excellence Cluster Languages Emot, Dept Educ &amp; Psychol, Berlin, Germany; [Liebal, Katja] Univ Portsmouth, Dept Psychol, Portsmouth, Hants, England; [Liebal, Katja; Vaish, Amrisha; Haun, Daniel; Tomasello, Michael] Max Planck Inst Evolutionary Anthropol, Dept Dev &amp; Comparat Psychol, Leipzig, Germany</t>
  </si>
  <si>
    <t>Liebal, K (reprint author), Free Univ Berlin, Excellence Cluster Languages Emot, Dept Educ &amp; Psychol, Berlin, Germany.</t>
  </si>
  <si>
    <t>Volkswagen Foundation; Fritz Thyssen Foundation</t>
  </si>
  <si>
    <t>Schulreich, S; Heussen, YG; Gerhardt, H; Mohr, PNC; Binkofski, FC; Koelsch, S; Heekeren, HR</t>
  </si>
  <si>
    <t>Music-evoked incidental happiness modulates probability weighting during risky lottery choices</t>
  </si>
  <si>
    <t>10.3389/fpsyg.2013.00981</t>
  </si>
  <si>
    <t>[Schulreich, Stefan; Koelsch, Stefan; Heekeren, Hauke R.] Free Univ Berlin, Cluster Excellence Languages Emot, D-14195 Berlin, Germany; [Schulreich, Stefan; Koelsch, Stefan; Heekeren, Hauke R.] Free Univ Berlin, Dept Educ &amp; Psychol, D-14195 Berlin, Germany; [Heussen, Yana G.] Univ Hosp Schleswig Holstein, Dept Neurol, Lubeck, Germany; [Gerhardt, Holger] Univ Bonn, Ctr Econ &amp; Neurosci, Bonn, Germany; [Mohr, Peter N. C.] Univ Konstanz, Dept Psychol, Constance, Germany; [Binkofski, Ferdinand C.] Rhein Westfal TH Aachen, Div Clin Cognit Sci, Dept Neurol, Aachen, Germany</t>
  </si>
  <si>
    <t>Schulreich, S (reprint author), Free Univ Berlin, Dept Educ &amp; Psychol, Habelschwerdter Allee 45, D-14195 Berlin, Germany.</t>
  </si>
  <si>
    <t>Bansal, V; Dorn, C; Grunert, M; Klaassen, S; Hetzer, R; Berger, F; Sperling, SR</t>
  </si>
  <si>
    <t>Outlier-Based Identification of Copy Number Variations Using Targeted Resequencing in a Small Cohort of Patients with Tetralogy of Fallot</t>
  </si>
  <si>
    <t>10.1371/journal.pone.0085375</t>
  </si>
  <si>
    <t>[Bansal, Vikas; Dorn, Cornelia; Grunert, Marcel; Sperling, Silke R.] Charite, Expt &amp; Clin Res Ctr, Dept Cardiovasc Genet, D-13353 Berlin, Germany; [Bansal, Vikas; Dorn, Cornelia; Grunert, Marcel; Klaassen, Sabine; Sperling, Silke R.] Max Delbruck Ctr MDC Mol Med, Berlin, Germany; [Bansal, Vikas] Free Univ Berlin, Dept Math &amp; Comp Sci, Berlin, Germany; [Dorn, Cornelia; Sperling, Silke R.] Free Univ Berlin, Dept Biol Chem &amp; Pharm, Berlin, Germany; [Klaassen, Sabine] Natl Register Congenital Heart Defects, Berlin, Germany; [Klaassen, Sabine] Charite, Expt &amp; Clin Res Ctr, D-13353 Berlin, Germany; [Klaassen, Sabine; Berger, Felix] Charite, Dept Pediat Cardiol, D-13353 Berlin, Germany; [Hetzer, Roland] German Heart Inst, Dept Cardiac Surg, Berlin, Germany; [Berger, Felix] German Heart Inst, Dept Pediat Cardiol, Berlin, Germany</t>
  </si>
  <si>
    <t>Sperling, SR (reprint author), Charite, Expt &amp; Clin Res Ctr, Dept Cardiovasc Genet, D-13353 Berlin, Germany.</t>
  </si>
  <si>
    <t>European Community [2009-223463, People-2011-ITN-289600]; Studienstiftung des Deutschen Volkes; German Research Foundation [574157]; Competence Network for Congenital Heart Defects; Federal Ministry of Education and Research (BMBF) [FKZ 01GI0601]</t>
  </si>
  <si>
    <t>Kruis, T; Batra, A; Siegmund, B</t>
  </si>
  <si>
    <t>Bacterial translocation - impact on the adipocyte compartment</t>
  </si>
  <si>
    <t>10.3389/fimmu.2013.00510</t>
  </si>
  <si>
    <t>[Kruis, Tassilo; Batra, Arvind; Siegmund, Britta] Charite, Dept Med Gastroenterol Rheumatol Infect Dis 1, D-12200 Berlin, Germany</t>
  </si>
  <si>
    <t>Siegmund, B (reprint author), Charite, Campus Benjamin Franklin, Dept Med Gastroenterol Rheumatol Infect Dis 1, Hindenburgdamm 30, D-12200 Berlin, Germany.</t>
  </si>
  <si>
    <t xml:space="preserve"> [SFB633];  [SI-749/6-1]</t>
  </si>
  <si>
    <t>Dengler, J; Linke, P; Gdynia, HJ; Wolf, S; Ludolph, AC; Vajkoczy, P; Meyer, T</t>
  </si>
  <si>
    <t>Differences in pain perception during open muscle biopsy and Bergstroem needle muscle biopsy</t>
  </si>
  <si>
    <t>10.2147/jpr.s69458</t>
  </si>
  <si>
    <t>JOURNAL OF PAIN RESEARCH</t>
  </si>
  <si>
    <t>1178-7090</t>
  </si>
  <si>
    <t>[Dengler, Julius; Wolf, Stefan; Vajkoczy, Peter] Charite, Dept Neurosurg, D-13353 Berlin, Germany; [Linke, Peter; Meyer, Thomas] Charite, Dept Neurol, D-13353 Berlin, Germany; [Gdynia, Hans J.; Ludolph, Albert C.] Univ Ulm Klinikum, Dept Neurol, Ulm, Germany</t>
  </si>
  <si>
    <t>Dengler, J (reprint author), Charite, Dept Neurosurg, CVK, Augustenburger Pl 1, D-13353 Berlin, Germany.</t>
  </si>
  <si>
    <t>Lindstrot, R; Stengel, M; Schroder, M; Fischer, J; Preusker, R; Schneider, N; Steenbergen, T; Bojkov, BR</t>
  </si>
  <si>
    <t>A global climatology of total columnar water vapour from SSM/I and MERIS</t>
  </si>
  <si>
    <t>10.5194/essd-6-221-2014</t>
  </si>
  <si>
    <t>EARTH SYSTEM SCIENCE DATA</t>
  </si>
  <si>
    <t>1866-3508</t>
  </si>
  <si>
    <t>1866-3516</t>
  </si>
  <si>
    <t>[Lindstrot, R.; Fischer, J.; Preusker, R.] Free Univ Berlin, Inst Weltwirtschaft, D-12165 Berlin, Germany; [Stengel, M.; Schroeder, M.; Schneider, N.; Steenbergen, T.] Deutscher Wetterdienst, Satellite Based Climate Monitoring, Dept Climate &amp; Environm, D-63067 Offenbach, Germany; [Bojkov, B. R.] ESA ESRIN, I-00044 Frascati, Italy</t>
  </si>
  <si>
    <t>Lindstrot, R (reprint author), Free Univ Berlin, Inst Weltwirtschaft, Carl Heinrich Becker Weg 6-10, D-12165 Berlin, Germany.</t>
  </si>
  <si>
    <t xml:space="preserve"> 'Geography. Anthropology. Recreation: Environmental sciences | Science: Geology</t>
  </si>
  <si>
    <t>ESA DUE GlobVapour project (ESA) [22696/09/I-OL]</t>
  </si>
  <si>
    <t>Nachtigall, I; Tafelski, S; Deja, M; Halle, E; Grebe, MC; Tamarkin, A; Rothbart, A; Uhrig, A; Meyer, E; Musial-Bright, L; Wernecke, KD; Spies, C</t>
  </si>
  <si>
    <t>Long-term effect of computer-assisted decision support for antibiotic treatment in critically ill patients: a prospective 'before/after' cohort study</t>
  </si>
  <si>
    <t>10.1136/bmjopen-2014-005370</t>
  </si>
  <si>
    <t>BMJ OPEN</t>
  </si>
  <si>
    <t>2044-6055</t>
  </si>
  <si>
    <t>[Nachtigall, I.; Tafelski, S.; Deja, M.; Grebe, M. C.; Tamarkin, A.; Rothbart, A.; Spies, C.] Charite, Dept Anaesthesiol &amp; Intens Care, D-13353 Berlin, Germany; [Halle, E.] Charite, Inst Microbiol &amp; Hyg, D-13353 Berlin, Germany; [Uhrig, A.] Charite, Dept Internal Med Infect Dis &amp; Resp Med, D-13353 Berlin, Germany; [Meyer, E.] Charite, Inst Hyg &amp; Environm Med, D-13353 Berlin, Germany; [Musial-Bright, L.] Charite, Dept Cardiol, D-13353 Berlin, Germany; [Wernecke, K. D.] Charite, Inst Med Biometr, D-13353 Berlin, Germany; [Wernecke, K. D.] SOSTANA GmbH, Berlin, Germany</t>
  </si>
  <si>
    <t>Spies, C (reprint author), Charite, Dept Anaesthesiol &amp; Intens Care, D-13353 Berlin, Germany.</t>
  </si>
  <si>
    <t>German Research Society [DFG SP 432/7-1]; BDA/DGAI; inner university</t>
  </si>
  <si>
    <t>BMJ Publishing Group</t>
  </si>
  <si>
    <t>Yang, Y; Linke, M; von Haimberger, T; Matute, R; Gonzalez, L; Schmieder, P; Heyne, K</t>
  </si>
  <si>
    <t>Active and silent chromophore isoforms for phytochrome Pr photoisomerization: An alternative evolutionary strategy to optimize photoreaction quantum yields</t>
  </si>
  <si>
    <t>10.1063/1.4865233</t>
  </si>
  <si>
    <t>STRUCTURAL DYNAMICS</t>
  </si>
  <si>
    <t>2329-7778</t>
  </si>
  <si>
    <t>[Yang, Yang; Linke, Martin; von Haimberger, Theodore; Heyne, Karsten] Free Univ Berlin, Dept Phys, D-14195 Berlin, Germany; [Yang, Yang; Heyne, Karsten] Ctr Supramol Interact, D-14195 Berlin, Germany; [Matute, Ricardo] Univ Calif Los Angeles, Dept Chem &amp; Biochem, Los Angeles, CA 90095 USA; [Gonzalez, Leticia] Univ Vienna, Inst Theoret Chem, A-1090 Vienna, Austria; [Schmieder, Peter] Leibniz Inst Mol Pharmacol, D-13125 Berlin, Germany</t>
  </si>
  <si>
    <t>Heyne, K (reprint author), Free Univ Berlin, Dept Phys, Arnimallee 14, D-14195 Berlin, Germany.</t>
  </si>
  <si>
    <t>Chemistry; Physics</t>
  </si>
  <si>
    <t>Science: Chemistry: Crystallography</t>
  </si>
  <si>
    <t>Deutsche Forschungsgemeinschaft [SFB 1078, TP B3]; MPI-Halle; Computing Center at the FUB (ZEDAT)</t>
  </si>
  <si>
    <t>Becker, T</t>
  </si>
  <si>
    <t>A Dream of Death Transformation of the Conditions of Existence in the Book Zhuangzi</t>
  </si>
  <si>
    <t>SYNTHESIS PHILOSOPHICA</t>
  </si>
  <si>
    <t>0352-7875</t>
  </si>
  <si>
    <t>Tech Univ Berlin, D-10587 Berlin, Germany</t>
  </si>
  <si>
    <t>Becker, T (reprint author), Tech Univ Berlin, Marchstr 23, D-10587 Berlin, Germany.</t>
  </si>
  <si>
    <t>Philosophy</t>
  </si>
  <si>
    <t>Philosophy. Psychology. Religion: Philosophy (General)</t>
  </si>
  <si>
    <t>Croatian Philosophical Society</t>
  </si>
  <si>
    <t>Romanczuk-Seiferth, N; Pohland, L; Mohnke, S; Garbusow, M; Erk, S; Haddad, L; Grimm, O; Tost, H; Meyer-Lindenberg, A; Walter, H; Wustenberg, T; Heinz, A</t>
  </si>
  <si>
    <t>Larger amygdala volume in first-degree relatives of patients with major depression</t>
  </si>
  <si>
    <t>10.1016/j.nicl.2014.05.015</t>
  </si>
  <si>
    <t>[Romanczuk-Seiferth, Nina; Poehland, Lydia; Mohnke, Sebastian; Garbusow, Maria; Erk, Susanne; Walter, Henrik; Wuestenberg, Torsten; Heinz, Andreas] Charite, Charite Campus Mitte, Dept Psychiat &amp; Psychotherapy, D-10117 Berlin, Germany; [Haddad, Leila; Grimm, Oliver; Tost, Heike; Meyer-Lindenberg, Andreas] Heidelberg Univ, Cent Inst Mental Hlth, Med Fac Mannheim, Mannheim, Germany</t>
  </si>
  <si>
    <t>Romanczuk-Seiferth, N (reprint author), Charite, Charite Campus Mitte, Dept Psychiat &amp; Psychotherapy, Charitepl 1, D-10117 Berlin, Germany.</t>
  </si>
  <si>
    <t>German Ministry for Education and Research (BMBF) grant NGFNplus MooDS [01 GS 08148]</t>
  </si>
  <si>
    <t>Simon, D; Adler, N; Kaufmann, C; Kathmann, N</t>
  </si>
  <si>
    <t>Amygdala hyperactivation during symptom provocation in obsessive-compulsive disorder and its modulation by distraction</t>
  </si>
  <si>
    <t>10.1016/j.nicl.2014.03.011</t>
  </si>
  <si>
    <t>[Simon, Daniela; Adler, Nele; Kaufmann, Christian; Kathmann, Norbert] Humboldt Univ, Dept Clin Psychol, D-12489 Berlin, Germany</t>
  </si>
  <si>
    <t>Simon, D (reprint author), Humboldt Univ, Dept Clin Psychol, Rudower Chaussee 18, D-12489 Berlin, Germany.</t>
  </si>
  <si>
    <t>Deutsche Forschungsgemeinschaft (DFG) [SI 1131/2-3]</t>
  </si>
  <si>
    <t>Sieber, J; Daridon, C; Fleischer, SJ; Fleischer, V; Hiepe, F; Alexander, T; Heine, G; Burmester, GR; Fillatreau, S; Dorner, T</t>
  </si>
  <si>
    <t>Active systemic lupus erythematosus is associated with a reduced cytokine production by B cells in response to TLR9 stimulation</t>
  </si>
  <si>
    <t>10.1186/s13075-014-0477-1</t>
  </si>
  <si>
    <t>1478-6362</t>
  </si>
  <si>
    <t>[Sieber, Julia; Daridon, Capucine; Fleischer, Sarah J.; Fleischer, Vanessa; Hiepe, Falk; Alexander, Tobias; Burmester, Gerd R.; Doerner, Thomas] Charite, Dept Med Rheumatol &amp; Clin Immunol, D-10098 Berlin, Germany; [Sieber, Julia; Daridon, Capucine; Fleischer, Sarah J.; Fleischer, Vanessa; Hiepe, Falk; Alexander, Tobias; Fillatreau, Simon; Doerner, Thomas] German Rheumatism Res Ctr Berlin DRFZ, D-10098 Berlin, Germany; [Heine, Guido] Charite, Dept Dermatol Venerol &amp; Allergol, Allergy Ctr Charite, D-10117 Berlin, Germany</t>
  </si>
  <si>
    <t>Dorner, T (reprint author), Charite, Dept Med Rheumatol &amp; Clin Immunol, CC12,Charite Pl 01, D-10098 Berlin, Germany.</t>
  </si>
  <si>
    <t>Puschmann, C; Burgess, J</t>
  </si>
  <si>
    <t>Metaphors of Big Data</t>
  </si>
  <si>
    <t>International Journal of Communication</t>
  </si>
  <si>
    <t>1932-8036</t>
  </si>
  <si>
    <t>[Puschmann, Cornelius] Humboldt Univ, Berlin, Germany; [Burgess, Jean] Queensland Univ Technol, Brisbane, Qld 4001, Australia</t>
  </si>
  <si>
    <t>Puschmann, C (reprint author), Humboldt Univ, Berlin, Germany.</t>
  </si>
  <si>
    <t>xxx@ibi.hu-berlin.de</t>
  </si>
  <si>
    <t>Communication</t>
  </si>
  <si>
    <t xml:space="preserve"> 'Language and Literature: Philology. Linguistics: Communication. Mass media</t>
  </si>
  <si>
    <t>University of Southern California</t>
  </si>
  <si>
    <t>Ernst, W</t>
  </si>
  <si>
    <t>Fourier('s) Analysis: "Sonic" Heat Conduction and Its Cold Calculation</t>
  </si>
  <si>
    <t>Humboldt Univ, Berlin, Germany</t>
  </si>
  <si>
    <t>Ernst, W (reprint author), Humboldt Univ, Berlin, Germany.</t>
  </si>
  <si>
    <t>Pfeffer, G</t>
  </si>
  <si>
    <t>Ethnographies of States and Tribes in Highland Odisha</t>
  </si>
  <si>
    <t>ASIAN ETHNOLOGY</t>
  </si>
  <si>
    <t>1882-6865</t>
  </si>
  <si>
    <t>Pfeffer, G (reprint author), Free Univ Berlin, Berlin, Germany.</t>
  </si>
  <si>
    <t>Arts &amp; Humanities - Other Topics; Asian Studies</t>
  </si>
  <si>
    <t>Geography. Anthropology. Recreation: Anthropology</t>
  </si>
  <si>
    <t>Nanzan University</t>
  </si>
  <si>
    <t>Kamhieh-Milz, J; Moftah, RFH; Bal, G; Futschik, M; Sterzer, V; Khorramshahi, O; Burow, M; Thiel, G; Stuke-Sontheimer, A; Chaoui, R; Kamhieh-Milz, S; Salama, A</t>
  </si>
  <si>
    <t>Differentially Expressed MicroRNAs in Maternal Plasma for the Noninvasive Prenatal Diagnosis of Down Syndrome (Trisomy 21)</t>
  </si>
  <si>
    <t>10.1155/2014/402475</t>
  </si>
  <si>
    <t>[Kamhieh-Milz, Julian; Bal, Guerkan; Sterzer, Viktor; Khorramshahi, Omid; Burow, Martin; Kamhieh-Milz, Sundrela; Salama, Abdulgabar] Charite, Inst Transfus Med, D-13353 Berlin, Germany; [Kamhieh-Milz, Julian] Charite, Res Ctr Immune Sci, D-10115 Berlin, Germany; [Moftah, Reham Fadl Hassan] Charite, Inst Human Genet, D-13353 Berlin, Germany; [Moftah, Reham Fadl Hassan] Univ Alexandria, Fac Med, Dept Clin Pathol, Alexandria, Egypt; [Futschik, Matthias] Univ Algarve, Syst Biol &amp; Bioinformat Lab, P-8005139 Faro, Portugal; [Thiel, Gundula; Stuke-Sontheimer, Annegret] Human Genet Practice, D-10117 Berlin, Germany; [Chaoui, Rabih] Prenatal Diag &amp; Human Genet Ctr, D-10117 Berlin, Germany</t>
  </si>
  <si>
    <t>Kamhieh-Milz, J (reprint author), Charite, Inst Transfus Med, Augustenburger Pl 1, D-13353 Berlin, Germany.</t>
  </si>
  <si>
    <t>Stiftung Charite</t>
  </si>
  <si>
    <t>Dannehl, D; Josuttis, M; Ulrichs, C; Schmidt, U</t>
  </si>
  <si>
    <t>The potential of a confined closed greenhouse in terms of sustainable production, crop growth, yield and valuable plant compounds of tomatoes</t>
  </si>
  <si>
    <t>10.5073/jabfq.2014.087.030</t>
  </si>
  <si>
    <t>[Dannehl, Dennis; Schmidt, Uwe] Humboldt Univ, Fac Life Sci, Albrecht Daniel Thaer Inst Agr &amp; Hort Sci, Div Biosyst Engn, D-14195 Berlin, Germany; [Josuttis, Melanie] Humboldt Univ, Fac Life Sci, Albrecht Daniel Thaer Inst Agr &amp; Hort Sci, Inst Prod Qual, D-12247 Berlin, Germany; [Ulrichs, Christian] Humboldt Univ, Fac Life Sci, Albrecht Daniel Thaer Inst Agr &amp; Hort Sci, Div Urban Plant Ecophysiol, D-14195 Berlin, Germany</t>
  </si>
  <si>
    <t>Dannehl, D (reprint author), Humboldt Univ, Fac Life Sci, Albrecht Daniel Thaer Inst Agr &amp; Hort Sci, Div Biosyst Engn, Albrecht Thaer Weg 3, D-14195 Berlin, Germany.</t>
  </si>
  <si>
    <t>Federal Ministry for Environment, Nature Conservation and Nuclear Safety</t>
  </si>
  <si>
    <t>Eichholz, I; Forster, N; Ulrichs, C; Schreiner, M; Huyskens-Keil, S</t>
  </si>
  <si>
    <t>Survey of bioactive metabolites in selected cultivars and varieties of Lactuca sativa L. under water stress</t>
  </si>
  <si>
    <t>10.5073/jabfq.2014.087.037</t>
  </si>
  <si>
    <t>[Eichholz, Ines; Foerster, Nadja; Ulrichs, Christian; Huyskens-Keil, Susanne] Humboldt Univ, Div Urban Plant Ecophysiol, D-14195 Berlin, Germany; [Schreiner, Monika] Leibniz Inst Vegetable &amp; Ornamental Crops Grossbe, Dept Qual, D-14979 Grossbeeren, Germany</t>
  </si>
  <si>
    <t>Huyskens-Keil, S (reprint author), Humboldt Univ, Div Urban Plant Ecophysiol, Lentzeallee 55-57, D-14195 Berlin, Germany.</t>
  </si>
  <si>
    <t>BMBF (Federal Ministry of Education and Research), Germany</t>
  </si>
  <si>
    <t>Spies, CM; Straub, RH; Cutolo, M; Buttgereit, F</t>
  </si>
  <si>
    <t>Circadian rhythms in rheumatology - a glucocorticoid perspective</t>
  </si>
  <si>
    <t>10.1186/ar4687</t>
  </si>
  <si>
    <t>[Spies, Cornelia M.; Buttgereit, Frank] Charite, Dept Rheumatol &amp; Clin Immunol, D-10117 Berlin, Germany; [Straub, Rainer H.] Univ Hosp Regensburg, Dept Internal Med 1, Lab Expt Rheumatol &amp; Neuroendocrinoimmunol, D-93053 Regensburg, Germany; [Cutolo, Maurizio] Univ Genoa, Dept Internal Med, Res Lab, I-16132 Genoa, Italy; [Cutolo, Maurizio] Univ Genoa, Dept Internal Med, Acad Div Clin Rheumatol, I-16132 Genoa, Italy</t>
  </si>
  <si>
    <t>Horizon Pharma; Mundipharma Int Ltd.; Merck Serono</t>
  </si>
  <si>
    <t>Krupka, N; Baumgart, DC</t>
  </si>
  <si>
    <t>Designing biologic selectivity for inflammatory bowel disease - role of vedolizumab</t>
  </si>
  <si>
    <t>10.2147/dddt.s50348</t>
  </si>
  <si>
    <t>DRUG DESIGN DEVELOPMENT AND THERAPY</t>
  </si>
  <si>
    <t>1177-8881</t>
  </si>
  <si>
    <t>[Krupka, Niklas; Baumgart, Daniel C.] Humboldt Univ, Charite Med Sch, Dept Med, Div Gastroenterol &amp; Hepatol, D-13344 Berlin, Germany</t>
  </si>
  <si>
    <t>Baumgart, DC (reprint author), Humboldt Univ, Sch Med, Virchow Hosp, Charite Med Ctr,Dept Med,Div Gastroenterol &amp; Hepa, D-13344 Berlin, Germany.</t>
  </si>
  <si>
    <t>Takeda; Genentech; Roche; Pfizer</t>
  </si>
  <si>
    <t>Maier, B; Hegenbarth, C; Theres, H; Schoeller, R; Schuehlen, H; Behrens, S</t>
  </si>
  <si>
    <t>Antithrombotic therapy in patients with atrial fibrillation and acute coronary syndrome in the real world: Data from the Berlin AFibACS Registry</t>
  </si>
  <si>
    <t>10.5603/cj.a2013.0146</t>
  </si>
  <si>
    <t>CARDIOLOGY JOURNAL</t>
  </si>
  <si>
    <t>1897-5593</t>
  </si>
  <si>
    <t>1898-018X</t>
  </si>
  <si>
    <t>[Maier, Birga; Hegenbarth, Claire] Tech Univ Berlin, Berlin Myocardial Infarct Registry, D-10623 Berlin, Germany; [Theres, Heinz] Charite, Dept Cardiol, D-13353 Berlin, Germany; [Schoeller, Ralph] DRK Kliniken Berlin, Dept Cardiol, Berlin, Germany; [Schuehlen, Helmut] Vivantes Auguste Viktoria Klinikum, Dept Cardiol, Berlin, Germany; [Behrens, Steffen] Vivantes Humboldt Klinikum, Dept Cardiol, Berlin, Germany; [Behrens, Steffen] Vivantes Klinikum Spandau, Berlin, Germany</t>
  </si>
  <si>
    <t>Maier, B (reprint author), Tech Univ Berlin, Fachgebiet Management Gesundheitswesen MiG, Berlin Myocardial Infarct Registry, Mueller Breslau Str 15 VWS4 HI, D-10623 Berlin, Germany.</t>
  </si>
  <si>
    <t>Berliner Herzinfarktregister e.V.; Berlin Chamber of Physicians; Charite Universitatsmedizin Berlin; Friede Springer Herz Stiftung; Gemeinschaftskrankenhaus Havelhohe; Helios Klinikum Emil von Behring; Maria Heimsuchung Caritas-Klinik Pankow; DRK-Kliniken Berlin; MSD SHARP DOHME GmbH; Sana Klinikum Lichtenberg; Sankt-Gertrauden-Krankenhaus GmbH; Technische Universitat Berlin; Verein fur Berufsgenossenschaftliche Heilbehandlung Berlin e.V.; Vivantes Netzwerk fur Gesundheit GmbH; Judisches Krankenhaus Berlin</t>
  </si>
  <si>
    <t>Via Medica</t>
  </si>
  <si>
    <t>Chesi, GM</t>
  </si>
  <si>
    <t>The Bond of Consanguinity between Mother and Daughter: Agamemnon 1417-1418 and 1525</t>
  </si>
  <si>
    <t>GREEK ROMAN AND BYZANTINE STUDIES</t>
  </si>
  <si>
    <t>0017-3916</t>
  </si>
  <si>
    <t>2159-3159</t>
  </si>
  <si>
    <t>Humboldt Univ, Inst Klass Philol, D-10099 Berlin, Germany</t>
  </si>
  <si>
    <t>Chesi, GM (reprint author), Humboldt Univ, Inst Klass Philol, Unter Linden 6, D-10099 Berlin, Germany.</t>
  </si>
  <si>
    <t>xxx@cantab.net</t>
  </si>
  <si>
    <t>History (General) and history of Europe: History of Greece</t>
  </si>
  <si>
    <t>Duke University</t>
  </si>
  <si>
    <t>Henken, CKC; Lindstrot, R; Preusker, R; Fischer, J</t>
  </si>
  <si>
    <t>FAME-C: cloud property retrieval using synergistic AATSR and MERIS observations</t>
  </si>
  <si>
    <t>10.5194/amt-7-3873-2014</t>
  </si>
  <si>
    <t>[Henken, C. K. Carbajal; Lindstrot, R.; Preusker, R.; Fischer, J.] FUB, Inst Space Sci, Berlin, Germany</t>
  </si>
  <si>
    <t>Henken, CKC (reprint author), FUB, Inst Space Sci, Berlin, Germany.</t>
  </si>
  <si>
    <t>ESA; Bundesministerium fur Bildung und Forschung; US Department of Energy</t>
  </si>
  <si>
    <t>Abdo, H; Dimitrov, D</t>
  </si>
  <si>
    <t>THE IRREGULARITY OF GRAPHS UNDER GRAPH OPERATIONS</t>
  </si>
  <si>
    <t>10.7151/dmgt.1733</t>
  </si>
  <si>
    <t>DISCUSSIONES MATHEMATICAE GRAPH THEORY</t>
  </si>
  <si>
    <t>1234-3099</t>
  </si>
  <si>
    <t>2083-5892</t>
  </si>
  <si>
    <t>[Abdo, Hosam; Dimitrov, Darko] Free Univ Berlin, Inst Informat, D-14195 Berlin, Germany</t>
  </si>
  <si>
    <t>Abdo, H (reprint author), Free Univ Berlin, Inst Informat, Takustr 9, D-14195 Berlin, Germany.</t>
  </si>
  <si>
    <t>xxx@mi.fu-berlin.de</t>
  </si>
  <si>
    <t>Mathematics</t>
  </si>
  <si>
    <t>Bareither, I; Villringer, A; Busch, NA</t>
  </si>
  <si>
    <t>Decreased visual detection during subliminal stimulation</t>
  </si>
  <si>
    <t>10.1167/14.12.20</t>
  </si>
  <si>
    <t>[Bareither, Isabelle; Villringer, Arno] Max Planck Inst Human Cognit &amp; Brain Sci, Leipzig, Germany; [Bareither, Isabelle; Villringer, Arno] Humboldt Univ, MindBrain Inst, D-10099 Berlin, Germany; [Busch, Niko A.] Humboldt Univ, Berlin Sch Mind &amp; Brain, D-10099 Berlin, Germany; [Busch, Niko A.] Charite, Inst Med Psychol, D-13353 Berlin, Germany</t>
  </si>
  <si>
    <t>Bareither, I (reprint author), Humboldt Univ, MindBrain Inst, D-10099 Berlin, Germany.</t>
  </si>
  <si>
    <t>Max-Planck Institute for Demographic Research; RostocK; German Research Foundation (DFG) [BU2400/1-1]</t>
  </si>
  <si>
    <t>Fell, H; Rosskopf, N; Zeitz, J</t>
  </si>
  <si>
    <t>Impact of the spatial resolution of soils data on climate reporting for organic soils using the example of Germany</t>
  </si>
  <si>
    <t>MIRES AND PEAT</t>
  </si>
  <si>
    <t>1819-754X</t>
  </si>
  <si>
    <t>[Fell, H.; Rosskopf, N.; Zeitz, J.] Humboldt Univ, Inst Agr &amp; Hort, D-14195 Berlin, Germany</t>
  </si>
  <si>
    <t>Fell, H (reprint author), Humboldt Univ, Div Soil Sci &amp; Site Sci, Inst Agr &amp; Hort, Fac Life Sci, D-14195 Berlin, Germany.</t>
  </si>
  <si>
    <t>Thunen-Institut (Braunschweig, Germany) within the joint research project "Organic Soils"</t>
  </si>
  <si>
    <t>International Mire Conservation Group, International Peat Society</t>
  </si>
  <si>
    <t>Sodoudi, S; Shahmohamadi, P; Vollack, K; Cubasch, U; Che-Ani, AI</t>
  </si>
  <si>
    <t>Mitigating the Urban Heat Island Effect in Megacity Tehran</t>
  </si>
  <si>
    <t>10.1155/2014/547974</t>
  </si>
  <si>
    <t>ADVANCES IN METEOROLOGY</t>
  </si>
  <si>
    <t>1687-9309</t>
  </si>
  <si>
    <t>1687-9317</t>
  </si>
  <si>
    <t>[Sodoudi, Sahar; Vollack, Ken; Cubasch, Ulrich] Free Univ Berlin, Inst Meteorol, D-12165 Berlin, Germany; [Shahmohamadi, Parisa] Resilient Urban Planning Dev RUPD GbR, D-10115 Berlin, Germany; [Che-Ani, A. I.] Univ Kebangsaan Malaysia, Fac Engn &amp; Built Environm, Dept Architecture, Bangi 43600, Selangor, Malaysia</t>
  </si>
  <si>
    <t>Sodoudi, S (reprint author), Free Univ Berlin, Inst Meteorol, Carl Heinrich Becker Weg 6-10, D-12165 Berlin, Germany.</t>
  </si>
  <si>
    <t>Ministry of Education and Research in Germany; German Academic Exchange Service (DAAD) within the frame of the project "Young Cities-Developing Energy-Efficient Urban Fabric in the Tehran-Karaj Region"</t>
  </si>
  <si>
    <t>Khajavi, N; Reinach, PS; Skrzypski, M; Lude, A; Mergler, S</t>
  </si>
  <si>
    <t>L-Carnitine Reduces in Human Conjunctival Epithelial Cells Hypertonic-Induced Shrinkage through Interacting with TRPV1 Channels</t>
  </si>
  <si>
    <t>10.1159/000363043</t>
  </si>
  <si>
    <t>1421-9778</t>
  </si>
  <si>
    <t>[Khajavi, Noushafarin; Lude, Anja; Mergler, Stefan] Charite, Campus Virchow Clin, Dept Ophthalmol, D-13353 Berlin, Germany; [Reinach, Peter S.] Wenzhou Med Univ, Sch Ophthalmol &amp; Optometry, Wenzhou, Peoples R China; [Skrzypski, Marek] Charite, Dept Hepatol &amp; Gastroenterol, D-13353 Berlin, Germany; [Skrzypski, Marek] Charite, Interdisciplinary Ctr Metab Endocrinol Diabet &amp; M, D-13353 Berlin, Germany; [Skrzypski, Marek] Poznan Univ Life Sci, Dept Anim Physiol &amp; Biochem, Poznan, Poland</t>
  </si>
  <si>
    <t>Mergler, S (reprint author), Charite, Campus Virchow Clin, Dept Ophthalmol, Augustenburger Pl 1, D-13353 Berlin, Germany.</t>
  </si>
  <si>
    <t>DFG [Me 1706/13-1, Me 1706/14-1]; Berliner Sonnenfeld-Stiftung [89745052]</t>
  </si>
  <si>
    <t>Saied, EM; Arenz, C</t>
  </si>
  <si>
    <t>Small Molecule Inhibitors of Ceramidases</t>
  </si>
  <si>
    <t>10.1159/000362995</t>
  </si>
  <si>
    <t>[Saied, Essa M.; Arenz, Christoph] Humboldt Univ, Inst Chem, D-12489 Berlin, Germany; [Saied, Essa M.] Suez Canal Univ, Fac Sci, Dept Chem, Ismailia, Egypt</t>
  </si>
  <si>
    <t>Arenz, C (reprint author), Humboldt Univ, Inst Chem, Brook Taylor Str 2, D-12489 Berlin, Germany.</t>
  </si>
  <si>
    <t>Deutsche Forschungsgemeinschft (DFG) (Sphingolipids - Signal and Disease) [SPP 1267]; Yousef Jameel Scholarship</t>
  </si>
  <si>
    <t>Velte, M; Dannenberg, P</t>
  </si>
  <si>
    <t>Export horticulture - empowering female small-scale farmers in Kenya?</t>
  </si>
  <si>
    <t>[Velte, Maria] Humboldt Univ, Geog Inst, D-10099 Berlin, Germany; [Dannenberg, Peter] Univ Cologne, Geog Inst, D-50923 Cologne, Germany</t>
  </si>
  <si>
    <t>Velte, M (reprint author), Humboldt Univ, Geog Inst, Unter Linden 6, D-10099 Berlin, Germany.</t>
  </si>
  <si>
    <t>Lehmann, R; Machne, R; Herzel, H</t>
  </si>
  <si>
    <t>The structural code of cyanobacterial genomes</t>
  </si>
  <si>
    <t>10.1093/nar/gku641</t>
  </si>
  <si>
    <t>[Lehmann, Robert; Machne, Rainer; Herzel, Hanspeter] Humboldt Univ, Inst Theoret Biol, D-10115 Berlin, Germany; [Machne, Rainer] Univ Vienna, Inst Theoret Chem, A-1090 Vienna, Austria</t>
  </si>
  <si>
    <t>Machne, R (reprint author), Humboldt Univ, Inst Theoret Biol, Invalidenstr 43, D-10115 Berlin, Germany.</t>
  </si>
  <si>
    <t>xxx@tbi.univie.ac.at</t>
  </si>
  <si>
    <t>Bundesministerium fur Bildung und Forschung [0316192]; European Molecular Biology Organization [ASTF 398-2012]; Einstein Foundation Berlin; Institute for Theoretical Biology at Charite - Universitatsmedizin Berlin</t>
  </si>
  <si>
    <t>Abdo, H; Brandt, S; Dimitrov, D</t>
  </si>
  <si>
    <t>The total irregularity of a graph</t>
  </si>
  <si>
    <t>DISCRETE MATHEMATICS AND THEORETICAL COMPUTER SCIENCE</t>
  </si>
  <si>
    <t>1462-7264</t>
  </si>
  <si>
    <t>1365-8050</t>
  </si>
  <si>
    <t>[Abdo, Hosam; Dimitrov, Darko] Free Univ Berlin, Inst Informat, Berlin, Germany; [Brandt, Stephan] Univ Southern Denmark, Dept Math &amp; Comp Sci, Odense, Denmark</t>
  </si>
  <si>
    <t>Abdo, H (reprint author), Free Univ Berlin, Inst Informat, Berlin, Germany.</t>
  </si>
  <si>
    <t>Discrete Mathematics &amp; Theoretical Computer Science</t>
  </si>
  <si>
    <t>Kritten, L; Butz, A; Chipperfield, MP; Dorf, M; Dhomse, S; Hossaini, R; Oelhaf, H; Prados-Roman, C; Wetzel, G; Pfeilsticker, K</t>
  </si>
  <si>
    <t>Constraining the N2O5 UV absorption cross section from spectroscopic trace gas measurements in the tropical mid-stratosphere</t>
  </si>
  <si>
    <t>10.5194/acp-14-9555-2014</t>
  </si>
  <si>
    <t>[Kritten, L.] Free Univ Berlin, Inst Space Sci WEW, Berlin, Germany; [Butz, A.; Oelhaf, H.; Wetzel, G.] Karlsruhe Inst Technol, IMK ASF, D-76021 Karlsruhe, Germany; [Chipperfield, M. P.; Dhomse, S.; Hossaini, R.] Univ Leeds, Sch Earth &amp; Environm, Inst Climate &amp; Atmospher Sci, Leeds, W Yorkshire, England; [Dorf, M.] Max Planck Inst Chem, D-55128 Mainz, Germany; [Prados-Roman, C.] Inst Phys Chem Rocasolano CSIC, Atmospher Chem &amp; Climate Grp, Madrid, Spain; [Kritten, L.; Butz, A.; Dorf, M.; Prados-Roman, C.; Pfeilsticker, K.] Heidelberg Univ, Inst Environm Phys IUP, Heidelberg, Germany</t>
  </si>
  <si>
    <t>Kritten, L (reprint author), Free Univ Berlin, Inst Space Sci WEW, Berlin, Germany.</t>
  </si>
  <si>
    <t>Deutsche Forschungsgemeinschaft (DFG) [Pf 384/5-1/2, PF384/9-1/2]; Deutsches Zentrum fur Luft und Raumfahrt (DLR) [BMWi 50EE0840]; European Union (EU) through the EU project Reconcile [FP7-ENV-2008-1-226365]; European Union (EU) through the EU project SHIVA [FP7-ENV-2007-1-226224]; European Space Agency (ESA) [RFQ/3-12092/07/I- 435 OL]; NERC National Centre for Atmospheric Science (NCAS), UK; Instituto Nacional de Pesquisas Espaciais (INPE), Brazil; Emmy Noether programme of the Deutsche Forschungsgemeinschaft (DFG) [BU2599/1-1]</t>
  </si>
  <si>
    <t>Villamayor-Tomas, S; Fleischman, FD; Ibarra, IP; Thiel, A; van Laerhoven, F</t>
  </si>
  <si>
    <t>From Sandoz to Salmon: Conceptualizing resource and institutional dynamics in the Rhine watershed through the SES framework</t>
  </si>
  <si>
    <t>INTERNATIONAL JOURNAL OF THE COMMONS</t>
  </si>
  <si>
    <t>1875-0281</t>
  </si>
  <si>
    <t>[Villamayor-Tomas, Sergio; Thiel, Andreas] Humboldt Univ, Dept Agr Econ, Berlin, Germany; [Villamayor-Tomas, Sergio] Indiana Univ, Bloomington, IN 47405 USA; [Fleischman, Forrest D.] Texas A&amp;M Univ, Dept Ecosyst Sci &amp; Management, Texas Agrilife Res, College Stn, TX 77843 USA; [Ibarra, Irene Perez] Arizona State Univ, Ctr Study Inst Divers, Tempe, AZ 85287 USA; [van Laerhoven, Frank] Univ Utrecht, Copernicus Inst Sustainable Dev, NL-3508 TC Utrecht, Netherlands</t>
  </si>
  <si>
    <t>Villamayor-Tomas, S (reprint author), Humboldt Univ, Dept Agr Econ, Berlin, Germany.</t>
  </si>
  <si>
    <t xml:space="preserve"> 'Political science: Political institutions and public administration (General)</t>
  </si>
  <si>
    <t>Utrecht University Library Open Access Journals</t>
  </si>
  <si>
    <t>Nachtigall, I; Tafelski, S; Gunzel, K; Uhrig, A; Powollik, R; Tamarkin, A; Wernecke, KD; Spies, C</t>
  </si>
  <si>
    <t>Standard operating procedures for antibiotic therapy and the occurrence of acute kidney injury: a prospective, clinical, non-interventional, observational study</t>
  </si>
  <si>
    <t>10.1186/cc13918</t>
  </si>
  <si>
    <t>[Nachtigall, Irit; Tafelski, Sascha; Guenzel, Karsten; Powollik, Robert; Tamarkin, Andrey; Spies, Claudia] Charite, Dept Anaesthesiol &amp; Intens Care Med, Campus Charite Mitte, D-13353 Berlin, Germany; [Nachtigall, Irit; Tafelski, Sascha; Guenzel, Karsten; Powollik, Robert; Tamarkin, Andrey; Spies, Claudia] Campus Virchow Klinikum, D-13353 Berlin, Germany; [Uhrig, Alexander] Campus Charite Mitte, Dept Internal Med, Div Infect Dis &amp; Pulm Med, D-10117 Berlin, Germany; [Wernecke, Klaus D.] Charite, D-10117 Berlin, Germany; [Wernecke, Klaus D.] SOSTANA GmbH, D-10117 Berlin, Germany</t>
  </si>
  <si>
    <t>Roche Deutschland GmbH; Pfizer Deutschland GmbH; Abbott; Aspect; Baxter; Deltex; Care Fusion; Fresenius; Hutchinson; Kohler; MSD; MCN; Novartis; Sysmex; Pajunk; Kohler Chemie; Essex Pharm; Pfizer; GSK</t>
  </si>
  <si>
    <t>Braicu, EI; Luketina, H; Richter, R; Castillo-Tong, DC; Lambrechts, S; Mahner, S; Concin, N; Mentze, M; Zeillinger, R; Vergote, I; Sehouli, J</t>
  </si>
  <si>
    <t>HIF1 alpha is an independent prognostic factor for overall survival in advanced primary epithelial ovarian cancer - a study of the OVCACAD Consortium</t>
  </si>
  <si>
    <t>10.2147/ott.s65373</t>
  </si>
  <si>
    <t>ONCOTARGETS AND THERAPY</t>
  </si>
  <si>
    <t>1178-6930</t>
  </si>
  <si>
    <t>[Braicu, Elena Ioana; Luketina, Hrvoje; Richter, Rolf; Mentze, Monika; Sehouli, Jalid] Charite, Dept Gynecol, European Competence Ctr Ovarian Canc, D-13353 Berlin, Germany; [Castillo-Tong, Dan Cacsire; Zeillinger, Robert] Med Univ Vienna, Ctr Comprehens Canc, Dept Obstet &amp; Gynecol, Vienna, Austria; [Zeillinger, Robert] Gen Hosp Vienna, Ludwig Boltzmann Cluster Translat Oncol, Vienna, Austria; [Lambrechts, Sandrina; Vergote, Ignace] Katholieke Univ Leuven, Univ Ziekenhuizen Leuven, Dept Obstet &amp; Gynecol, Leuven, Belgium; [Mahner, Sven] Univ Med Ctr Hamburg Eppendorf, Dept Gynecol &amp; Gynecol Oncol, Hamburg, Germany; [Concin, Nicole] Med Univ Innsbruck, Dept Obstet &amp; Gynecol, A-6020 Innsbruck, Austria</t>
  </si>
  <si>
    <t>Braicu, EI (reprint author), Charite, Campus Virchow Clin, European Competence Ctr Ovarian Canc, Dept Gynecol, Augustenburger Pl 1, D-13353 Berlin, Germany.</t>
  </si>
  <si>
    <t>Biotechnology &amp; Applied Microbiology; Oncology</t>
  </si>
  <si>
    <t>Charite - Universitatsmedizin Berlin; Berlin Institute of Health; European commission [018698]</t>
  </si>
  <si>
    <t>Frommel, C; Brose, A; Klein, J; Blankenstein, O; Lobitz, S</t>
  </si>
  <si>
    <t>Newborn Screening for Sickle Cell Disease: Technical and Legal Aspects of a German Pilot Study with 38,220 Participants</t>
  </si>
  <si>
    <t>10.1155/2014/695828</t>
  </si>
  <si>
    <t>[Froemmel, Claudia; Brose, Annemarie] Lab Berlin Charite Vivantes GmbH, D-13353 Berlin, Germany; [Froemmel, Claudia] Gesell Forderung Qualitatssicherung Med Lab eV, INSTAND eV, D-40223 Dusseldorf, Germany; [Klein, Jeannette; Blankenstein, Oliver] Charite, Newborn Screening Lab, D-13353 Berlin, Germany; [Lobitz, Stephan] Charite, Dept Pediat Oncol Hematol BMT, D-13353 Berlin, Germany</t>
  </si>
  <si>
    <t>Lobitz, S (reprint author), Charite, Dept Pediat Oncol Hematol BMT, Augustenburger Pl 1, D-13353 Berlin, Germany.</t>
  </si>
  <si>
    <t>Novartis Oncology GmbH; Bio-Rad Laboratories GmbH</t>
  </si>
  <si>
    <t>Muller-Redetzky, HC; Will, D; Hellwig, K; Kummer, W; Tschernig, T; Pfeil, U; Paddenberg, R; Menger, MD; Kershaw, O; Gruber, AD; Weissmann, N; Hippenstiel, S; Suttorp, N; Witzenrath, M</t>
  </si>
  <si>
    <t>Mechanical ventilation drives pneumococcal pneumonia into lung injury and sepsis in mice: protection by adrenomedullin</t>
  </si>
  <si>
    <t>10.1186/cc13830</t>
  </si>
  <si>
    <t>[Mueller-Redetzky, Holger C.; Will, Daniel; Hellwig, Katharina; Hippenstiel, Stefan; Suttorp, Norbert; Witzenrath, Martin] Charite, Dept Infect Dis &amp; Pulm Med, D-10117 Berlin, Germany; [Kummer, Wolfgang; Pfeil, Uwe; Paddenberg, Renate] Univ Giessen, Inst Anat &amp; Cell Biol, D-35392 Giessen, Germany; [Kummer, Wolfgang; Pfeil, Uwe; Paddenberg, Renate] Marburg Lung Ctr, D-35392 Giessen, Germany; [Tschernig, Thomas] Univ Saarland, Fac Med, Inst Anat &amp; Cell Biol, D-66424 Homburg, Germany; [Menger, Michael D.] Univ Saarland, Fac Med, Inst Clin &amp; Expt Surg, D-66424 Homburg, Germany; [Kershaw, Olivia; Gruber, Achim D.] Free Univ Berlin, Dept Vet Pathol, D-14163 Berlin, Germany; [Weissmann, Norbert] Excellencecluster Cardiopulm Syst, Dept Internal Med, D-35392 Giessen, Germany</t>
  </si>
  <si>
    <t>Witzenrath, M (reprint author), Charite, Dept Infect Dis &amp; Pulm Med, Charitepl 1, D-10117 Berlin, Germany.</t>
  </si>
  <si>
    <t>Deutsche Forschungsgemeinschaft [SFB-TR84 C2, DFG HI 789/7-1, SFB-TR84 Z2, SFB-TR84 C3, SFB-TR84 C6, DFG OP 86/7-1]; German Federal Ministry of Education and Research</t>
  </si>
  <si>
    <t>Biskup, K; Braicu, EI; Sehouli, J; Tauber, R; Blanchard, V</t>
  </si>
  <si>
    <t>The Serum Glycome to Discriminate between Early-Stage Epithelial Ovarian Cancer and Benign Ovarian Diseases</t>
  </si>
  <si>
    <t>10.1155/2014/238197</t>
  </si>
  <si>
    <t>DISEASE MARKERS</t>
  </si>
  <si>
    <t>0278-0240</t>
  </si>
  <si>
    <t>1875-8630</t>
  </si>
  <si>
    <t>[Biskup, Karina; Tauber, Rudolf; Blanchard, Veronique] Charite, Inst Lab Med Clin Chem &amp; Pathobiochem, D-13353 Berlin, Germany; [Braicu, Elena Iona; Sehouli, Jalid] Charite, Dept Gynecol, D-13353 Berlin, Germany</t>
  </si>
  <si>
    <t>Blanchard, V (reprint author), Charite, Inst Lab Med Clin Chem &amp; Pathobiochem, Augustenburger Pl 1, D-13353 Berlin, Germany.</t>
  </si>
  <si>
    <t>Biotechnology &amp; Applied Microbiology; Genetics &amp; Heredity; Research &amp; Experimental Medicine; Pathology</t>
  </si>
  <si>
    <t>Stiftung fur Pathobiochemie und Molekulare Diagnostik; Sonnenfeld Stiftung</t>
  </si>
  <si>
    <t>Gunther, J; Kill, A; Becker, MO; Heidecke, H; Rademacher, J; Siegert, E; Radic, M; Burmester, GR; Dragun, D; Riemekasten, G</t>
  </si>
  <si>
    <t>Angiotensin receptor type 1 and endothelin receptor type A on immune cells mediate migration and the expression of IL-8 and CCL18 when stimulated by autoantibodies from systemic sclerosis patients</t>
  </si>
  <si>
    <t>10.1186/ar4503</t>
  </si>
  <si>
    <t>[Guenther, Jeannine; Kill, Angela; Becker, Mike Oliver; Rademacher, Judith; Siegert, Elise; Radic, Mislav; Burmester, Gerd-Ruediger; Riemekasten, Gabriela] Univ Hosp Charite, Dept Rheumatol &amp; Clin Immunol, D-10117 Berlin, Germany; [Guenther, Jeannine; Kill, Angela; Rademacher, Judith; Riemekasten, Gabriela] German Rheumatism Res Ctr DRFZ, Leibniz Inst, D-10117 Berlin, Germany; [Heidecke, Harald] CellTrend GmbH, D-14943 Luckenwalde, Germany; [Radic, Mislav] Univ Hosp Split, Dept Rheumatol &amp; Clin Immunol, HR-21000 Split, Croatia; [Dragun, Duska] Univ Hosp Charite, Dept Nephrol Transplantol &amp; Intens Care, D-13353 Berlin, Germany</t>
  </si>
  <si>
    <t>Riemekasten, G (reprint author), Univ Hosp Charite, Dept Rheumatol &amp; Clin Immunol, Charitepl 1, D-10117 Berlin, Germany.</t>
  </si>
  <si>
    <t>Charite University Hospital in Berlin, Germany; Actelion Endothelin Research Award; Zentrales Innovationsprogramm fur den Mittelstand (ZIM) grant from the Ministry of Industry of Germany; European League Against Rheumatism ARTICULUM fellowship</t>
  </si>
  <si>
    <t>Groschel, M; Ryll, J; Gotze, R; Ernst, A; Basta, D</t>
  </si>
  <si>
    <t>Acute and Long-Term Effects of Noise Exposure on the Neuronal Spontaneous Activity in Cochlear Nucleus and Inferior Colliculus Brain Slices</t>
  </si>
  <si>
    <t>10.1155/2014/909260</t>
  </si>
  <si>
    <t>[Groeschel, Moritz; Ryll, Jana; Goetze, Romy; Ernst, Arne; Basta, Dietmar] Charite, Dept Otolaryngol, Unfallkrankenhaus Berlin, D-12683 Berlin, Germany</t>
  </si>
  <si>
    <t>Basta, D (reprint author), Charite, Dept Otolaryngol, Unfallkrankenhaus Berlin, Warener Str 7, D-12683 Berlin, Germany.</t>
  </si>
  <si>
    <t>Schefold, JC; von Haehling, S; Pschowski, R; Bender, TO; Berkmann, C; Briegel, S; Hasper, D; Jorres, A</t>
  </si>
  <si>
    <t>The effect of continuous versus intermittent renal replacement therapy on the outcome of critically ill patients with acute renal failure (CONVINT): a prospective randomized controlled trial</t>
  </si>
  <si>
    <t>10.1186/cc13188</t>
  </si>
  <si>
    <t>[Schefold, Joerg C.; Pschowski, Rene; Bender, Thorsten Onno; Berkmann, Cathrin; Briegel, Sophie; Hasper, Dietrich; Joerres, Achim] Charite, Dept Nephrol &amp; Med Intens Care, Campus Virchow Klinikum, D-13353 Berlin, Germany; [von Haehling, Stephan] Charite, Dept Clin Cardiol, Campus Virchow Klinikum, D-13353 Berlin, Germany; [Pschowski, Rene] Charite, Dept Gastroenterol, Campus Virchow Klinikum, D-13353 Berlin, Germany</t>
  </si>
  <si>
    <t>Schefold, JC (reprint author), Charite, Dept Nephrol &amp; Med Intens Care, Campus Virchow Klinikum, D-13353 Berlin, Germany.</t>
  </si>
  <si>
    <t>Chitwood, Z</t>
  </si>
  <si>
    <t>The Patriarch Alexios Stoudites and the Reinterpretation of Justinianic Legislation against Heretics</t>
  </si>
  <si>
    <t>Humboldt Univ, ERC Project Fdn Medieval Soc Cross Cultural Compa, Berlin, Germany</t>
  </si>
  <si>
    <t>Chitwood, Z (reprint author), Humboldt Univ, ERC Project Fdn Medieval Soc Cross Cultural Compa, Berlin, Germany.</t>
  </si>
  <si>
    <t>Bredereck, R; Chen, J; Hartung, S; Kratsch, S; Niedermeier, R; Suchy, O; Woeginger, GJ</t>
  </si>
  <si>
    <t>A Multivariate Complexity Analysis of Lobbying in Multiple Referenda</t>
  </si>
  <si>
    <t>[Bredereck, Robert; Chen, Jiehua; Hartung, Sepp; Kratsch, Stefan; Niedermeier, Rolf] Tech Univ Berlin, Berlin, Germany; [Suchy, Ondrej] Czech Tech Univ, Prague, Czech Republic; [Woeginger, Gerhard J.] Tech Univ Eindhoven, Eindhoven, Netherlands</t>
  </si>
  <si>
    <t>Bredereck, R (reprint author), Tech Univ Berlin, Berlin, Germany.</t>
  </si>
  <si>
    <t>German Research Foundation (DFG) [PAWS NI 369/10]; Studienstiftung des Deutschen Volkes; Netherlands Organization for Scientific Research (NWO), project KERNELS [OND1336203]; visiting TU Berlin, Germany; DFG Cluster of Excellence on Multimodal Computing and Interaction (MMCI); DFG project DARE [GU 1023/1-2]; Humboldt Research Award at TU Berlin</t>
  </si>
  <si>
    <t>von Hacht, A; Seifert, O; Menger, M; Schutze, T; Arora, A; Konthur, Z; Neubauer, P; Wagner, A; Weise, C; Kurreck, J</t>
  </si>
  <si>
    <t>Identification and characterization of RNA guanine-quadruplex binding proteins</t>
  </si>
  <si>
    <t>10.1093/nar/gku290</t>
  </si>
  <si>
    <t>[von Hacht, Annekathrin; Schuetze, Tatjana; Wagner, Anke; Kurreck, Jens] Tech Univ Berlin, Dept Appl Biochem, Inst Biotechnol, D-13355 Berlin, Germany; [Seifert, Oliver] Univ Stuttgart, Inst Cell Biol &amp; Immunol, D-70569 Stuttgart, Germany; [Menger, Marcus] RiNA GmbH, D-12489 Berlin, Germany; [Arora, Amit] Goethe Univ Frankfurt, Inst Mol Biosci, D-60438 Frankfurt, Germany; [Konthur, Zoltan] Max Planck Inst Mol Genet, D-14195 Berlin, Germany; [Konthur, Zoltan] Max Planck Inst Colloids &amp; Interfaces, D-14476 Golm, Germany; [Neubauer, Peter] Tech Univ Berlin, Dept Bioproc Engn, Inst Biotechnol, D-13355 Berlin, Germany; [Weise, Christoph] Free Univ Berlin, Inst Chem &amp; Biochem, D-14195 Berlin, Germany</t>
  </si>
  <si>
    <t>Kurreck, J (reprint author), Tech Univ Berlin, Dept Appl Biochem, Inst Biotechnol, TUB 4-3-2,Gustav Meyer Allee 25, D-13355 Berlin, Germany.</t>
  </si>
  <si>
    <t>Deutsche Forschungsgemeinschaft [Ku 1436/7-1]; Technische Universitat Berlin [60/54003/00]</t>
  </si>
  <si>
    <t>Ghalei, H; von Moeller, H; Eppers, D; Sohmen, D; Wilson, DN; Loll, B; Wahl, MC</t>
  </si>
  <si>
    <t>Entrapment of DNA in an intersubunit tunnel system of a single-stranded DNA-binding protein</t>
  </si>
  <si>
    <t>10.1093/nar/gku259</t>
  </si>
  <si>
    <t>[Ghalei, Homa; von Moeller, Holger; Eppers, Detlef; Loll, Bernhard; Wahl, Markus C.] Free Univ Berlin, Fachbereich Biol, Inst Chem &amp; Biochem, AG Strukturbiochem, D-14195 Berlin, Germany; [Ghalei, Homa] Max Planck Inst Biophys Chem, Dept Cellular Biochem, D-37077 Gottingen, Germany; [Sohmen, Daniel; Wilson, Daniel N.] Univ Munich, Gene Ctr, Dept Biochem, D-81377 Munich, Germany; [Sohmen, Daniel; Wilson, Daniel N.] Univ Munich, Ctr Integrated Prot Sci Munich CiPSM, D-81377 Munich, Germany</t>
  </si>
  <si>
    <t>Wahl, MC (reprint author), Free Univ Berlin, Fachbereich Biol, Inst Chem &amp; Biochem, AG Strukturbiochem, Takustr 6, D-14195 Berlin, Germany.</t>
  </si>
  <si>
    <t>Helmholtz Zentrum Berlin fur Materialien und Energie; Freie Universitat Berlin; Humboldt-Universitat zu Berlin; Max-Delbruck Centrum; Leibniz-Institut fur Molekulare Pharmakologie; Freie Universitat Berlin Kaiserswerther</t>
  </si>
  <si>
    <t>Schonherr, JH; Juurlink, B; Richling, J</t>
  </si>
  <si>
    <t>TACO: A scheduling scheme for parallel applications on multicore architectures</t>
  </si>
  <si>
    <t>10.3233/spr-140389</t>
  </si>
  <si>
    <t>SCIENTIFIC PROGRAMMING</t>
  </si>
  <si>
    <t>1058-9244</t>
  </si>
  <si>
    <t>1875-919X</t>
  </si>
  <si>
    <t>[Schoenherr, Jan H.; Juurlink, Ben; Richling, Jan] Tech Univ Berlin, D-10587 Berlin, Germany</t>
  </si>
  <si>
    <t>Schonherr, JH (reprint author), Tech Univ Berlin, Einsteinufer 17 EN6, D-10587 Berlin, Germany.</t>
  </si>
  <si>
    <t xml:space="preserve"> 'Science: Mathematics: Instruments and machines: Electronic computers. Computer science: Computer software</t>
  </si>
  <si>
    <t>Zeiner, K; Maertens, M</t>
  </si>
  <si>
    <t>Linking luminance and lightness by global contrast normalization</t>
  </si>
  <si>
    <t>10.1167/14.7.3</t>
  </si>
  <si>
    <t>[Zeiner, Katharina; Maertens, Marianne] Tech Univ Berlin, Dept Software Engn &amp; Theoret Comp Sci, Modeling Cognit Proc Grp, Berlin, Germany</t>
  </si>
  <si>
    <t>Maertens, M (reprint author), Tech Univ Berlin, Dept Software Engn &amp; Theoret Comp Sci, Modeling Cognit Proc Grp, Berlin, Germany.</t>
  </si>
  <si>
    <t>German Research Foundation [DFG MA5127/1-1]</t>
  </si>
  <si>
    <t>Dunlop, JA; Garwood, RJ</t>
  </si>
  <si>
    <t>Tomographic reconstruction of the exceptionally preserved trigonotarbid arachnid Eophrynus prestvicii</t>
  </si>
  <si>
    <t>10.4202/app.2012.0032</t>
  </si>
  <si>
    <t>[Dunlop, Jason A.] Humboldt Univ, Leibniz Inst Res Evolut &amp; Biodivers, Museum Nat Kunde, D-10115 Berlin, Germany; [Garwood, Russell J.] Univ Manchester, Sch Mat, Manchester Xray Imaging Facil, Manchester M13 9PL, Lancs, England; [Garwood, Russell J.] Rutherford Appleton Lab, Manchester Xray Imaging Facil, Didcot OX11 0FA, Oxon, England</t>
  </si>
  <si>
    <t>Dunlop, JA (reprint author), Humboldt Univ, Leibniz Inst Res Evolut &amp; Biodivers, Museum Nat Kunde, D-10115 Berlin, Germany.</t>
  </si>
  <si>
    <t>EPSRC [EP/F007906/1, EP/F001452/1, EP/I02249X/1]</t>
  </si>
  <si>
    <t>Scholtz, G</t>
  </si>
  <si>
    <t>Evolution of crabs - history and deconstruction of a prime example of convergence</t>
  </si>
  <si>
    <t>CONTRIBUTIONS TO ZOOLOGY</t>
  </si>
  <si>
    <t>1383-4517</t>
  </si>
  <si>
    <t>1875-9866</t>
  </si>
  <si>
    <t>Humboldt Univ, Inst Biol, D-10115 Berlin, Germany</t>
  </si>
  <si>
    <t>Scholtz, G (reprint author), Humboldt Univ, Inst Biol, Philippstr 13, D-10115 Berlin, Germany.</t>
  </si>
  <si>
    <t>Zoology</t>
  </si>
  <si>
    <t>Science: Zoology</t>
  </si>
  <si>
    <t>Cluster of Excellence 'Image Knowledge Gestaltung', base project 'Attention &amp; Form' at the Humboldt-Universitat zu Berlin</t>
  </si>
  <si>
    <t>Naturalis</t>
  </si>
  <si>
    <t>Hollstein, A; Fischer, J</t>
  </si>
  <si>
    <t>Retrieving aerosol height from the oxygen A band: a fast forward operator and sensitivity study concerning spectral resolution, instrumental noise, and surface inhomogeneity</t>
  </si>
  <si>
    <t>10.5194/amt-7-1429-2014</t>
  </si>
  <si>
    <t>[Hollstein, A.; Fischer, J.] Free Univ Berlin, Inst Space Sci, Dept Earth Sci, Berlin, Germany</t>
  </si>
  <si>
    <t>Hollstein, A (reprint author), Free Univ Berlin, Inst Space Sci, Dept Earth Sci, Berlin, Germany.</t>
  </si>
  <si>
    <t>Dimitrov, D; Reti, T</t>
  </si>
  <si>
    <t>Graphs with Equal Irregularity Indices</t>
  </si>
  <si>
    <t>ACTA POLYTECHNICA HUNGARICA</t>
  </si>
  <si>
    <t>1785-8860</t>
  </si>
  <si>
    <t>[Dimitrov, Darko] Free Univ Berlin, Inst Comp Sci, D-14195 Berlin, Germany; [Reti, Tamas] Obuda Univ, H-1034 Budapest, Hungary</t>
  </si>
  <si>
    <t>Dimitrov, D (reprint author), Free Univ Berlin, Inst Comp Sci, Takustr 9, D-14195 Berlin, Germany.</t>
  </si>
  <si>
    <t>Engineering</t>
  </si>
  <si>
    <t>\xc3\x93buda University</t>
  </si>
  <si>
    <t>Morrow, G; Bowen, K</t>
  </si>
  <si>
    <t>Accounting for health in climate change policies: a case study of Fiji</t>
  </si>
  <si>
    <t>10.3402/gha.v7.23550</t>
  </si>
  <si>
    <t>GLOBAL HEALTH ACTION</t>
  </si>
  <si>
    <t>1654-9880</t>
  </si>
  <si>
    <t>[Morrow, Georgina] Charite, Inst Trop Med &amp; Int Hlth, D-13353 Berlin, Germany; [Bowen, Kathryn] Australian Natl Univ, Natl Ctr Epidemiol &amp; Populat Hlth, Canberra, ACT, Australia</t>
  </si>
  <si>
    <t>Morrow, G (reprint author), Charite Tropeninst, Spandauer Damm 130,Haus 10, D-14050 Berlin, Germany.</t>
  </si>
  <si>
    <t>Rotary International</t>
  </si>
  <si>
    <t>Mallison, H</t>
  </si>
  <si>
    <t>Osteoderm distribution has low impact on the centre of mass of stegosaurs</t>
  </si>
  <si>
    <t>10.5194/fr-17-33-2014</t>
  </si>
  <si>
    <t>FOSSIL RECORD</t>
  </si>
  <si>
    <t>2193-0066</t>
  </si>
  <si>
    <t>2193-0074</t>
  </si>
  <si>
    <t>Humboldt Univ, Museum Nat Kunde, Leibniz Inst Evolut &amp; Biodiversitatsforsch, D-10099 Berlin, Germany</t>
  </si>
  <si>
    <t>Mallison, H (reprint author), Humboldt Univ, Museum Nat Kunde, Leibniz Inst Evolut &amp; Biodiversitatsforsch, D-10099 Berlin, Germany.</t>
  </si>
  <si>
    <t>Science: Geology: Paleontology</t>
  </si>
  <si>
    <t>Kohler, S; Minkner, P</t>
  </si>
  <si>
    <t>Smoke-Free Laws and Direct Democracy Initiatives on Smoking Bans in Germany: A Systematic Review and Quantitative Assessment</t>
  </si>
  <si>
    <t>10.3390/ijerph110100685</t>
  </si>
  <si>
    <t>[Kohler, Stefan; Minkner, Philipp] Charite Univ Med Ctr, Inst Social Med Epidemiol &amp; Hlth Econ, D-10117 Berlin, Germany</t>
  </si>
  <si>
    <t>Kohler, S (reprint author), Charite Univ Med Ctr, Inst Social Med Epidemiol &amp; Hlth Econ, D-10117 Berlin, Germany.</t>
  </si>
  <si>
    <t>Burmester, GR; Matucci-Cerinic, M; Mariette, X; Navarro-Blasco, F; Kary, S; Unnebrink, K; Kupper, H</t>
  </si>
  <si>
    <t>Safety and effectiveness of adalimumab in patients with rheumatoid arthritis over 5 years of therapy in a phase 3b and subsequent postmarketing observational study</t>
  </si>
  <si>
    <t>10.1186/ar4452</t>
  </si>
  <si>
    <t>[Burmester, Gerd R.] Charite, Dept Rheumatol &amp; Clin Immunol, D-10117 Berlin, Germany; [Matucci-Cerinic, Marco] Azienda Osped Careggi, Florence, Italy; [Mariette, Xavier] Univ Paris 11, Hop Bicetre, AP HP, INSERM U1012, F-94276 Le Kremlin Bicetre, France; [Navarro-Blasco, Francisco] Univ Elche, Gen Hosp, Alicante 03203, Spain; [Kary, Sonja; Unnebrink, Kristina; Kupper, Hartmut] AbbVie Deutschland GmbH &amp; Co KG, D-67061 Ludwigshafen, Germany</t>
  </si>
  <si>
    <t>Burmester, GR (reprint author), Charite, Dept Rheumatol &amp; Clin Immunol, Charitepl 1, D-10117 Berlin, Germany.</t>
  </si>
  <si>
    <t>Weiss, A; Song, IH; Haibel, H; Listing, J; Sieper, J</t>
  </si>
  <si>
    <t>Good correlation between changes in objective and subjective signs of inflammation in patients with short-but not long duration of axial spondyloarthritis treated with tumor necrosis factor-blockers</t>
  </si>
  <si>
    <t>10.1186/ar4464</t>
  </si>
  <si>
    <t>[Weiss, Anja; Listing, Joachim; Sieper, Joachim] German Rheumatism Res Ctr, D-10117 Berlin, Germany; [Song, In-Ho; Haibel, Hildrun; Sieper, Joachim] Charite, Dept Med 1, D-13353 Berlin, Germany</t>
  </si>
  <si>
    <t>Weiss, A (reprint author), German Rheumatism Res Ctr, Charitepl 1, D-10117 Berlin, Germany.</t>
  </si>
  <si>
    <t>Ma, Y; Biava, H; Contestabile, R; Budisa, N; di Salvo, ML</t>
  </si>
  <si>
    <t>Coupling Bioorthogonal Chemistries with Artificial Metabolism: Intracellular Biosynthesis of Azidohomoalanine and Its Incorporation into Recombinant Proteins</t>
  </si>
  <si>
    <t>10.3390/molecules19011004</t>
  </si>
  <si>
    <t>[Ma, Ying; Biava, Hernan; Budisa, Nediljko] Tech Univ Berlin, Dept Chem, Biocatalysis Grp, Berlin Inst Technol, D-10623 Berlin, Germany; [Contestabile, Roberto; di Salvo, Martino Luigi] Univ Roma La Sapienza, Dipartimento Sci Biochim A Rossi Fanelli, I-00185 Rome, Italy</t>
  </si>
  <si>
    <t>Budisa, N (reprint author), Tech Univ Berlin, Dept Chem, Biocatalysis Grp, Berlin Inst Technol, Muller Breslau Str 10, D-10623 Berlin, Germany.</t>
  </si>
  <si>
    <t>China Scholarship Council; Alexander von Humboldt Foundation; Finanziamento Progetti di Ricerca of Sapienza University of Rome; FP7 EU; UniCat Excellence Cluster of Berlin Institute of Technology (TU Berlin); DFG Forschergruppe [1805]</t>
  </si>
  <si>
    <t>Meul, S; Langematz, U; Oberlander, S; Garny, H; Jockel, P</t>
  </si>
  <si>
    <t>Chemical contribution to future tropical ozone change in the lower stratosphere</t>
  </si>
  <si>
    <t>10.5194/acp-14-2959-2014</t>
  </si>
  <si>
    <t>[Meul, S.; Langematz, U.; Oberlaender, S.] Free Univ Berlin, Inst Meteorol, Berlin, Germany; [Garny, H.; Joeckel, P.] Deutsch Zentrum Luft &amp; Raumfahrt, Inst Phys Atmosphere, Oberpfaffenhofen, Germany</t>
  </si>
  <si>
    <t>Meul, S (reprint author), Free Univ Berlin, Inst Meteorol, Berlin, Germany.</t>
  </si>
  <si>
    <t>Deutsche Forschungsgemeinschaft (DFG) within the research unit SHARP [LA 1025/14-1, LA 1025/13-1]; North-German Supercomputing Alliance (HLRN)</t>
  </si>
  <si>
    <t>Kruschke, T; Rust, HW; Kadow, C; Leckebusch, GC; Ulbrich, U</t>
  </si>
  <si>
    <t>Evaluating decadal predictions of northern hemispheric cyclone frequencies</t>
  </si>
  <si>
    <t>10.3402/tellusa.v66.22830</t>
  </si>
  <si>
    <t>TELLUS SERIES A-DYNAMIC METEOROLOGY AND OCEANOGRAPHY</t>
  </si>
  <si>
    <t>0280-6495</t>
  </si>
  <si>
    <t>1600-0870</t>
  </si>
  <si>
    <t>[Kruschke, Tim; Rust, Henning W.; Kadow, Christopher; Leckebusch, Gregor C.; Ulbrich, Uwe] Free Univ Berlin, Inst Meteorol, Berlin, Germany; [Leckebusch, Gregor C.] Univ Birmingham, Sch Geog Earth &amp; Environm Sci, Birmingham, W Midlands, England</t>
  </si>
  <si>
    <t>Kruschke, T (reprint author), Free Univ Berlin, Inst Meteorol, Berlin, Germany.</t>
  </si>
  <si>
    <t>Meteorology &amp; Atmospheric Sciences; Oceanography</t>
  </si>
  <si>
    <t>Federal Ministry of Education and Research in Germany (BMBF) [FKZ: 01LP1104A]; US Department of Energy, Office of Science Innovative and Novel Computational Impact on Theory and Experiment (DOE INCITE) program; Office of Biological and Environmental Research (BER); National Oceanic and Atmospheric Administration Climate Program Office</t>
  </si>
  <si>
    <t>Briest, F; Grabowski, P</t>
  </si>
  <si>
    <t>PI3K-AKT-mTOR-Signaling and beyond: the Complex Network in Gastroenteropancreatic Neuroendocrine Neoplasms</t>
  </si>
  <si>
    <t>10.7150/thno.7851</t>
  </si>
  <si>
    <t>THERANOSTICS</t>
  </si>
  <si>
    <t>1838-7640</t>
  </si>
  <si>
    <t>[Briest, Franziska; Grabowski, Patricia] Charite, Med Klin CBF 1, Dept Gastroenterol Infect Dis Rheumatol CC13, Berlin, Germany; [Briest, Franziska] Free Univ Berlin, Inst Chem &amp; Biochem, Berlin, Germany; [Grabowski, Patricia] Zentralklinik Bad Berka, ENETS Ctr Excellence, Dept Hematol &amp; Internal Oncol, Bad Berka, Germany; [Grabowski, Patricia] Zentralklinik Bad Berka, ENETS Ctr Excellence, Ctr Neuroendocrine Tumours Bad Berka, Bad Berka, Germany</t>
  </si>
  <si>
    <t>Briest, F (reprint author), Charite, Med Klin CBF 1, Dept Gastroenterol Infect Dis Rheumatol CC13, Berlin, Germany.</t>
  </si>
  <si>
    <t>Medicine: Medicine (General): Medical technology</t>
  </si>
  <si>
    <t>Ivyspring International Publisher</t>
  </si>
  <si>
    <t>Vonnemann, J; Beziere, N; Bottcher, C; Riese, SB; Kuehne, C; Dernedde, J; Licha, K; von Schacky, C; Kosanke, Y; Kimm, M; Meier, R; Ntziachristos, V; Haag, R</t>
  </si>
  <si>
    <t>Polyglycerolsulfate Functionalized Gold Nanorods as Optoacoustic Signal Nanoamplifiers for In Vivo Bioimaging of Rheumatoid Arthritis</t>
  </si>
  <si>
    <t>10.7150/thno.8518</t>
  </si>
  <si>
    <t>[Vonnemann, Jonathan; Haag, Rainer] Free Univ Berlin, Inst Chem &amp; Biochem, D-14195 Berlin, Germany; [Beziere, Nicolas; Ntziachristos, Vasilis] Tech Univ Munich, Chair Biol Imaging, D-81675 Munich, Germany; [Beziere, Nicolas; Ntziachristos, Vasilis] Helmholtz Zentrum Munchen, Inst Biol &amp; Med Imaging, D-85764 Neuherberg, Germany; [Boettcher, Christoph] Free Univ Berlin, Res Ctr Elect Microscopy, D-14195 Berlin, Germany; [Boettcher, Christoph] Free Univ Berlin, Core Facil BioSupraMol, D-14195 Berlin, Germany; [Riese, Sebastian B.; Kuehne, Christian; Dernedde, Jens] Charite, Inst Lab Med Clin Chem &amp; Pathobiochem, D-13353 Berlin, Germany; [Licha, Kai] Miven GmbH, D-10115 Berlin, Germany; [von Schacky, Claudio; Kosanke, Yvonne; Kimm, Melanie; Meier, Reinhard] Tech Univ Munich, Klinikum Rechts Isar, Dept Radiol, D-81675 Munich, Germany</t>
  </si>
  <si>
    <t>Vonnemann, J (reprint author), Free Univ Berlin, Inst Chem &amp; Biochem, D-14195 Berlin, Germany.</t>
  </si>
  <si>
    <t>The Deutsche Forschungsgemeinschaft [SFB 765]; European Research Council Advanced Grant [233161]; BMBF (Federal Ministry of Education and Research, Germany)</t>
  </si>
  <si>
    <t>Peters, A; Nehls, T; Schonsky, H; Wessolek, G</t>
  </si>
  <si>
    <t>Separating precipitation and evapotranspiration from noise - a new filter routine for high-resolution lysimeter data</t>
  </si>
  <si>
    <t>10.5194/hess-18-1189-2014</t>
  </si>
  <si>
    <t>HYDROLOGY AND EARTH SYSTEM SCIENCES</t>
  </si>
  <si>
    <t>1027-5606</t>
  </si>
  <si>
    <t>1607-7938</t>
  </si>
  <si>
    <t>[Peters, A.; Nehls, T.; Schonsky, H.; Wessolek, G.] Tech Univ Berlin, Inst Okol, Berlin, Germany</t>
  </si>
  <si>
    <t>Peters, A (reprint author), Tech Univ Berlin, Inst Okol, Berlin, Germany.</t>
  </si>
  <si>
    <t>Geology; Water Resources</t>
  </si>
  <si>
    <t>Deutsche Forschungsgemeinschaft (DFG) [WE 1125/29-1, FOR 1736 UCaHS - WE 1125/30-1]</t>
  </si>
  <si>
    <t>Holmberg, C; Karner, JJ; Rappenecker, J; Witt, CM</t>
  </si>
  <si>
    <t>Clinical trial participants' experiences of completing questionnaires: a qualitative study</t>
  </si>
  <si>
    <t>10.1136/bmjopen-2013-004363</t>
  </si>
  <si>
    <t>[Holmberg, Christine; Karner, Julia J.; Rappenecker, Julia; Witt, Claudia M.] Charite, Inst Social Med Epidemiol &amp; Hlth Econ, D-13353 Berlin, Germany; [Holmberg, Christine] Charite, Berlin Sch Publ Hlth, D-13353 Berlin, Germany; [Witt, Claudia M.] Univ Zurich Hosp, Inst Complementary &amp; Integrat Med, CH-8091 Zurich, Switzerland</t>
  </si>
  <si>
    <t>Holmberg, C (reprint author), Charite, Inst Social Med Epidemiol &amp; Hlth Econ, D-13353 Berlin, Germany.</t>
  </si>
  <si>
    <t>Heinzel, S; Riemer, TG; Schulte, S; Onken, J; Heinz, A; Rapp, MA</t>
  </si>
  <si>
    <t>Catechol-O-methyltransferase (COMT) Genotype Affects Age-Related Changes in Plasticity in Working Memory: A Pilot Study</t>
  </si>
  <si>
    <t>10.1155/2014/414351</t>
  </si>
  <si>
    <t>[Heinzel, Stephan; Riemer, Thomas G.] Humboldt Univ, Dept Psychol, D-12489 Berlin, Germany; [Heinzel, Stephan; Riemer, Thomas G.; Schulte, Stefanie; Onken, Johanna; Heinz, Andreas; Rapp, Michael A.] Charite, Dept Psychiat &amp; Psychotherapy, D-10117 Berlin, Germany; [Heinzel, Stephan; Rapp, Michael A.] Univ Potsdam, D-14469 Potsdam, Germany; [Heinz, Andreas; Rapp, Michael A.] Charite, Cluster Excellence NeuroCure, D-10117 Berlin, Germany</t>
  </si>
  <si>
    <t>Heinzel, S (reprint author), Humboldt Univ, Dept Psychol, Rudower Chaussee 18, D-12489 Berlin, Germany.</t>
  </si>
  <si>
    <t>German National Academic Foundation; German Ministry for Education and Research [BMBF 01QG87164, 01GS08195, 01GQ0914]; German Research Foundation (Deutsche Forschungsgemeinschaft, DFG) [FOR 1617, RA1047/2-1]; MaxNet Aging award</t>
  </si>
  <si>
    <t>Hollstein, A; Lindstrot, R</t>
  </si>
  <si>
    <t>Fast reconstruction of hyperspectral radiative transfer simulations by using small spectral subsets: application to the oxygen A band</t>
  </si>
  <si>
    <t>10.5194/amt-7-599-2014</t>
  </si>
  <si>
    <t>[Hollstein, A.; Lindstrot, R.] Free Univ Berlin, Inst Space Sci, Dept Earth Sci, D-12165 Berlin, Germany</t>
  </si>
  <si>
    <t>Hollstein, A (reprint author), Free Univ Berlin, Inst Space Sci, Dept Earth Sci, Carl Heinrich Becker Weg 6-10, D-12165 Berlin, Germany.</t>
  </si>
  <si>
    <t>Seeliger, E; Lenhard, DC; Persson, PB</t>
  </si>
  <si>
    <t>Contrast Media Viscosity versus Osmolality in Kidney Injury: Lessons from Animal Studies</t>
  </si>
  <si>
    <t>10.1155/2014/358136</t>
  </si>
  <si>
    <t>[Seeliger, Erdmann] Charite, Inst Physiol, D-10115 Berlin, Germany; Charite, Cardiovasc Res Ctr, D-10115 Berlin, Germany</t>
  </si>
  <si>
    <t>Seeliger, E (reprint author), Charite, Inst Physiol, Campus Mitte,Hess Str 3-4, D-10115 Berlin, Germany.</t>
  </si>
  <si>
    <t>German Research Foundation (Deutsche Forschungsgemeinschaft)</t>
  </si>
  <si>
    <t>Holmberg, C; Rappenecker, J; Karner, JJ; Witt, CM</t>
  </si>
  <si>
    <t>The perspectives of older women with chronic neck pain on perceived effects of qigong and exercise therapy on aging: a qualitative interview study</t>
  </si>
  <si>
    <t>10.2147/cia.s54249</t>
  </si>
  <si>
    <t>1178-1998</t>
  </si>
  <si>
    <t>[Holmberg, Christine; Rappenecker, Julia; Karner, Julia J.; Witt, Claudia M.] Charite, Inst Social Med Epidemiol &amp; Hlth Econ, D-10117 Berlin, Germany; [Holmberg, Christine] Charite, Berlin Sch Publ Hlth, D-10117 Berlin, Germany; [Witt, Claudia M.] Univ Zurich Hosp, Ctr Complementary &amp; Integrat Med, CH-8091 Zurich, Switzerland</t>
  </si>
  <si>
    <t>Holmberg, C (reprint author), Charite, Inst Social Med Epidemiol &amp; Hlth Econ, 57 Luisenstr, D-10117 Berlin, Germany.</t>
  </si>
  <si>
    <t>Weitkamp, K; Daniels, JK; Klasen, F</t>
  </si>
  <si>
    <t>Psychometric properties of the Questionnaire for Secondary Traumatization</t>
  </si>
  <si>
    <t>10.3402/ejpt.v5.21875</t>
  </si>
  <si>
    <t>[Weitkamp, Katharina; Klasen, Fionna] Univ Med Ctr Hamburg Eppendorf, Dept Child &amp; Adolescent Psychiat Psychotherapy &amp;, Hamburg, Germany; [Daniels, Judith K.] Charite, Dept Psychiat, D-13353 Berlin, Germany; [Daniels, Judith K.] Otto Von Guericke Univ, Dept Psychosomat Med &amp; Psychotherapy, Magdeburg, Germany</t>
  </si>
  <si>
    <t>Daniels, JK (reprint author), Univ Clin Charite, Div Mind &amp; Brain Res, CharitePl 1, D-10117 Berlin, Germany.</t>
  </si>
  <si>
    <t>Avnon, A; Wang, B; Zhou, S; Datsyuk, V; Trotsenko, S; Grabbert, N; Ngo, HD</t>
  </si>
  <si>
    <t>Quasi one dimensional transport in individual electrospun composite nanofibers</t>
  </si>
  <si>
    <t>10.1063/1.4862168</t>
  </si>
  <si>
    <t>AIP ADVANCES</t>
  </si>
  <si>
    <t>2158-3226</t>
  </si>
  <si>
    <t>[Avnon, A.; Datsyuk, V.; Trotsenko, S.] Free Univ Berlin, Inst Expt Phys, D-14195 Berlin, Germany; [Wang, B.; Zhou, S.] Tech Univ Berlin, Res Ctr Microperipher Technol, D-13355 Berlin, Germany; [Grabbert, N.; Ngo, H. -D.] Univ Appl Sci, Microsyst Engn FB I, D-12459 Berlin, Germany</t>
  </si>
  <si>
    <t>Avnon, A (reprint author), Free Univ Berlin, Inst Expt Phys, Arnimallee 14, D-14195 Berlin, Germany.</t>
  </si>
  <si>
    <t>xxx@phys.fu-berlin.de</t>
  </si>
  <si>
    <t>European Research Council [210642]</t>
  </si>
  <si>
    <t>Dudzinska, B; Leubner, J; Ventz, M; Quinkler, M</t>
  </si>
  <si>
    <t>Sexual Well-Being in Adult Male Patients with Congenital Adrenal Hyperplasia</t>
  </si>
  <si>
    <t>10.1155/2014/469289</t>
  </si>
  <si>
    <t>INTERNATIONAL JOURNAL OF ENDOCRINOLOGY</t>
  </si>
  <si>
    <t>1687-8337</t>
  </si>
  <si>
    <t>1687-8345</t>
  </si>
  <si>
    <t>[Dudzinska, Bogna; Leubner, Jonas; Ventz, Manfred; Quinkler, Marcus] Charite, Charite Campus Mitte, D-10117 Berlin, Germany</t>
  </si>
  <si>
    <t>Quinkler, M (reprint author), Charite, Charite Campus Mitte, Charitepl 1, D-10117 Berlin, Germany.</t>
  </si>
  <si>
    <t>Endocrinology &amp; Metabolism</t>
  </si>
  <si>
    <t xml:space="preserve">Droege, G; Barker, K; Astrin, JJ; Bartels, P; Butler, C; Cantrill, D; Coddington, J; Forest, F; Gemeinholzer, B; Hobern, D; Mackenzie-Dodds, J; Tuama, EO; Petersen, G; Sanjur, O; Schindel, D; Seberg, </t>
  </si>
  <si>
    <t>The Global Genome Biodiversity Network (GGBN) Data Portal</t>
  </si>
  <si>
    <t>10.1093/nar/gkt928</t>
  </si>
  <si>
    <t>[Droege, Gabriele] Free Univ Berlin, Bot Garden &amp; Bot Museum Berlin Dahlem, D-14195 Berlin, Germany; [Barker, Katharine; Butler, Carol; Coddington, Jonathan; Schindel, David] Smithsonian Inst, Natl Museum Nat Hist, Washington, DC 20013 USA; [Astrin, Jonas J.] Zool Res Museum Alexander Koenig, D-53113 Bonn, Germany; [Bartels, Paul] Wildlife &amp; Environm Soc South Africa, ZA-0001 Pretoria, South Africa; [Cantrill, David] Royal Bot Gardens Melbourne, Natl Herbarium Victoria, South Yarra, Vic 3141, Australia; [Forest, Felix] Royal Bot Gardens, Jodrell Lab, Mol Systemat Sect, Richmond TW9 3DS, Surrey, England; [Gemeinholzer, Birgit] Univ Giessen, D-35392 Giessen, Germany; [Hobern, Donald; Tuama, Eamonn O.] Global Biodivers Informat Facil, DK-2100 Copenhagen O, Denmark; [Mackenzie-Dodds, Jacqueline] Nat Hist Museum, Dept Zool, London SW7 5BD, England; [Petersen, Gitte; Seberg, Ole] Nat Hist Museum Denmark, DK-1307 Copenhagen K, Denmark; [Sanjur, Oris] Smithsonian Trop Res Inst, Balboa, Panama</t>
  </si>
  <si>
    <t>Droege, G (reprint author), Free Univ Berlin, Bot Garden &amp; Bot Museum Berlin Dahlem, D-14195 Berlin, Germany.</t>
  </si>
  <si>
    <t>German Research Foundation (DFG) [INST1039/1-1, INST17818/1-1, INST427/1-1, INST599/1-1]; Smithsonian Grand Challenges Consortium for Understanding and Sustaining a Biodiverse Planet; Freie Universitat Berlin [FMEx2-2013-045]; Danish Ministry of Science, Innovation and Higher Education [11-120379]</t>
  </si>
  <si>
    <t>Gohlke, BO; Preissner, R; Preissner, S</t>
  </si>
  <si>
    <t>SuperPain-a resource on pain-relieving compounds targeting ion channels</t>
  </si>
  <si>
    <t>10.1093/nar/gkt1176</t>
  </si>
  <si>
    <t>[Gohlke, Bjoern O.] German Canc Consortium DKTK, D-13125 Berlin, Germany; [Preissner, Robert] Charite, Struct Bioinformat Grp, D-13125 Berlin, Germany; [Preissner, Saskia] Charite, D-14197 Berlin, Germany</t>
  </si>
  <si>
    <t>Preissner, S (reprint author), Charite, CC3,Assmannshauser Str 4-6, D-14197 Berlin, Germany.</t>
  </si>
  <si>
    <t>SynSys (EU Framework 7); DKTK (BMBF)</t>
  </si>
  <si>
    <t>Hoffmann, MF; Preissner, SC; Nickel, J; Dunkel, M; Preissner, R; Preissner, S</t>
  </si>
  <si>
    <t>The Transformer database: biotransformation of xenobiotics</t>
  </si>
  <si>
    <t>10.1093/nar/gkt1246</t>
  </si>
  <si>
    <t>[Preissner, Saskia] Charite, Struct Bioinformat Grp, Inst Physiol, D-13125 Berlin, Germany; Charite, ECRC, D-13125 Berlin, Germany; Charite, Dept Operat &amp; Prevent Dent, D-14197 Berlin, Germany</t>
  </si>
  <si>
    <t>Preissner, S (reprint author), Charite, Struct Bioinformat Grp, Inst Physiol, Lindenberger Weg 80, D-13125 Berlin, Germany.</t>
  </si>
  <si>
    <t>SynSys (EU Framework 7); DKTK (BMBF); BMBF Immunotox</t>
  </si>
  <si>
    <t>Kohler, S; Doelken, SC; Mungall, CJ; Bauer, S; Firth, HV; Bailleul-Forestier, I; Black, GCM; Brown, DL; Brudno, M; Campbell, J; FitzPatrick, DR; Eppig, JT; Jackson, AP; Freson, K; Girdea, M; Helbig, I</t>
  </si>
  <si>
    <t>The Human Phenotype Ontology project: linking molecular biology and disease through phenotype data</t>
  </si>
  <si>
    <t>10.1093/nar/gkt1026</t>
  </si>
  <si>
    <t>[Koehler, Sebastian; Doelken, Sandra C.; Bauer, Sebastian; Robinson, Peter N.] Charite, Inst Med Genet &amp; Human Genet, D-13353 Berlin, Germany; [Koehler, Sebastian; Robinson, Peter N.] Charite, Berlin Brandenburg Ctr Regenerat Therapies, D-13353 Berlin, Germany; [Mungall, Christopher J.; Washingthon, Nicole L.; Lewis, Suzanna E.] Univ Calif Berkeley, Lawrence Berkeley Natl Lab, Berkeley, CA 94720 USA; [Firth, Helen V.; Ouwehand, Willem H.; Wright, Caroline F.; Smedley, Damian] Wellcome Trust Sanger Inst, Hinxton CB10 1SA, Cambs, England; [Firth, Helen V.; Park, Soo-Mi] Univ Cambridge, Addenbrookes Hosp, Dept Med Genet, Cambridge CB2 2QQ, England; [Bailleul-Forestier, Isabelle] Univ Toulouse 3, Fac Chirurg Dent, CHU Toulouse, F-31062 Toulouse, France; [Black, Graeme C. M.] Cent Manchester Univ Hosp NHS Fdn Trust, Manchester Acad Hlth Sci Ctr, Ctr Genom Med, Manchester, Lancs, England; [Black, Graeme C. M.] Univ Manchester, MAHSC, Fac Med &amp; Human Sci, Inst Human Dev,Ctr Genom Med, Manchester M13 9WL, Lancs, England; [Brown, Danielle L.; Campbell, Jennifer] Newcastle Univ, Inst Med Genet, Newcastle Upon Tyne NE1 3BZ, Tyne &amp; Wear, England; [Brudno, Michael; Girdea, Marta] Univ Toronto, Dept Comp Sci, Toronto, ON M5S 1A1, Canada; [Brudno, Michael; Girdea, Marta] Hosp Sick Children, Ctr Computat Med, Toronto, ON M5G 1X8, Canada; [Campbell, Jennifer] Leeds Teaching Hosp NHS Trust, Dept Clin Genet, Leeds LS2 9NS, W Yorkshire, England; [FitzPatrick, David R.; Jackson, Andrew P.] Univ Edinburgh, MRC Inst Genet &amp; Mol Med, MRC Human Genet Unit, Edinburgh EH4 2XU, Midlothian, Scotland; [Eppig, Janan T.; Smith, Cynthia L.; Schofield, Paul] Jackson Lab, Bar Harbor, ME 04609 USA; [Freson, Kathleen] Univ Leuven, Ctr Mol &amp; Vasc Biol, Louvain, Belgium; [Helbig, Ingo; Jaehn, Johanna] Univ Med Ctr Schleswig Holstein, Dept Neuropediat, D-24105 Kiel, Germany; [Hurst, Jane A.] Great Ormond St Hosp Sick Children, NE Thames Genet Serv, London WC1N 3JH, England; [Jackson, Laird G.] Drexel Univ, Coll Med, Philadelphia, PA 19102 USA; [Kelly, Anne M.; Ouwehand, Willem H.] Univ Cambridge, Dept Haematol, Cambridge CB2 0PT, England; [Kelly, Anne M.; Ouwehand, Willem H.] NHS Blood &amp; Transplant Cambridge, Cambridge CB2 0PT, England; [Ledbetter, David H.; Martin, Christa L.; Riggs, Erin Rooney] Geisinger Hlth Syst, Autism &amp; Dev Med Inst, Danville, PA 17822 USA; [Mansour, Sahar] St Georges Healthcare NHS Trust, SW Thames Reg Genet Serv, London SW17 0RE, England; [Moss, Celia] Birmingham Childrens Hosp, Dept Dermatol, Birmingham, W Midlands, England; [Mumford, Andrew] Univ Bristol, Bristol Heart Inst, Bristol, Avon, England; [Scott, Richard H.] Great Ormond St Hosp Sick Children, Dept Clin Genet, London, England; [Scott, Richard H.] UCL Inst Child Hlth, Clin &amp; Mol Genet Unit, London, England; [Sisodiya, Sanjay] UCL Inst Neurol, Dept Clin &amp; Expt Epilepsy, London, England; [Van Vooren, Steven] Cartagenia, Louvain, Belgium; [Wapner, Ronald J.] Columbia Univ, Med Ctr, Dept Obstet &amp; Gynecol, New York, NY 10032 USA; [Wilkie, Andrew O. M.] Univ Oxford, John Radcliffe Hosp, Weatherall Inst Mol Med, Oxford OX3 9DS, England; [Vulto-van Silfhout, Anneke T.; de Leeuw, Nicole; de Vries, Bert B. A.] Radboud Univ Nijmegen, Med Ctr, Dept Human Genet, NL-6500 HB Nijmegen, Netherlands; [Westerfield, Monte; Ruef, Barbara J.] Univ Oregon, ZFIN, Eugene, OR 97403 USA; [Schofield, Paul] Dept Physiol Dev &amp; Neurosci, Cambridge CB2 3EG, England; [Gkoutos, Georgios V.] Aberystwyth Univ, Dept Comp Sci, Aberystwyth SY23 3DB, Ceredigion, Wales; [Haendel, Melissa] Oregon Hlth &amp; Sci Univ, Dept Med Informat &amp; Clin Epidemiol, Portland, OR 97239 USA; [Robinson, Peter N.] Max Planck Inst Mol Genet, D-14195 Berlin, Germany</t>
  </si>
  <si>
    <t>Kohler, S (reprint author), Charite, Inst Med Genet &amp; Human Genet, Augustenburger Pl 1, D-13353 Berlin, Germany.</t>
  </si>
  <si>
    <t>Deutsche Forschungsgemeinschaft [DFG] [RO 2005/4-2]; Bundesministerium fur Bildung und Forschung [BMBF] [0313911]; European Community [602300]; Office of Science, Office of Basic Energy Sciences, of the U.S. Department of Energy [DE-AC02-05CH11231]; National Institutes of Health [HG000330, U41-HG002659, R01-HG004838, R24-OD011883]; National Institute for Health Research University College London Hospitals Biomedical Research Centre</t>
  </si>
  <si>
    <t>Rose, A; Theune, D; Goede, A; Hildebrand, PW</t>
  </si>
  <si>
    <t>MP:PD-a data base of internal packing densities, internal packing defects and internal waters of helical membrane proteins</t>
  </si>
  <si>
    <t>10.1093/nar/gkt1062</t>
  </si>
  <si>
    <t>[Rose, Alexander; Theune, Dominic; Hildebrand, Peter W.] Charite, Inst Med Phys &amp; Biophys, ProteinFormat Grp, D-10117 Berlin, Germany; [Goede, Andrean] Charite, Inst Physiol, Struct Bioinformat Grp, D-13125 Berlin, Germany</t>
  </si>
  <si>
    <t>Hildebrand, PW (reprint author), Charite, Inst Med Phys &amp; Biophys, ProteinFormat Grp, Charitepl 1, D-10117 Berlin, Germany.</t>
  </si>
  <si>
    <t>Deutsche Forschungsgemeinschaft [DFG] [HI 1502/1-1, WO 1908/2-1, SFB 740]; European Research Council [ERC Advanced Grant TUDOR]; Deutsche Forschungsgemeinschaft [SFB 740/B6]</t>
  </si>
  <si>
    <t>Stachelscheid, H; Seltmann, S; Lekschas, F; Fontaine, JF; Mah, N; Neves, M; Andrade-Navarro, MA; Leser, U; Kurtz, A</t>
  </si>
  <si>
    <t>CellFinder: a cell data repository</t>
  </si>
  <si>
    <t>10.1093/nar/gkt1264</t>
  </si>
  <si>
    <t>[Stachelscheid, Harald; Seltmann, Stefanie; Lekschas, Fritz; Kurtz, Andreas] Charite, Berlin Brandenburg Ctr Regenerat Med, D-13353 Berlin, Germany; [Fontaine, Jean-Fred; Mah, Nancy; Andrade-Navarro, Miguel A.] Max Delbruck Ctr Mol Med, D-13125 Berlin, Germany; [Neves, Mariana; Leser, Ulf] Humboldt Univ, Inst Comp Sci, D-10099 Berlin, Germany; [Kurtz, Andreas] Seoul Natl Univ, Coll Vet Med, Seoul 151742, South Korea; [Kurtz, Andreas] Seoul Natl Univ, Res Inst Vet Sci, Seoul 151742, South Korea</t>
  </si>
  <si>
    <t>Deutsche Forschungsgemeinschaft [KU 851/3-1, LE 1428/3-1]; European Commission [334502]; Public Funds (Seoul National University)</t>
  </si>
  <si>
    <t>Delle Site, L</t>
  </si>
  <si>
    <t>What is a Multiscale Problem in Molecular Dynamics?</t>
  </si>
  <si>
    <t>10.3390/e16010023</t>
  </si>
  <si>
    <t>ENTROPY</t>
  </si>
  <si>
    <t>1099-4300</t>
  </si>
  <si>
    <t>Free Univ Berlin, Inst Math, D-14195 Berlin, Germany</t>
  </si>
  <si>
    <t>Delle Site, L (reprint author), Free Univ Berlin, Inst Math, Arnimallee 6, D-14195 Berlin, Germany.</t>
  </si>
  <si>
    <t>Deutsche Forschungsgemeinschaft (DFG) [DE 1140/5-1]</t>
  </si>
  <si>
    <t>Sarich, M; Banisch, R; Hartmann, C; Schutte, C</t>
  </si>
  <si>
    <t>Markov State Models for Rare Events in Molecular Dynamics</t>
  </si>
  <si>
    <t>10.3390/e16010258</t>
  </si>
  <si>
    <t>[Sarich, Marco; Banisch, Ralf; Hartmann, Carsten; Schuette, Christof] Free Univ Berlin, Dept Math &amp; Comp Sci, D-14195 Berlin, Germany; [Schuette, Christof] Zuse Inst Berlin, D-14195 Berlin, Germany</t>
  </si>
  <si>
    <t>Sarich, M (reprint author), Free Univ Berlin, Dept Math &amp; Comp Sci, Arnimallee 6, D-14195 Berlin, Germany.</t>
  </si>
  <si>
    <t>DFG Research Center MATHEON</t>
  </si>
  <si>
    <t>Hartmann, C; Banisch, R; Sarich, M; Badowski, T; Schutte, C</t>
  </si>
  <si>
    <t>Characterization of Rare Events in Molecular Dynamics</t>
  </si>
  <si>
    <t>10.3390/e16010350</t>
  </si>
  <si>
    <t>[Hartmann, Carsten; Banisch, Ralf; Sarich, Marco; Badowski, Tomasz; Schuette, Christof] Free Univ Berlin, Inst Math, D-14195 Berlin, Germany; [Schuette, Christof] Konrad Zuse Zentrum, D-14195 Berlin, Germany</t>
  </si>
  <si>
    <t>Hartmann, C (reprint author), Free Univ Berlin, Inst Math, Arnimallee 6, D-14195 Berlin, Germany.</t>
  </si>
  <si>
    <t>Berlin Mathematical School (BMS); DFG Research Center "Mathematics for key technologies" (MATHEON) in Berlin</t>
  </si>
  <si>
    <t>Kratzig, WB; Petryna, YS</t>
  </si>
  <si>
    <t>Quasistatic Seismic Damage Indicators for RC Structures from Dissipating Energies in Tangential Subspaces</t>
  </si>
  <si>
    <t>10.1155/2014/615792</t>
  </si>
  <si>
    <t>MATHEMATICAL PROBLEMS IN ENGINEERING</t>
  </si>
  <si>
    <t>1024-123X</t>
  </si>
  <si>
    <t>1563-5147</t>
  </si>
  <si>
    <t>[Kraetzig, Wilfried B.] Ruhr Univ Bochum, Inst Stat &amp; Dynam, D-44780 Bochum, Germany; [Kraetzig, Wilfried B.] Kraetzig &amp; Partners Engn Consultants, D-44801 Bochum, Germany; [Petryna, Yuri S.] Tech Univ Berlin, D-13355 Berlin, Germany</t>
  </si>
  <si>
    <t>Petryna, YS (reprint author), Tech Univ Berlin, Gustav Meyer Allee 25, D-13355 Berlin, Germany.</t>
  </si>
  <si>
    <t>Engineering; Mathematics</t>
  </si>
  <si>
    <t xml:space="preserve"> 'Technology: Engineering (General). Civil engineering (General) | Science: Mathematics</t>
  </si>
  <si>
    <t>Kawka, E; Witowski, J; Fouqet, N; Tayama, H; Bender, TO; Catar, R; Dragun, D; Jorres, A</t>
  </si>
  <si>
    <t>Regulation of Chemokine CCL5 Synthesis in Human Peritoneal Fibroblasts: A Key Role of IFN-gamma</t>
  </si>
  <si>
    <t>10.1155/2014/590654</t>
  </si>
  <si>
    <t>1466-1861</t>
  </si>
  <si>
    <t>[Kawka, Edyta; Witowski, Janusz; Fouqet, Nina; Tayama, Hironori; Bender, Thorsten O.; Catar, Rusan; Dragun, Duska; Joerres, Achim] Charite, Dept Nephrol &amp; Med Intens Care, D-13353 Berlin, Germany; [Kawka, Edyta; Witowski, Janusz] Poznan Univ Med Sci, Dept Pathophysiol, PL-60781 Poznan, Poland</t>
  </si>
  <si>
    <t>Jorres, A (reprint author), Charite, Dept Nephrol &amp; Med Intens Care, Campus Virchow Klinikum,Augustenburger Pl 1, D-13353 Berlin, Germany.</t>
  </si>
  <si>
    <t>European Training &amp; Research in Peritoneal Dialysis (EuTRiPD) Programme; European Union [287813]</t>
  </si>
  <si>
    <t>Kamhieh-Milz, J; Salama, A</t>
  </si>
  <si>
    <t>Oxidative Stress Is Predominant in Female but Not in Male Patients with Autoimmune Thrombocytopenia</t>
  </si>
  <si>
    <t>10.1155/2014/720347</t>
  </si>
  <si>
    <t>OXIDATIVE MEDICINE AND CELLULAR LONGEVITY</t>
  </si>
  <si>
    <t>1942-0900</t>
  </si>
  <si>
    <t>1942-0994</t>
  </si>
  <si>
    <t>[Kamhieh-Milz, Julian; Salama, Abdulgabar] Charite, Inst Transfus Med, D-13353 Berlin, Germany</t>
  </si>
  <si>
    <t>Deutsche Forschungsgemeinschaft (DFG) [SA-405_4-1]</t>
  </si>
  <si>
    <t>Bochmann, I; Ebstein, F; Lehmann, A; Wohlschlaeger, J; Sixt, SU; Kloetzel, PM; Dahlmann, B</t>
  </si>
  <si>
    <t>T lymphocytes export proteasomes by way of microparticles: a possible mechanism for generation of extracellular proteasomes</t>
  </si>
  <si>
    <t>10.1111/jcmm.12160</t>
  </si>
  <si>
    <t>JOURNAL OF CELLULAR AND MOLECULAR MEDICINE</t>
  </si>
  <si>
    <t>1582-4934</t>
  </si>
  <si>
    <t>[Bochmann, Isabel; Ebstein, Frederic; Lehmann, Andrea; Kloetzel, Peter-Michael; Dahlmann, Burkhardt] Charite, Inst Biochem, D-10117 Berlin, Germany; [Wohlschlaeger, Jeremias] Univ Duisburg Essen, Inst Pathol &amp; Neuropathol, Essen, Germany; [Sixt, Stephan Urs] Univ Dusseldorf, Klin Anaesthesiol, Dusseldorf, Germany</t>
  </si>
  <si>
    <t>Dahlmann, B (reprint author), Charite, Inst Biochem, ChariteCrossOver, Charitepl 1, D-10117 Berlin, Germany.</t>
  </si>
  <si>
    <t>Stach, T; Anselmi, C</t>
  </si>
  <si>
    <t>High-precision morphology: bifocal 4D-microscopy enables the comparison of detailed cell lineages of two chordate species separated for more than 525 million years</t>
  </si>
  <si>
    <t>10.1186/s12915-015-0218-1</t>
  </si>
  <si>
    <t>[Stach, Thomas] Humboldt Univ, Kompetenzzentrum Elektronenmikroskopie, Inst Biol, D-1410115 Berlin, Germany; [Anselmi, Chiara] Univ Padua, Dipartimento Biol, I-35131 Padua, Italy</t>
  </si>
  <si>
    <t>Stach, T (reprint author), Humboldt Univ, Kompetenzzentrum Elektronenmikroskopie, Inst Biol, Philippstr 13, D-1410115 Berlin, Germany.</t>
  </si>
  <si>
    <t>German Research Foundation (DFG) [STA655/4, STA655/5]; ERASMUS</t>
  </si>
  <si>
    <t>Hoffmann, S; Siedler, J; Brandt, AU; Piper, SK; Kohler, S; Sass, C; Paul, F; Reilmann, R; Meisel, A</t>
  </si>
  <si>
    <t>Quantitative motor assessment of muscular weakness in myasthenia gravis: a pilot study</t>
  </si>
  <si>
    <t>10.1186/s12883-015-0517-8</t>
  </si>
  <si>
    <t>[Hoffmann, Sarah; Siedler, Jana; Brandt, Alexander U.; Piper, Sophie K.; Kohler, Siegfried; Paul, Friedemann; Meisel, Andreas] Charite, NeuroCure Clin Res Ctr, D-10117 Berlin, Germany; [Hoffmann, Sarah; Kohler, Siegfried; Paul, Friedemann; Meisel, Andreas] Charite, Dept Neurol, D-10117 Berlin, Germany; [Piper, Sophie K.] Charite, CSB, Neurol Klin, D-10117 Berlin, Germany; [Sass, Christian; Reilmann, Ralf] George Huntington Inst, Munster, Germany; [Reilmann, Ralf] Univ Klinikum Munster, Dept Radiol, D-48149 Munster, Germany; [Reilmann, Ralf] Univ Tubingen, Dept Neurodegenerat Dis, D-72076 Tubingen, Germany; [Sass, Christian] Univ Tubingen, Hertie Inst Clin Brain Res, D-72076 Tubingen, Germany</t>
  </si>
  <si>
    <t>Hoffmann, S (reprint author), Charite, NeuroCure Clin Res Ctr, Charitepl 1, D-10117 Berlin, Germany.</t>
  </si>
  <si>
    <t>Deutsche Forschungsgemeinschaft (DFG) [Exc 257]</t>
  </si>
  <si>
    <t>Vidovic, MMC; Gornitz, N; Muller, KR; Ratsch, G; Kloft, M</t>
  </si>
  <si>
    <t>SVM2Motif-Reconstructing Overlapping DNA Sequence Motifs by Mimicking an SVM Predictor</t>
  </si>
  <si>
    <t>10.1371/journal.pone.0144782</t>
  </si>
  <si>
    <t>[Vidovic, Marina M. -C.; Goernitz, Nico; Mueller, Klaus-Robert] Tech Univ Berlin, Machine Learning Grp, Berlin, Germany; [Mueller, Klaus-Robert] Korea Univ, Dept Brain &amp; Cognit Engn, Seoul 136713, South Korea; [Raetsch, Gunnar] Mem Sloan Kettering Canc Ctr, New York, NY 10021 USA; [Kloft, Marius] Humboldt Univ, Dept Comp Sci, D-10099 Berlin, Germany</t>
  </si>
  <si>
    <t>Vidovic, MMC (reprint author), Tech Univ Berlin, Machine Learning Grp, Berlin, Germany.</t>
  </si>
  <si>
    <t>German Research Foundation [KL 2698/1-1, KL 2698/2-1]; BMBF ALICE II grant [01IB15001B]; German Research Foundation through the grant DFG [MU 987/6-1, RA 1894/1-1]; National Research Foundation of Korea - Ministry of Education, Science, and Technology in the BK21 program; German Ministry for Education and Research as Berlin Big Data Center BBDC [01IS14013A]</t>
  </si>
  <si>
    <t>Muller, M; Hartmann, M; Schuster, I; Bender, S; Thuring, KL; Helm, M; Katze, JR; Nellen, W; Lyko, F; Ehrenhofer-Murray, AE</t>
  </si>
  <si>
    <t>Dynamic modulation of Dnmt2-dependent tRNA methylation by the micronutrient queuine</t>
  </si>
  <si>
    <t>10.1093/nar/gkv980</t>
  </si>
  <si>
    <t>[Mueller, Martin; Ehrenhofer-Murray, Ann E.] Humboldt Univ, Inst Biol, D-10115 Berlin, Germany; [Hartmann, Mark; Bender, Sebastian; Lyko, Frank] German Canc Res Ctr, DKFZ ZMBH Alliance, Div Epigenet, D-69120 Heidelberg, Germany; [Schuster, Isabelle; Nellen, Wolfgang] Univ Kassel, Genet Abt, D-34132 Kassel, Germany; [Thuering, Kathrin L.; Helm, Mark] Johannes Gutenberg Univ Mainz, Inst Pharmakol &amp; Biochem, D-55099 Mainz, Germany; [Katze, Jon R.] Univ Tennessee, Hlth Sci Ctr, Dept Microbiol Immunol &amp; Biochem, Memphis, TN 38163 USA</t>
  </si>
  <si>
    <t>Ehrenhofer-Murray, AE (reprint author), Humboldt Univ, Inst Biol, D-10115 Berlin, Germany.</t>
  </si>
  <si>
    <t>Deutsche Forschungsgemeinschaft [FOR1082]; DFG [EH237/8-2]</t>
  </si>
  <si>
    <t>Sabat, R; Wolk, K</t>
  </si>
  <si>
    <t>Deciphering the role of interleukin-22 in metabolic alterations</t>
  </si>
  <si>
    <t>10.1186/s13578-015-0060-8</t>
  </si>
  <si>
    <t>CELL AND BIOSCIENCE</t>
  </si>
  <si>
    <t>2045-3701</t>
  </si>
  <si>
    <t>[Sabat, Robert; Wolk, Kerstin] Univ Hosp Charite, Psoriasis Res &amp; Treatment Ctr, D-10117 Berlin, Germany; [Sabat, Robert; Wolk, Kerstin] Univ Hosp Charite, Res Ctr Immunosci, D-10117 Berlin, Germany; [Sabat, Robert; Wolk, Kerstin] Univ Hosp Charite, Interdisciplinary Grp Mol Immunopathol Dermatol M, D-10117 Berlin, Germany</t>
  </si>
  <si>
    <t>Sabat, R (reprint author), Univ Hosp Charite, Psoriasis Res &amp; Treatment Ctr, Charitepl 1, D-10117 Berlin, Germany.</t>
  </si>
  <si>
    <t>Deutsche Forschungsgemeinschaft (German Research Foundation) [SA 1868/2-1]</t>
  </si>
  <si>
    <t>Schneider, T; Welker, P; Licha, K; Haag, R; Schulze-Tanzil, G</t>
  </si>
  <si>
    <t>Influence of dendritic polyglycerol sulfates on knee osteoarthritis: an experimental study in the rat osteoarthritis model</t>
  </si>
  <si>
    <t>10.1186/s12891-015-0844-3</t>
  </si>
  <si>
    <t>[Schneider, Tobias; Schulze-Tanzil, Gundula] Charite, Dept Orthopaed Trauma &amp; Reconstruct Surg, D-13353 Berlin, Germany; [Welker, Pia; Licha, Kai] IC Discovery GmbH, D-10115 Berlin, Germany; [Haag, Rainer] Free Univ Berlin, Inst Chem &amp; Biochem, D-14195 Berlin, Germany; [Schneider, Tobias; Schulze-Tanzil, Gundula] Paracelsus Med Univ, Inst Anat, Salzburg, Germany; [Schneider, Tobias; Schulze-Tanzil, Gundula] Paracelsus Med Univ, Inst Anat, Nurnberg, Germany</t>
  </si>
  <si>
    <t>Schulze-Tanzil, G (reprint author), Charite, Dept Orthopaed Trauma &amp; Reconstruct Surg, Campus Benjamin Franklin, D-13353 Berlin, Germany.</t>
  </si>
  <si>
    <t>xxx@pmu.ac.at</t>
  </si>
  <si>
    <t>Freie Universitat Berlin; Starting Grant Focus Areas Nanoscale, FU-Berlin; Sonnenfeld foundation</t>
  </si>
  <si>
    <t>Kalusniak, S; Orphal, L; Sadofev, S</t>
  </si>
  <si>
    <t>Demonstration of hyperbolic metamaterials at telecommunication wavelength using Ga-doped ZnO</t>
  </si>
  <si>
    <t>10.1364/oe.23.032555</t>
  </si>
  <si>
    <t>[Kalusniak, Sascha; Orphal, Laura; Sadofev, Sergey] Humboldt Univ, Dept Phys, Photon Grp, D-12489 Berlin, Germany</t>
  </si>
  <si>
    <t>Kalusniak, S (reprint author), Humboldt Univ, Dept Phys, Photon Grp, Newtonstr 15, D-12489 Berlin, Germany.</t>
  </si>
  <si>
    <t>Deutsche Forschungsgemeinschaft [SFB 951]</t>
  </si>
  <si>
    <t>Spies, C; Luetz, A; Lachmann, G; Renius, M; von Haefen, C; Wernecke, KD; Bahra, M; Schiemann, A; Paupers, M; Meisel, C</t>
  </si>
  <si>
    <t>Influence of Granulocyte-Macrophage Colony-Stimulating Factor or Influenza Vaccination on HLA-DR, Infection and Delirium Days in Immunosuppressed Surgical Patients: Double Blind, Randomised Controlled Trial</t>
  </si>
  <si>
    <t>10.1371/journal.pone.0144003</t>
  </si>
  <si>
    <t>[Spies, Claudia; Luetz, Alawi; Lachmann, Gunnar; Renius, Markus; von Haefen, Clarissa; Schiemann, Alexander; Paupers, Marco] Charite, Campus Charite Mitte, Dept Anesthesiol &amp; Intens Care Med, D-13353 Berlin, Germany; [Spies, Claudia; Luetz, Alawi; Lachmann, Gunnar; Renius, Markus; von Haefen, Clarissa; Schiemann, Alexander; Paupers, Marco] Charite, Campus Virchow Klinikum, D-13353 Berlin, Germany; [Wernecke, Klaus-Dieter] Sostana GmbH, Berlin, Germany; [Bahra, Marcus] Charite, Dept Gen Abdominal &amp; Transplantat Surg, Campus Virchow Klinikum, D-13353 Berlin, Germany; [Meisel, Christian] Charite, Inst Med Immunol, Campus Virchow Klinikum, D-13353 Berlin, Germany</t>
  </si>
  <si>
    <t>Spies, C (reprint author), Charite, Campus Charite Mitte, Dept Anesthesiol &amp; Intens Care Med, D-13353 Berlin, Germany.</t>
  </si>
  <si>
    <t>Deutsche Forschungsgemeinschaft [DFG SP432-1]; Charite - Universitatsmedizin Berlin; inneruniversitary grants</t>
  </si>
  <si>
    <t>Steinach, M; Kohlberg, E; Maggioni, MA; Mendt, S; Opatz, O; Stahn, A; Tiedemann, J; Gunga, HC</t>
  </si>
  <si>
    <t>Changes of 25-OH-Vitamin D during Overwintering at the German Antarctic Stations Neumayer II and III</t>
  </si>
  <si>
    <t>10.1371/journal.pone.0144130</t>
  </si>
  <si>
    <t>[Steinach, Mathias; Maggioni, Martina Anna; Mendt, Stefan; Opatz, Oliver; Stahn, Alexander; Tiedemann, Josefine; Gunga, Hanns-Christian] Charite, Ctr Space Med &amp; Extreme Environments Berlin, Inst Physiol, D-13353 Berlin, Germany; [Kohlberg, Eberhard] Alfred Wegener Inst Polar &amp; Marine Res, Bremerhaven, Germany; [Maggioni, Martina Anna] Univ Milan, Dept Biomed Sci Hlth, Milan, Italy</t>
  </si>
  <si>
    <t>Steinach, M (reprint author), Charite, Ctr Space Med &amp; Extreme Environments Berlin, Inst Physiol, D-13353 Berlin, Germany.</t>
  </si>
  <si>
    <t>Federal Ministry for Economic Affairs and Energy (BMWi, Berlin); German Space Administration (Raumfahrtmanagement DLR, Bonn-Oberkassel); German Aerospace Center (Deutsches Zentrum fur Luft- und Raumfahrt DLR, Cologne); Aktenzeichen 50 Forschung unter Weltraumbedingungen 0724 [AZ50WB0724]; Aktenzeichen 50 Forschung unter Weltraumbedingungen 1030 [AZ50WB1030]; Aktenzeichen 50 Forschung unter Weltraumbedingungen 1330 [AZ50WB1330]</t>
  </si>
  <si>
    <t>Kuhl, AA; Erben, U; Kredel, LI; Siegmund, B</t>
  </si>
  <si>
    <t>Diversity of intestinal Macrophages in inflammatory Bowel Diseases</t>
  </si>
  <si>
    <t>10.3389/fimmu.2015.00613</t>
  </si>
  <si>
    <t>[Kuehl, Anja A.; Erben, Ulrike; Kredel, Lea I.; Siegmund, Britta] Charite, Dept Med, Div Gastroenterol Infect Dis &amp; Rheumatol, D-13353 Berlin, Germany; [Kuehl, Anja A.; Erben, Ulrike; Siegmund, Britta] Charite, Res Ctr ImmunoSci, D-13353 Berlin, Germany</t>
  </si>
  <si>
    <t>Siegmund, B (reprint author), Charite, Dept Med, Div Gastroenterol Infect Dis &amp; Rheumatol, D-13353 Berlin, Germany.</t>
  </si>
  <si>
    <t>Deutsche Forschungsgemeinschaft [SPP1656, SFB633, SI-749/7-1, SFB650]</t>
  </si>
  <si>
    <t>Saenroth, D; Meyer, A; Salewsky, B; Kroh, M; Norman, K; Steinhagen-Thiessen, E; Demuth, I</t>
  </si>
  <si>
    <t>Sports and Exercise at Different Ages and Leukocyte Telomere Length in Later Life - Data from the Berlin Aging Study II (BASE-II)</t>
  </si>
  <si>
    <t>10.1371/journal.pone.0142131</t>
  </si>
  <si>
    <t>[Saenroth, Denise; Kroh, Martin] German Inst Econ Res DIW Berlin, Res Infrastruct Socioecon Panel SOEP, Berlin, Germany; [Kroh, Martin] Humboldt Univ HUB, Berlin, Germany; [Meyer, Antje; Salewsky, Bastian; Norman, Kristina; Steinhagen-Thiessen, Elisabeth; Demuth, Ilja] Charite, Berlin Aging Study 2, Res Grp Geriatr, D-13353 Berlin, Germany; [Demuth, Ilja] Charite, Inst Med &amp; Human Genet, D-13353 Berlin, Germany</t>
  </si>
  <si>
    <t>Demuth, I (reprint author), Charite, Berlin Aging Study 2, Res Grp Geriatr, D-13353 Berlin, Germany.</t>
  </si>
  <si>
    <t>German Federal Ministry of Education and Research [16SV5536K, 16SV5537]</t>
  </si>
  <si>
    <t>Bock, K</t>
  </si>
  <si>
    <t>The changing nature of city tourism and its possible implications for the future of cities</t>
  </si>
  <si>
    <t>10.1007/s40309-015-0078-5</t>
  </si>
  <si>
    <t>EUROPEAN JOURNAL OF FUTURES RESEARCH</t>
  </si>
  <si>
    <t>2195-4194</t>
  </si>
  <si>
    <t>2195-2248</t>
  </si>
  <si>
    <t>[Bock, Kerstin] Free Univ Berlin, Fac Educ &amp; Psychol, Dept Futures Res, Berlin, Germany</t>
  </si>
  <si>
    <t>Bock, K (reprint author), Free Univ Berlin, Fac Educ &amp; Psychol, Dept Futures Res, Berlin, Germany.</t>
  </si>
  <si>
    <t>Fraedrich, E; Beiker, S; Lenz, B</t>
  </si>
  <si>
    <t>Transition pathways to fully automated driving and its implications for the sociotechnical system of automobility</t>
  </si>
  <si>
    <t>10.1007/s40309-015-0067-8</t>
  </si>
  <si>
    <t>[Fraedrich, Eva] Humboldt Univ, Geog Dept Transport Geog, Unter Linden 6, D-10099 Berlin, Germany; [Lenz, Barbara] German Aerosp Ctr, Inst Transport Res, D-12489 Berlin, Germany</t>
  </si>
  <si>
    <t>Fraedrich, E (reprint author), Humboldt Univ, Geog Dept Transport Geog, Unter Linden 6, D-10099 Berlin, Germany.</t>
  </si>
  <si>
    <t>Moraglio, M; Dienel, HL</t>
  </si>
  <si>
    <t>Shifts, turning points and inertia exploring long-term industry trends in European transport</t>
  </si>
  <si>
    <t>10.1007/s40309-015-0070-0</t>
  </si>
  <si>
    <t>[Moraglio, Massimo; Dienel, Hans-Liudger] Tech Univ Berlin, Marchstr 23,Sekr MAR 1-1, D-10587 Berlin, Germany</t>
  </si>
  <si>
    <t>Moraglio, M (reprint author), Tech Univ Berlin, Marchstr 23,Sekr MAR 1-1, D-10587 Berlin, Germany.</t>
  </si>
  <si>
    <t>Sonk, M</t>
  </si>
  <si>
    <t>How to justify beliefs about the future - some epistemological remarks</t>
  </si>
  <si>
    <t>10.1007/s40309-015-0076-7</t>
  </si>
  <si>
    <t>[Sonk, Matthias] Free Univ Berlin, Kaiserswerther Str 16-18, D-14195 Berlin, Germany</t>
  </si>
  <si>
    <t>Sonk, M (reprint author), Free Univ Berlin, Kaiserswerther Str 16-18, D-14195 Berlin, Germany.</t>
  </si>
  <si>
    <t>Daubitz, S; Kawgan-Kagan, I</t>
  </si>
  <si>
    <t>Integrated charging infrastructure: cognitive interviews to identify preferences in charging options</t>
  </si>
  <si>
    <t>10.1007/s12544-015-0184-2</t>
  </si>
  <si>
    <t>EUROPEAN TRANSPORT RESEARCH REVIEW</t>
  </si>
  <si>
    <t>1867-0717</t>
  </si>
  <si>
    <t>1866-8887</t>
  </si>
  <si>
    <t>[Daubitz, Stephan; Kawgan-Kagan, Ines] Tech Univ Berlin, Inst Land &amp; Sea Transport, Dept Integrated Transport Planning, Salzufer 17-19, D-10587 Berlin, Germany</t>
  </si>
  <si>
    <t>Kawgan-Kagan, I (reprint author), Tech Univ Berlin, Inst Land &amp; Sea Transport, Dept Integrated Transport Planning, Salzufer 17-19, D-10587 Berlin, Germany.</t>
  </si>
  <si>
    <t>Transportation</t>
  </si>
  <si>
    <t xml:space="preserve"> 'Technology: Engineering (General). Civil engineering (General): Transportation engineering</t>
  </si>
  <si>
    <t>federal state of Berlin as part of the federal government's Showcase initiative; federal state of Brandenburg as part of the federal government's Showcase initiative</t>
  </si>
  <si>
    <t>Kawgan-Kagan, I</t>
  </si>
  <si>
    <t>Early adopters of carsharing with and without BEVs with respect to gender preferences</t>
  </si>
  <si>
    <t>10.1007/s12544-015-0183-3</t>
  </si>
  <si>
    <t>[Kawgan-Kagan, Ines] Tech Univ Berlin, Inst Land &amp; Sea Transport, Berlin, Germany</t>
  </si>
  <si>
    <t>Kawgan-Kagan, I (reprint author), Tech Univ Berlin, Inst Land &amp; Sea Transport, Berlin, Germany.</t>
  </si>
  <si>
    <t>German Federal Ministry of Transport, Building and Urban Development (BMVBS)</t>
  </si>
  <si>
    <t>Tafelski, S; Bellin, F; Denke, C; Beutlhauser, T; Fritzsche, T; West, C; Schafer, M</t>
  </si>
  <si>
    <t>Diagnostic Performance of Self-Assessment for Constipation in Patients With Long-Term Opioid Treatment</t>
  </si>
  <si>
    <t>10.1097/md.0000000000002227</t>
  </si>
  <si>
    <t>MEDICINE</t>
  </si>
  <si>
    <t>0025-7974</t>
  </si>
  <si>
    <t>1536-5964</t>
  </si>
  <si>
    <t>[Tafelski, Sascha] Charite, Dept Anaesthesiol &amp; Intens Care, Campus Charite Mitte, Augustenburger Pl 1, D-13353 Berlin, Germany; [Tafelski, Sascha] Campus Virchow Klinikum, Berlin, Germany</t>
  </si>
  <si>
    <t>Tafelski, S (reprint author), Charite, Dept Anaesthesiol &amp; Intens Care, Campus Charite Mitte, Augustenburger Pl 1, D-13353 Berlin, Germany.</t>
  </si>
  <si>
    <t>Any of the 6 CC licenses</t>
  </si>
  <si>
    <t>Hunsicker, O; Fotopoulou, C; Pietzner, K; Koch, M; Krannich, A; Sehouli, J; Spies, C; Feldheiser, A</t>
  </si>
  <si>
    <t>Hemodynamic Consequences of Malignant Ascites in Epithelial Ovarian Cancer Surgery A Prospective Substudy of a Randomized Controlled Trial</t>
  </si>
  <si>
    <t>10.1097/md.0000000000002108</t>
  </si>
  <si>
    <t>[Hunsicker, Oliver; Koch, Mandy; Spies, Claudia; Feldheiser, Aarne] Charite, Campus Charite Mitte, Dept Anesthesiol &amp; Intens Care Med, Augustenburger Pl 1, D-13353 Berlin, Germany; [Hunsicker, Oliver; Koch, Mandy; Spies, Claudia; Feldheiser, Aarne] Charite, Campus Virchow Klinikum, D-13353 Berlin, Germany; [Fotopoulou, Christina] Univ London Imperial Coll Sci Technol &amp; Med, Queen Charlottes &amp; Chelsea Hosp, West London Gynaecol Canc Ctr, London W12 0HS, England; [Fotopoulou, Christina; Pietzner, Klaus; Sehouli, Jalid] Charite, Campus Virchow Klinikum, European Competence Ctr Ovarian Canc, Dept Gynaecol, D-13353 Berlin, Germany; [Krannich, Alexander] Charite, Coordinat Ctr Clin Trials, Dept Biostat, D-13353 Berlin, Germany; [Krannich, Alexander] Berlin Inst Hlth, Clin Res Unit, Biostat Unit, Berlin, Germany</t>
  </si>
  <si>
    <t>Feldheiser, A (reprint author), Charite, Campus Charite Mitte, Dept Anesthesiol &amp; Intens Care Med, Augustenburger Pl 1, D-13353 Berlin, Germany.</t>
  </si>
  <si>
    <t>Fresenius Kabi, Bad Homburg, Germany; Deltex Medical</t>
  </si>
  <si>
    <t>Mora, D; Carmona, J; Cantoral-Uriza, EA</t>
  </si>
  <si>
    <t>Epilithic diatoms in the Upper Laja River Basin, Guanajuato, Mexico</t>
  </si>
  <si>
    <t>10.1016/j.rmb.2015.09.004</t>
  </si>
  <si>
    <t>REVISTA MEXICANA DE BIODIVERSIDAD</t>
  </si>
  <si>
    <t>1870-3453</t>
  </si>
  <si>
    <t>[Mora, Demetrio] Free Univ Berlin, Bot Garten &amp; Bot Museum Berlin Dahlem, Konigin Luise Str 6-8, D-14195 Berlin, Germany; [Carmona, Javier] Univ Nacl Autonoma Mexico, Dept Ecol &amp; Recursos Nat, Fac Ciencias, Lab Ecosistemas Ribera, Mexico City 04510, DF, Mexico; [Cantoral-Uriza, Enrique A.] Univ Nacl Autonoma Mexico, Fac Ciencias, Lab Ecol Acucit &amp; Algas, Unidad Multidisciplinaria Docencia &amp; Invest, Queretaro 76230, Mexico</t>
  </si>
  <si>
    <t>Mora, D (reprint author), Free Univ Berlin, Bot Garten &amp; Bot Museum Berlin Dahlem, Konigin Luise Str 6-8, D-14195 Berlin, Germany.</t>
  </si>
  <si>
    <t>Biodiversity &amp; Conservation</t>
  </si>
  <si>
    <t>Instituto de Biolog\xc3\xada</t>
  </si>
  <si>
    <t>Bender, ME; Edwards, S; von Philipsborn, P; Steinbeis, F; Keil, T; Tinnemann, P</t>
  </si>
  <si>
    <t>Using Co-authorship Networks to Map and Analyse Global Neglected Tropical Disease Research with an Affiliation to Germany</t>
  </si>
  <si>
    <t>10.1371/journal.pntd.0004182</t>
  </si>
  <si>
    <t>[Bender, Max Ernst; Keil, Thomas; Tinnemann, Peter] Charite, Inst Social Med Epidemiol &amp; Hlth Econ, D-13353 Berlin, Germany; [Bender, Max Ernst; von Philipsborn, Peter; Steinbeis, Fridolin] Univ Allied Essential Med Europe eV UAEM, Berlin, Germany; [Edwards, Suzanne] Berlin Univ Technol, Dept Hlth Care Management, Berlin, Germany; [von Philipsborn, Peter] Tech Univ Munich, Fac Med, D-80290 Munich, Germany; [Steinbeis, Fridolin] Charite, Fac Med, D-13353 Berlin, Germany</t>
  </si>
  <si>
    <t>Bender, ME (reprint author), Charite, Inst Social Med Epidemiol &amp; Hlth Econ, D-13353 Berlin, Germany.</t>
  </si>
  <si>
    <t>Sabel, T</t>
  </si>
  <si>
    <t>Spatially Resolved Analysis of Bragg Selectivity</t>
  </si>
  <si>
    <t>10.3390/app5041064</t>
  </si>
  <si>
    <t>APPLIED SCIENCES-BASEL</t>
  </si>
  <si>
    <t>[Sabel, Tina] Tech Univ Berlin, Dept Chem, D-10623 Berlin, Germany</t>
  </si>
  <si>
    <t>Sabel, T (reprint author), Tech Univ Berlin, Dept Chem, Str 17,Juni 135, D-10623 Berlin, Germany.</t>
  </si>
  <si>
    <t>Kessler, M; Hoffmann, K; Brinkmann, V; Thieck, O; Jackisch, S; Toelle, B; Berger, H; Mollenkopf, HJ; Mangler, M; Sehouli, J; Fotopoulou, C; Meyer, TF</t>
  </si>
  <si>
    <t>The Notch and Wnt pathways regulate stemness and differentiation in human fallopian tube organoids</t>
  </si>
  <si>
    <t>10.1038/ncomms9989</t>
  </si>
  <si>
    <t>[Kessler, Mirjana; Hoffmann, Karen; Thieck, Oliver; Jackisch, Susan; Toelle, Benjamin; Berger, Hilmar; Meyer, Thomas F.] Max Planck Inst Infect Biol, Dept Mol Biol, D-10117 Berlin, Germany; [Brinkmann, Volker] Max Planck Inst Infect Biol, Core Facil Microscopy, D-10117 Berlin, Germany; [Mollenkopf, Hans-Joachim] Max Planck Inst Infect Biol, Core Facil Microarray, D-10117 Berlin, Germany; [Mangler, Mandy] Charite, Dept Gynecol, D-10117 Berlin, Germany; [Sehouli, Jalid; Fotopoulou, Christina] Charite, Dept Gynecol, D-13353 Berlin, Germany</t>
  </si>
  <si>
    <t>Meyer, TF (reprint author), Max Planck Inst Infect Biol, Dept Mol Biol, Charitepl 1, D-10117 Berlin, Germany.</t>
  </si>
  <si>
    <t>BMBF through the Infect-ERA project CINOCA [FK 031A409A]</t>
  </si>
  <si>
    <t>Blumberg, T; Sorgenfrei, M; Tsatsaronis, G</t>
  </si>
  <si>
    <t>Design and Assessment of an IGCC Concept with CO2 Capture for the Co-Generation of Electricity and Substitute Natural Gas</t>
  </si>
  <si>
    <t>10.3390/su71215811</t>
  </si>
  <si>
    <t>[Blumberg, Timo] Tech Univ Berlin, Dept Energy Engn, Zent Inst El Gouna, D-10587 Berlin, Germany; [Sorgenfrei, Max; Tsatsaronis, George] Tech Univ Berlin, Inst Energy Engn, D-10587 Berlin, Germany</t>
  </si>
  <si>
    <t>Blumberg, T (reprint author), Tech Univ Berlin, Dept Energy Engn, Zent Inst El Gouna, Fraunhoferstr 33-36, D-10587 Berlin, Germany.</t>
  </si>
  <si>
    <t>xxx@iet.tu-berlin.de</t>
  </si>
  <si>
    <t>Siche, S; Brett, K; Moller, L; Kordyukova, LV; Mintaev, RR; Alexeevski, AV; Veit, M</t>
  </si>
  <si>
    <t>Two Cytoplasmic Acylation Sites and an Adjacent Hydrophobic Residue, but No Other Conserved Amino Acids in the Cytoplasmic Tail of HA from Influenza A Virus Are Crucial for Virus Replication</t>
  </si>
  <si>
    <t>10.3390/v7122950</t>
  </si>
  <si>
    <t>VIRUSES-BASEL</t>
  </si>
  <si>
    <t>1999-4915</t>
  </si>
  <si>
    <t>[Siche, Stefanie; Brett, Katharina; Veit, Michael] Free Univ Berlin, Fac Vet Med, Inst Virol, D-14163 Berlin, Germany; [Moeller, Lars] Robert Koch Inst, Adv Light &amp; Electron Microscopy ZBS4, D-13353 Berlin, Germany; [Kordyukova, Larisa V.; Mintaev, Ramil R.; Alexeevski, Andrei V.] Moscow MV Lomonosov State Univ, AN Belozersky Inst Physicochem Biol, Moscow 119991, Russia; [Mintaev, Ramil R.] Russian Acad Med Sci, II Mechnikov Res Inst Vaccines &amp; Sera, Moscow 105064, Russia; [Alexeevski, Andrei V.] Moscow MV Lomonosov State Univ, Dept Bioengn &amp; Bioinformat, Moscow 119991, Russia</t>
  </si>
  <si>
    <t>Veit, M (reprint author), Free Univ Berlin, Fac Vet Med, Inst Virol, D-14163 Berlin, Germany.</t>
  </si>
  <si>
    <t>German research foundation (DFG) [SFB 740 TP C3, Ve 141/10-1]; Russian Foundation for Basic Research [15-04-05044]</t>
  </si>
  <si>
    <t>Muschik, W; von Borzeszkowski, HH</t>
  </si>
  <si>
    <t>Entropy Production and Equilibrium Conditions of General-Covariant Spin Systems</t>
  </si>
  <si>
    <t>10.3390/e17127884</t>
  </si>
  <si>
    <t>[Muschik, Wolfgang; von Borzeszkowski, Horst-Heino] Tech Univ Berlin, Inst Theoret Phys, D-10623 Berlin, Germany</t>
  </si>
  <si>
    <t>Muschik, W (reprint author), Tech Univ Berlin, Inst Theoret Phys, Hardenbergstr 36, D-10623 Berlin, Germany.</t>
  </si>
  <si>
    <t>Yee, EF; Diensthuber, RP; Vaidya, AT; Borbat, PP; Engelhard, C; Freed, JH; Bittl, R; Moglich, A; Crane, BR</t>
  </si>
  <si>
    <t>Signal transduction in light-oxygen-voltage receptors lacking the adduct-forming cysteine residue</t>
  </si>
  <si>
    <t>10.1038/ncomms10079</t>
  </si>
  <si>
    <t>[Yee, Estella F.; Vaidya, Anand T.; Borbat, Peter P.; Freed, Jack H.; Crane, Brian R.] Cornell Univ, Baker Lab, Dept Chem &amp; Chem Biol, Ithaca, NY 14853 USA; [Diensthuber, Ralph P.; Moeglich, Andreas] Humboldt Univ, Inst Biol, Biophys Chem, D-10115 Berlin, Germany; [Borbat, Peter P.; Freed, Jack H.] Cornell Univ, Natl Biomed Ctr Adv ESR Technol, Ithaca, NY 14853 USA; [Engelhard, Christopher; Bittl, Robert] Free Univ Berlin, Inst Expt Phys, Fachbereich Phys, D-14195 Berlin, Germany; [Moeglich, Andreas] Univ Bayreuth, Lehrstuhl Biochem, D-95400 Bayreuth, Germany</t>
  </si>
  <si>
    <t>Moglich, A (reprint author), Humboldt Univ, Inst Biol, Biophys Chem, D-10115 Berlin, Germany.</t>
  </si>
  <si>
    <t>xxx@uni-bayreuth.de</t>
  </si>
  <si>
    <t>NIH [R01 GM079679, T32 GM08267]; NIH/NIGMS ACERT center [P41GM103521]; Alexander-von-Humboldt Foundation; Deutsche Forschungsgemeinschaft (DFG) [BI 464/10, SPP 1601]; DFG [MO 2192/3-1, FOR 1279]</t>
  </si>
  <si>
    <t>Topp, T; Lefering, R; Lopez, CL; Ruchholtz, S; Ertel, W; Kuhne, CA</t>
  </si>
  <si>
    <t>Radiologic diagnostic procedures in severely injured patients - is only whole-body multislice computed tomography the answer?</t>
  </si>
  <si>
    <t>10.1186/s12245-015-0053-8</t>
  </si>
  <si>
    <t>INTERNATIONAL JOURNAL OF EMERGENCY MEDICINE</t>
  </si>
  <si>
    <t>1865-1372</t>
  </si>
  <si>
    <t>1865-1380</t>
  </si>
  <si>
    <t>[Topp, Tobias; Ertel, Wolfgang] Charite, Dept Orthoped Trauma Hand &amp; Reconstruct Surg, D-12203 Berlin, Germany; [Lefering, Rolf] Univ Witten Herdecke, Inst Res Operat Med IFOM, D-51109 Cologne, Germany; [Lopez, Caroline L.] Univ Hosp Giessen &amp; Marburg, Dept Gen Surg, D-35043 Marburg, Germany; [Ruchholtz, Steffen; Kuehne, Christian A.] Univ Hosp Giessen &amp; Marburg, Dept Trauma Hand &amp; Reconstruct Surg, D-35043 Marburg, Germany</t>
  </si>
  <si>
    <t>Topp, T (reprint author), Charite, Dept Orthoped Trauma Hand &amp; Reconstruct Surg, Campus Benjamin Franklin,Hindenburgdamm 30, D-12203 Berlin, Germany.</t>
  </si>
  <si>
    <t>Kruger, DH; Tkachenko, EA; Morozov, VG; Yunicheva, YV; Pilikova, OM; Malkin, G; Ishmukhametov, AA; Heinemann, P; Witkowski, PT; Klempa, B; Dzagurova, TK</t>
  </si>
  <si>
    <t>Life-Threatening Sochi Virus Infections, Russia</t>
  </si>
  <si>
    <t>10.3201/eid2112.150891</t>
  </si>
  <si>
    <t>EMERGING INFECTIOUS DISEASES</t>
  </si>
  <si>
    <t>1080-6040</t>
  </si>
  <si>
    <t>1080-6059</t>
  </si>
  <si>
    <t>[Kruger, Detlev H.; Heinemann, Patrick; Witkowski, Peter T.; Klempa, Boris] Charite Sch Med, Berlin, Germany; [Tkachenko, Evgeniy A.; Malkin, Gennadiy; Ishmukhametov, Aydar A.; Dzagurova, Tamara K.] Chumakov Inst Poliomyelitis &amp; Viral Encephalitide, Moscow, Russia; [Morozov, Vyacheslav G.] Med State Univ, Samara, Russia; [Yunicheva, Yulia V.] Antiplague Stn, Soci, Russia; [Pilikova, Olga M.] Antiplague Stn, Novorossiysk, Russia; [Klempa, Boris] Slovak Acad Sci, Bratislava, Slovakia</t>
  </si>
  <si>
    <t>Kruger, DH (reprint author), Charite, Inst Med Virol, Charitepl 1, D-10117 Berlin, Germany.</t>
  </si>
  <si>
    <t>Immunology; Infectious Diseases</t>
  </si>
  <si>
    <t>Russian Science Foundation [14-15-00619]; Robert Koch Institute on behalf of the German Ministry of Public Health [1369-382]; Deutsche Forschungsgemeinschaft [KR1293/13-1]</t>
  </si>
  <si>
    <t>Centers for Disease Control and Prevention</t>
  </si>
  <si>
    <t>Friesdorf, M; Werner, AH; Goihl, M; Eisert, J; Brown, W</t>
  </si>
  <si>
    <t>Local constants of motion imply information propagation</t>
  </si>
  <si>
    <t>10.1088/1367-2630/17/11/113054</t>
  </si>
  <si>
    <t>[Friesdorf, M.; Werner, A. H.; Goihl, M.; Eisert, J.; Brown, W.] Free Univ Berlin, Dahlem Ctr Complex Quantum Syst, D-14195 Berlin, Germany; [Brown, W.] UCL, Dept Comp Sci, London WC1E 6BT, England</t>
  </si>
  <si>
    <t>Friesdorf, M (reprint author), Free Univ Berlin, Dahlem Ctr Complex Quantum Syst, D-14195 Berlin, Germany.</t>
  </si>
  <si>
    <t>EU (SIQS); ERC (TAQ); BMBF; Studienstiftung des Deutschen Volkes; EPSRC; EU (RAQUEL); EU (AQuS); EU (COST)</t>
  </si>
  <si>
    <t>Kaul, D; Angelidis, A; Budach, V; Ghadjar, P; Kufeld, M; Badakhshi, H</t>
  </si>
  <si>
    <t>Prognostic indices in stereotactic radiotherapy of brain metastases of non-small cell lung cancer</t>
  </si>
  <si>
    <t>10.1186/s13014-015-0550-1</t>
  </si>
  <si>
    <t>[Kaul, David; Angelidis, Alexander; Budach, Volker; Ghadjar, Pirus; Badakhshi, Harun] Charite Sch Med, Dept Radiat Oncol, D-13353 Berlin, Germany; [Kaul, David; Angelidis, Alexander; Budach, Volker; Ghadjar, Pirus; Kufeld, Markus; Badakhshi, Harun] Campus Virchow Klinikum, Univ Hosp, D-13353 Berlin, Germany; [Kufeld, Markus] Charite Sch Med, Charite CyberKnife Ctr, D-13353 Berlin, Germany</t>
  </si>
  <si>
    <t>Kaul, D (reprint author), Charite Sch Med, Dept Radiat Oncol, Augustenburger Pl 1, D-13353 Berlin, Germany.</t>
  </si>
  <si>
    <t>Rose, AS; Zachariae, U; Grubmuller, H; Hofmann, KP; Scheerer, P; Hildebrand, PW</t>
  </si>
  <si>
    <t>Role of Structural Dynamics at the Receptor G Protein Interface for Signal Transduction</t>
  </si>
  <si>
    <t>10.1371/journal.pone.0143399</t>
  </si>
  <si>
    <t>[Rose, Alexander S.; Hofmann, Klaus Peter; Scheerer, Patrick; Hildebrand, Peter W.] Univ Med Berlin, Inst Med Phys &amp; Biophys CC2, D-10098 Berlin, Germany; [Rose, Alexander S.; Hildebrand, Peter W.] Univ Med Berlin, Team ProteiInformat, D-10098 Berlin, Germany; [Scheerer, Patrick] Charite, Team Prot Xray Crystallog &amp; Signal Transduct, D-10098 Berlin, Germany; [Hofmann, Klaus Peter] Humboldt Univ, Ctr Biophys &amp; Bioinformat, D-10115 Berlin, Germany; [Zachariae, Ulrich; Grubmueller, Helmut] Max Planck Inst Biophys Chem, Dept Theoret &amp; Computat Biophys, D-37077 Gottingen, Germany; [Zachariae, Ulrich] Univ Dundee, Sch Sci &amp; Engn, Sch Life Sci &amp; Phys, Computat Biol, Dundee DD1 5EH, Scotland</t>
  </si>
  <si>
    <t>Hildebrand, PW (reprint author), Univ Med Berlin, Inst Med Phys &amp; Biophys CC2, Charitepl 1, D-10098 Berlin, Germany.</t>
  </si>
  <si>
    <t>Deutsche Forschungsgemeinschaft [Sfb740, Sfb1078-B6]; Scottish Universities Physics Alliance; UK National Physical Laboratory; DFG [HI 1502/1-1, BI 893/8]; DFG Cluster of Excellence 'Unifying Concepts in Catalysis' [D3/E3-1]; ERC Advanced grant [ERC-2009/249910-TUDOR]</t>
  </si>
  <si>
    <t>Haack, IA; Derkow, K; Riehn, M; Rentinck, MN; Kuhl, AA; Lehnardt, S; Schott, E</t>
  </si>
  <si>
    <t>The Role of Regulatory CD4 T Cells in Maintaining Tolerance in a Mouse Model of Autoimmune Hepatitis</t>
  </si>
  <si>
    <t>10.1371/journal.pone.0143715</t>
  </si>
  <si>
    <t>[Haack, Ira An; Rentinck, Marc-Nicolas; Schott, Eckart] Charite, Dept Gastroenterol &amp; Hepatol, D-13353 Berlin, Germany; [Derkow, Katja; Lehnardt, Seija] Charite, Ctr Anat, Inst Cell Biol &amp; Neurobiol, D-13353 Berlin, Germany; [Riehn, Mathias] Helmholtz Ctr Infect Res Braunschweig, Model Syst Infect &amp; Immun, Braunschweig, Germany; [Kuehl, Anja A.] Charite, Res Ctr ImmunoSci, Dept Med Gastroenterol Infect Dis &amp; Rheumatol 1, D-13353 Berlin, Germany; [Lehnardt, Seija] Charite, Cluster Excellence NeuroCure, D-13353 Berlin, Germany; [Lehnardt, Seija] Charite, Dept Neurol, D-13353 Berlin, Germany</t>
  </si>
  <si>
    <t>Deutsche Forschungsgemeinschaft [SFB633]</t>
  </si>
  <si>
    <t>Salanova, M; Gambara, G; Moriggi, M; Vasso, M; Ungethuem, U; Belavy, DL; Felsenberg, D; Cerretelli, P; Gelfi, C; Blottner, D</t>
  </si>
  <si>
    <t>Vibration mechanosignals superimposed to resistive exercise result in baseline skeletal muscle transcriptome profiles following chronic disuse in bed rest</t>
  </si>
  <si>
    <t>10.1038/srep17027</t>
  </si>
  <si>
    <t>[Salanova, Michele; Gambara, Guido; Blottner, Dieter] Charite Univ Med Berlin, Inst Anat, Ctr Space Med Berlin, Neuromuscular Syst, Berlin, Germany; [Moriggi, Manuela; Gelfi, Cecilia] Univ Milan, Dept Biomed Sci Hlth, Milan, Italy; [Moriggi, Manuela] CONI, Italian Federat Sport Med, Rome, Italy; [Vasso, Michele; Cerretelli, Paolo; Gelfi, Cecilia] Natl Res Council CNR, Inst Bioimaging &amp; Mol Physiol, Segrate Cefalu, Italy; [Ungethuem, Ute] Charite Univ Med Berlin, Lab Funct Genom, Berlin, Germany; [Belavy, Daniel L.; Felsenberg, Dieter] Charite Univ Med Berlin, Ctr Muscle &amp; Bone Res ZMK, Berlin, Germany; [Gelfi, Cecilia] IRCCS Policlin San Donato, Milan, Italy</t>
  </si>
  <si>
    <t>Salanova, M (reprint author), Charite Univ Med Berlin, Inst Anat, Ctr Space Med Berlin, Neuromuscular Syst, Berlin, Germany.</t>
  </si>
  <si>
    <t>European Space Agency (ESA) [14431/02/NL/SH2]; Federal Ministry of Economics and Energy (BMWi) through the German Aerospace Center (DLR e.V.) [50 WB 720, 50 WB 0821/1121]; Novotec Medical GmbH, Pforzheim, Germany; Charite Universitatsmedizin Berlin, Berlin, Germany</t>
  </si>
  <si>
    <t>Vogt, A; Guo, Y; Tsunoda, SP; Kateriya, S; Elstner, M; Hegemann, P</t>
  </si>
  <si>
    <t>Conversion of a light-driven proton pump into a light-gated ion channel</t>
  </si>
  <si>
    <t>10.1038/srep16450</t>
  </si>
  <si>
    <t>[Vogt, A.; Tsunoda, S. P.; Hegemann, P.] Humboldt Univ, Inst Biol, Expt Biophys, D-10115 Berlin, Germany; [Guo, Y.; Elstner, M.] Karlsruhe Inst Technol, Inst Phys Chem, D-76131 Karlsruhe, Germany; [Kateriya, S.] Univ Delhi, Dept Biochem, New Delhi, India</t>
  </si>
  <si>
    <t>Hegemann, P (reprint author), Humboldt Univ, Inst Biol, Expt Biophys, D-10115 Berlin, Germany.</t>
  </si>
  <si>
    <t>Leibniz Graduate School of Molecular Biophysics; German Research Foundation DFG [SFB1078, B2, FOR1279]</t>
  </si>
  <si>
    <t>Prinz, P; Teuffel, P; Lembke, V; Kobelt, P; Goebel-Stengel, M; Hofmann, T; Rose, M; Klapp, BF; Stengel, A</t>
  </si>
  <si>
    <t>Nesfatin-1(30-59) Injected Intracerebroventricularly Differentially Affects Food Intake Microstructure in Rats Under Normal Weight and Diet-Induced Obese Conditions</t>
  </si>
  <si>
    <t>10.3389/fnins.2015.00422</t>
  </si>
  <si>
    <t>[Prinz, Philip; Teuffel, Pauline; Lembke, Vanessa; Kobelt, Peter; Hofmann, Tobias; Rose, Matthias; Klapp, Burghard F.; Stengel, Andreas] Charite, Charite Ctr Internal Med &amp; Dermatol, Div Gen Internal &amp; Psychosomat Med, D-13353 Berlin, Germany; [Goebel-Stengel, Miriam] Martin Luther Krankenhaus, Dept Internal Med, Berlin, Germany; [Goebel-Stengel, Miriam] Martin Luther Krankenhaus, Inst Neurogastroenterol, Berlin, Germany</t>
  </si>
  <si>
    <t>Stengel, A (reprint author), Charite, Charite Ctr Internal Med &amp; Dermatol, Div Gen Internal &amp; Psychosomat Med, D-13353 Berlin, Germany.</t>
  </si>
  <si>
    <t>German Research Foundation STE [1765/3-1]; Sonnenfeld Foundation; Charite University Funding UFF [89/441-176]</t>
  </si>
  <si>
    <t>Karweina, D; Kreuzer-Redmer, S; Muller, U; Franken, T; Pieper, R; Baron, U; Olek, S; Zentek, J; Brockmann, GA</t>
  </si>
  <si>
    <t>The Zinc Concentration in the Diet and the Length of the Feeding Period Affect the Methylation Status of the ZIP4 Zinc Transporter Gene in Piglets</t>
  </si>
  <si>
    <t>10.1371/journal.pone.0143098</t>
  </si>
  <si>
    <t>[Karweina, Diana; Kreuzer-Redmer, Susanne; Mueller, Uwe; Franken, Tobias; Brockmann, Gudrun A.] Humboldt Univ, Fac Life Sci, Albrecht Daniel Thaer Inst Agri &amp; Hort, Breeding Biol &amp; Mol Genet, D-10099 Berlin, Germany; [Pieper, Robert; Zentek, Juergen] Free Univ Berlin, Dept Vet Med, Inst Anim Nutr, Berlin, Germany; [Baron, Udo; Olek, Sven] Epiontis GmbH, Berlin, Germany</t>
  </si>
  <si>
    <t>Brockmann, GA (reprint author), Humboldt Univ, Fac Life Sci, Albrecht Daniel Thaer Inst Agri &amp; Hort, Breeding Biol &amp; Mol Genet, D-10099 Berlin, Germany.</t>
  </si>
  <si>
    <t>Deutsche Forschungsgemeinschaft (DFG) [SFB 852]; Epiontis GmbH</t>
  </si>
  <si>
    <t>Heidary, N; Utesch, T; Zerball, M; Horch, M; Millo, D; Fritsch, J; Lenz, O; von Klitzing, R; Hildebrandt, P; Fischer, A; Mroginski, MA; Zebger, I</t>
  </si>
  <si>
    <t>Orientation-Controlled Electrocatalytic Efficiency of an Adsorbed Oxygen-Tolerant Hydrogenase</t>
  </si>
  <si>
    <t>10.1371/journal.pone.0143101</t>
  </si>
  <si>
    <t>[Heidary, Nina; Utesch, Tillmann; Zerball, Maximilian; Horch, Marius; Lenz, Oliver; von Klitzing, Regine; Hildebrandt, Peter; Fischer, Anna; Mroginski, Maria Andrea; Zebger, Ingo] Tech Univ Berlin, Inst Chem, D-10623 Berlin, Germany; [Millo, Diego] Vrije Univ Amsterdam, Biomol Spectroscopy LaserLaB Amsterdam, NL-1081 HV Amsterdam, Netherlands; [Fritsch, Johannes] Humboldt Univ, Inst Biol Mikrobiol, D-10115 Berlin, Germany; [Fischer, Anna] Univ Freiburg, Inst Anorgan &amp; Analyt Chem, D-79104 Freiburg, Germany</t>
  </si>
  <si>
    <t>Fischer, A (reprint author), Tech Univ Berlin, Inst Chem, Str 17 Juni 135 &amp; 124, D-10623 Berlin, Germany.</t>
  </si>
  <si>
    <t>xxx@ac.uni-freiburg.de</t>
  </si>
  <si>
    <t>Deutsche Forschungsgemeinschaft [EXC 314]; Technische Universitat Berlin; NWO [722.011.003]; Alexander von Humboldt-Stiftung</t>
  </si>
  <si>
    <t>Arsenic, R; Treue, D; Lehmann, A; Hummel, M; Dietel, M; Denkert, C; Budczies, J</t>
  </si>
  <si>
    <t>Comparison of targeted next-generation sequencing and Sanger sequencing for the detection of PIK3CA mutations in breast cancer</t>
  </si>
  <si>
    <t>10.1186/s12907-015-0020-6</t>
  </si>
  <si>
    <t>BMC CLINICAL PATHOLOGY</t>
  </si>
  <si>
    <t>1472-6890</t>
  </si>
  <si>
    <t>[Arsenic, Ruza; Treue, Denise; Lehmann, Annika; Hummel, Michael; Dietel, Manfred; Denkert, Carsten; Budczies, Jan] Charite, Inst Pathol, Berlin, Germany</t>
  </si>
  <si>
    <t>Arsenic, R (reprint author), Charite, Inst Pathol, Berlin, Germany.</t>
  </si>
  <si>
    <t>Caspari, F; Baumann, VJ; Garcia-Pino, E; Koch, U</t>
  </si>
  <si>
    <t>Heterogeneity of Intrinsic and Synaptic Properties of Neurons in the Ventral and Dorsal Parts of the Ventral Nucleus of the Lateral Lemniscus</t>
  </si>
  <si>
    <t>10.3389/fncir.2015.00074</t>
  </si>
  <si>
    <t>[Caspari, Franziska; Baumann, Veronika J.; Garcia-Pino, Elisabet; Koch, Ursula] Free Univ Berlin, Inst Biol, Neurophysiol, Berlin, Germany</t>
  </si>
  <si>
    <t>Koch, U (reprint author), Free Univ Berlin, Inst Biol, Neurophysiol, Berlin, Germany.</t>
  </si>
  <si>
    <t>Deutsche Forschungsgemeinschaft [SFB 665, SPP1608]; NeuroCure</t>
  </si>
  <si>
    <t>Seitz, V; Schaper, S; Droge, A; Lenze, D; Hummel, M; Hennig, S</t>
  </si>
  <si>
    <t>A new method to prevent carry-over contaminations in two-step PCR NGS library preparations</t>
  </si>
  <si>
    <t>10.1093/nar/gkv694</t>
  </si>
  <si>
    <t>[Seitz, Volkhard; Lenze, Dido; Hummel, Michael] Charite, Inst Pathol, D-13353 Berlin, Germany; [Seitz, Volkhard; Schaper, Sigrid; Droege, Anja; Hennig, Steffen] HS Diagn GmbH, Berlin, Germany</t>
  </si>
  <si>
    <t>Seitz, V (reprint author), Charite, Inst Pathol, Campus Benjamin Franklin, D-13353 Berlin, Germany.</t>
  </si>
  <si>
    <t>Investitionsbank Berlin; European Regional Development Fund [10155447, 10155355]</t>
  </si>
  <si>
    <t>Kalusniak, S; Sadofev, S; Henneberger, F</t>
  </si>
  <si>
    <t>Negative refraction at telecommunication wavelengths through plasmon-photon hybridization</t>
  </si>
  <si>
    <t>10.1364/oe.23.030079</t>
  </si>
  <si>
    <t>[Kalusniak, Sascha; Sadofev, Sergey; Henneberger, Fritz] Humboldt Univ, Photon Grp, Dept Phys, D-12489 Berlin, Germany</t>
  </si>
  <si>
    <t>Kalusniak, S (reprint author), Humboldt Univ, Photon Grp, Dept Phys, Newtonstr 15, D-12489 Berlin, Germany.</t>
  </si>
  <si>
    <t>Bhargava, A; Herzel, H; Ananthasubramaniam, B</t>
  </si>
  <si>
    <t>Mining for novel candidate clock genes in the circadian regulatory network</t>
  </si>
  <si>
    <t>10.1186/s12918-015-0227-2</t>
  </si>
  <si>
    <t>[Bhargava, Anuprabha; Ananthasubramaniam, Bharath] Charite, Inst Theoret Biol, D-10115 Berlin, Germany; [Herzel, Hanspeter] Humboldt Univ, Inst Theoret Biol, D-10115 Berlin, Germany</t>
  </si>
  <si>
    <t>Ananthasubramaniam, B (reprint author), Charite, Inst Theoret Biol, Phillipstr 13,Haus 4, D-10115 Berlin, Germany.</t>
  </si>
  <si>
    <t>BMBF (T-Sys) [0316164G]; DFG (SPP InKomBio); Bernstein Center for Computational Neuroscience Berlin [01GQ1001C]</t>
  </si>
  <si>
    <t>von Luhmann, A; Herff, C; Heger, D; Schultz, T</t>
  </si>
  <si>
    <t>Toward a Wireless Open Source Instrument: Functional Near-infrared Spectroscopy in Mobile Neuroergonomics and BCI Applications</t>
  </si>
  <si>
    <t>10.3389/fnhum.2015.00617</t>
  </si>
  <si>
    <t>[von Luehmann, Alexander] Tech Univ Berlin, Comp Sci, Machine Learning Dept, Berlin, Germany; [von Luehmann, Alexander] Karlsruhe Inst Technol, Inst Biomed Engn, D-76021 Karlsruhe, Germany; [Herff, Christian; Heger, Dominic; Schultz, Tanja] Karlsruhe Inst Technol, Cognit Syst Lab, D-76021 Karlsruhe, Germany</t>
  </si>
  <si>
    <t>von Luhmann, A (reprint author), Tech Univ Berlin, Comp Sci, Machine Learning Dept, Berlin, Germany.</t>
  </si>
  <si>
    <t>Deutsche Forschungsgemeinschaft; Open Access Publishing Fund of Karlsruhe Institute of Technology</t>
  </si>
  <si>
    <t>Dreyer, FR; Frey, D; Arana, S; von Saldern, S; Picht, T; Vajkoczy, P; Pulvermuller, F</t>
  </si>
  <si>
    <t>Is the Motor System Necessary for Processing Action and Abstract Emotion Words? Evidence from Focal Brain Lesions</t>
  </si>
  <si>
    <t>10.3389/fpsyg.2015.01661</t>
  </si>
  <si>
    <t>[Dreyer, Felix R.; von Saldern, Sarah; Pulvermueller, Friedemann] Free Univ Berlin, Dept Philosophy &amp; Humanities, Brain Language Lab, Berlin, Germany; [Frey, Dietmar; Picht, Thomas; Vajkoczy, Peter] Charite, Dept Neurosurg, D-13353 Berlin, Germany; [Arana, Sophie] Radboud Univ Nijmegen, NL-6525 ED Nijmegen, Netherlands; [Pulvermueller, Friedemann] Humboldt Univ, Berlin Sch Mind &amp; Brain, D-10099 Berlin, Germany</t>
  </si>
  <si>
    <t>Pulvermuller, F (reprint author), Free Univ Berlin, Dept Philosophy &amp; Humanities, Brain Language Lab, Berlin, Germany.</t>
  </si>
  <si>
    <t>Deutsche Forschungsgemeinschaft from the Excellence Cluster 'Languages of Emotion'; FP by Freie Universitat Berlin; Engineering and Physical Sciences Research Council, UK; Behavioural and Brain Sciences Research Council, UK (BABEL grant) [EP/J004561/1]; Deutsche Porschungsgemeinschaft (DFG grant) [Pu 97/16-1]</t>
  </si>
  <si>
    <t>Popov, M; Popov, VL; Pohrt, R</t>
  </si>
  <si>
    <t>Relaxation damping in oscillating contacts</t>
  </si>
  <si>
    <t>10.1038/srep16189</t>
  </si>
  <si>
    <t>[Popov, M.; Popov, V. L.; Pohrt, R.] Berlin Univ Technol, D-10623 Berlin, Germany; [Popov, M.; Popov, V. L.] Natl Res Tomsk State Univ, Tomsk 634050, Russia; [Popov, V. L.] Natl Res Tomsk Polytech Univ, Tomsk 634050, Russia</t>
  </si>
  <si>
    <t>Popov, M (reprint author), Berlin Univ Technol, D-10623 Berlin, Germany.</t>
  </si>
  <si>
    <t>Ministry of Education of the Russian Federation; COST Action [MP1303]; Deutsche Forschungsgemeinschaft</t>
  </si>
  <si>
    <t>Karst, S; Arends, D; Heise, S; Trost, J; Yaspo, ML; Amstislavskiy, V; Risch, T; Lehrach, H; Brockmann, GA</t>
  </si>
  <si>
    <t>The direction of cross obesity after puberty in male but not female offspring</t>
  </si>
  <si>
    <t>10.1186/s12864-015-2164-2</t>
  </si>
  <si>
    <t>[Kaerst, Stefan; Arends, Danny; Heise, Sebastian; Trost, Jan; Brockmann, Gudrun A.] Humboldt Univ, Albrecht Daniel Thaer Inst Agr &amp; Gartenbauwissens, D-10115 Berlin, Germany; [Yaspo, Marie-Laure; Amstislavskiy, Vyacheslav; Risch, Thomas; Lehrach, Hans] Max Planck Inst Mol Genet, Gene Regulat &amp; Syst Biol Canc, D-14195 Berlin, Germany</t>
  </si>
  <si>
    <t>Brockmann, GA (reprint author), Humboldt Univ, Albrecht Daniel Thaer Inst Agr &amp; Gartenbauwissens, Invalidenstr 42, D-10115 Berlin, Germany.</t>
  </si>
  <si>
    <t>DFG [BR 1285/12-1]; Max Planck Society</t>
  </si>
  <si>
    <t>Kelbert, P; Droege, G; Barker, K; Braak, K; Cawsey, EM; Coddington, J; Robertson, T; Whitacre, J; Guntsch, A</t>
  </si>
  <si>
    <t>B-HIT - A Tool for Harvesting and Indexing Biodiversity Data</t>
  </si>
  <si>
    <t>10.1371/journal.pone.0142240</t>
  </si>
  <si>
    <t>PLoS One</t>
  </si>
  <si>
    <t>[Kelbert, Patricia; Droege, Gabriele; Guentsch, Anton] Free Univ Berlin, Bot Garden, Berlin, Germany; [Kelbert, Patricia; Droege, Gabriele; Guentsch, Anton] Free Univ Berlin, Bot Museum Berlin Dahlem, Berlin, Germany; [Barker, Katharine; Coddington, Jonathan; Whitacre, Jamie] Smithsonian Inst, Natl Museum Nat Hist, Washington, DC 20560 USA; [Braak, Kyle; Robertson, Tim] Global Biodivers Informat Facil, Copenhagen, Denmark; [Cawsey, E. Margaret] CSIRO Natl Res Collect Australia, Australian Natl Wildlife Collect, Canberra, ACT, Australia</t>
  </si>
  <si>
    <t>Kelbert, P (reprint author), Free Univ Berlin, Bot Garden, Berlin, Germany.</t>
  </si>
  <si>
    <t>German Research Foundation (DFG) [BE 2283/8-1]; DFG project GGBN [GU 1109/5-1]; National Science Foundation [NSF DEB 0956426]</t>
  </si>
  <si>
    <t>Steinbach, CL; Topper, C; Adam, T; Kees, MG</t>
  </si>
  <si>
    <t>Spectrum adequacy of antibiotic regimens for secondary peritonitis: a retrospective analysis in intermediate and intensive care unit patients</t>
  </si>
  <si>
    <t>10.1186/s12941-015-0110-4</t>
  </si>
  <si>
    <t>ANNALS OF CLINICAL MICROBIOLOGY AND ANTIMICROBIALS</t>
  </si>
  <si>
    <t>1476-0711</t>
  </si>
  <si>
    <t>[Steinbach, Catherine L.; Toepper, Christoph; Kees, Martin G.] Charite, Dept Anesthesiol &amp; Intens Care, D-12200 Berlin, Germany; [Adam, Thomas] Labor Berlin GmbH, Dept Microbiol, Clin Consulting, D-13353 Berlin, Germany</t>
  </si>
  <si>
    <t>Kees, MG (reprint author), Charite, Dept Anesthesiol &amp; Intens Care, Campus Benjamin Franklin,Hindenburgdamm 30, D-12200 Berlin, Germany.</t>
  </si>
  <si>
    <t>Huffschmid, A</t>
  </si>
  <si>
    <t>BONES AND HUMANITY. ON FORENSIC ANTHROPOLOGY AND ITS CONSTITUTIVE POWER FACING FORCED DISAPPEARANCE</t>
  </si>
  <si>
    <t>10.5565/rev/athenea.1565</t>
  </si>
  <si>
    <t>ATHENEA DIGITAL</t>
  </si>
  <si>
    <t>1578-8946</t>
  </si>
  <si>
    <t>[Huffschmid, Anne] Free Univ Berlin, Berlin, Germany</t>
  </si>
  <si>
    <t>Huffschmid, A (reprint author), Free Univ Berlin, Berlin, Germany.</t>
  </si>
  <si>
    <t>Universitat Autonoma de Barcelona</t>
  </si>
  <si>
    <t>Johnston, PR; Rolff, J</t>
  </si>
  <si>
    <t>Host and Symbiont Jointly Control Gut Microbiota during Complete Metamorphosis</t>
  </si>
  <si>
    <t>10.1371/journal.ppat.1005246</t>
  </si>
  <si>
    <t>[Johnston, Paul R.; Rolff, Jens] Free Univ Berlin, Berlin, Germany; [Rolff, Jens] Berlin Brandenburg Inst Adv Biodivers Res BBIB, Berlin, Germany</t>
  </si>
  <si>
    <t>Johnston, PR (reprint author), Free Univ Berlin, Berlin, Germany.</t>
  </si>
  <si>
    <t>European Research Council [260986]; BBSRC Genome Analysis Centre Capacity &amp; Capability Challenge program</t>
  </si>
  <si>
    <t>von Schwartzenberg, RJ; Elbelt, U; Ventz, M; Mai, K; Kienitz, T; Maurer, L; Rose, T; Ruckert, JC; Strasburger, CJ; Spranger, J</t>
  </si>
  <si>
    <t>Palliative treatment of uncontrollable hypercalcemia due to parathyrotoxicosis: denosumab as rescue therapy</t>
  </si>
  <si>
    <t>10.1530/edm-15-0082</t>
  </si>
  <si>
    <t>ENDOCRINOLOGY DIABETES AND METABOLISM CASE REPORTS</t>
  </si>
  <si>
    <t>2052-0573</t>
  </si>
  <si>
    <t>[Rose, Thomas] Charite, Dept Med, Div Rheumatol &amp; Clin Immunol, D-10117 Berlin, Germany; [Rueckert, Jens C.] Charite, Dept Gen Visceral Vasc &amp; Thorac Surg, D-10117 Berlin, Germany</t>
  </si>
  <si>
    <t>von Schwartzenberg, RJ (reprint author), Charite, Dept Endocrinol &amp; Metab Dis, Charite Pl 1, D-10117 Berlin, Germany.</t>
  </si>
  <si>
    <t xml:space="preserve"> 'Associa\xc3\xa7\xc3\xa3o Brasileira de Otorrinolaringologia e Cirurgia Cervicofacial</t>
  </si>
  <si>
    <t>Pohland, M; Glumm, J</t>
  </si>
  <si>
    <t>Propriospinal interneurons in the spotlight for anatomical and functional recovery after spinal cord injury</t>
  </si>
  <si>
    <t>10.4103/1673-5374.170295</t>
  </si>
  <si>
    <t>NEURAL REGENERATION RESEARCH</t>
  </si>
  <si>
    <t>1673-5374</t>
  </si>
  <si>
    <t>1876-7958</t>
  </si>
  <si>
    <t>[Pohland, Martin; Glumm, Jana] Charite, Ctr Anat, Inst Cell Biol &amp; Neurobiol, D-13353 Berlin, Germany; [Glumm, Jana] HELIOS Klinikum Berlin Buch, Dept Neurosurg, Berlin, Germany</t>
  </si>
  <si>
    <t>Glumm, J (reprint author), Charite, Ctr Anat, Inst Cell Biol &amp; Neurobiol, D-13353 Berlin, Germany.</t>
  </si>
  <si>
    <t>Cell Biology; Neurosciences &amp; Neurology</t>
  </si>
  <si>
    <t>DFG [KFO 213]; "Else-Kroner-Fresenius-Stiftung"</t>
  </si>
  <si>
    <t>Rossbach, J; Dieckmann, HL; Buttner, T; Muhlbach, HP; von Bargen, S; Buttner, C</t>
  </si>
  <si>
    <t>Genetic Variability and Phylogeny of European mountain ash ringspot-associated virus RNA3 and RNA4</t>
  </si>
  <si>
    <t>10.3390/f6114072</t>
  </si>
  <si>
    <t>[Rossbach, Jenny; Dieckmann, Heike Luisa; Buettner, Theresa; von Bargen, Susanne; Buettner, Carmen] Humboldt Univ, Albrecht Daniel Thaer Inst, Div Phytomed, D-14195 Berlin, Germany; [Muehlbach, Hans-Peter] Univ Hamburg, Bioctr Klein Flottbek, D-22609 Hamburg, Germany</t>
  </si>
  <si>
    <t>von Bargen, S (reprint author), Humboldt Univ, Albrecht Daniel Thaer Inst, Div Phytomed, Lentzeallee 55-57, D-14195 Berlin, Germany.</t>
  </si>
  <si>
    <t>German Research Foundation (DFG) [BU 890/27-1, MU 559/13-1]</t>
  </si>
  <si>
    <t>Braun, HS; Sponder, G; Pieper, R; Aschenbach, JR; Deiner, C</t>
  </si>
  <si>
    <t>GABA selectively increases mucin-1 expression in isolated pig jejunum</t>
  </si>
  <si>
    <t>10.1007/s12263-015-0497-8</t>
  </si>
  <si>
    <t>GENES AND NUTRITION</t>
  </si>
  <si>
    <t>1555-8932</t>
  </si>
  <si>
    <t>1865-3499</t>
  </si>
  <si>
    <t>[Braun, Hannah-Sophie; Sponder, Gerhard; Aschenbach, Joerg R.; Deiner, Carolin] FU Berlin, Inst Vet Physiol, D-14163 Berlin, Germany; [Pieper, Robert] FU Berlin, Inst Anim Nutr, D-14195 Berlin, Germany</t>
  </si>
  <si>
    <t>Deiner, C (reprint author), FU Berlin, Inst Vet Physiol, Oertzenweg 19b, D-14163 Berlin, Germany.</t>
  </si>
  <si>
    <t>Genetics &amp; Heredity; Nutrition &amp; Dietetics</t>
  </si>
  <si>
    <t>Zoetis</t>
  </si>
  <si>
    <t>Veresoglou, SD; Halley, JM; Rillig, MC</t>
  </si>
  <si>
    <t>Extinction risk of soil biota</t>
  </si>
  <si>
    <t>10.1038/ncomms9862</t>
  </si>
  <si>
    <t>[Veresoglou, Stavros D.; Rillig, Matthias C.] Free Univ Berlin, Inst Biol, Plant Ecol, D-14195 Berlin, Germany; [Veresoglou, Stavros D.; Rillig, Matthias C.] Berlin Brandenburg Inst Adv Biodivers Res BBIB, D-14195 Berlin, Germany; [Halley, John M.] Univ Ioannina, Dept Biol Applicat &amp; Technol, GR-45110 Ioannina, Greece</t>
  </si>
  <si>
    <t>Rillig, MC (reprint author), Free Univ Berlin, Inst Biol, Plant Ecol, Altensteinstr 6, D-14195 Berlin, Germany.</t>
  </si>
  <si>
    <t>Clasen, A; Somers, B; Pipkins, K; Tits, L; Segl, K; Brell, M; Kleinschmit, B; Spengler, D; Lausch, A; Forster, M</t>
  </si>
  <si>
    <t>Spectral Unmixing of Forest Crown Components at Close Range, Airborne and Simulated Sentinel-2 and EnMAP Spectral Imaging Scale</t>
  </si>
  <si>
    <t>10.3390/rs71115361</t>
  </si>
  <si>
    <t>[Clasen, Anne; Pipkins, Kyle; Kleinschmit, Birgit; Foerster, Michael] Tech Univ Berlin, Geoinformat Environm Planning Lab, D-10623 Berlin, Germany; [Clasen, Anne; Segl, Karl; Brell, Max; Spengler, Daniel] GFZ German Res Ctr Geosci, Helmholz Ctr Potsdam, D-14473 Potsdam, Germany; [Somers, Ben] Katholieke Univ Leuven, Dept Earth &amp; Environm Sci, Div Forest Nat &amp; Landscape, BE-3001 Leuven, Belgium; [Tits, Laurent] Katholieke Univ Leuven, Geomat Lab, Dept Biosyst, BE-3001 Leuven, Belgium; [Lausch, Angela] UFZ Helmholtz Ctr Environm Res, Dept Compuat Landscape Ecol, D-04318 Leipzig, Germany</t>
  </si>
  <si>
    <t>Clasen, A (reprint author), Tech Univ Berlin, Geoinformat Environm Planning Lab, Str 17 Juni 145, D-10623 Berlin, Germany.</t>
  </si>
  <si>
    <t>German Aerospace Center DLR on behalf of the German Federal Ministry of Economy and Technology [50EE1259]; Belgian Science Policy office in the framework of the STEREO II Program-Project VIPER2 [SN/XX/171]; NASA [NNX12AP08G]</t>
  </si>
  <si>
    <t>Kowarik, S; Hinderhofer, A; Wang, C; Weber, C; Gerlach, A; Hexemer, A; Leone, SR; Schreiber, F</t>
  </si>
  <si>
    <t>Identification of an organic semiconductor superlattice structure of pentacene and perfluoro-pentacene through resonant and non-resonant X-ray scattering</t>
  </si>
  <si>
    <t>10.1063/1.4936884</t>
  </si>
  <si>
    <t>[Kowarik, S.; Weber, C.] Humboldt Univ, Inst Phys, D-12489 Berlin, Germany; [Hinderhofer, A.; Gerlach, A.; Schreiber, F.] Univ Tubingen, Inst Angew Phys, D-72076 Tubingen, Germany; [Wang, C.; Hexemer, A.] Univ Calif Berkeley, Lawrence Berkeley Natl Lab, Adv Light Source, Berkeley, CA 94720 USA; [Leone, S. R.] Univ Calif Berkeley, Dept Chem, Berkeley, CA 94720 USA; [Leone, S. R.] Univ Calif Berkeley, Dept Phys, Berkeley, CA 94720 USA; [Leone, S. R.] Univ Calif Berkeley, Lawrence Berkeley Natl Lab, Berkeley, CA 94720 USA</t>
  </si>
  <si>
    <t>German research foundation (DFG) [SFB 951]; U.S. Department of Energy, Office of Science, Office of Basic Energy Sciences, Materials Sciences and Engineering Division through Lawrence Berkeley National Laboratory [DE-AC02-05CH11231]</t>
  </si>
  <si>
    <t>Aolita, L; Gogolin, C; Kliesch, M; Eisert, J</t>
  </si>
  <si>
    <t>Reliable quantum certification of photonic state preparations</t>
  </si>
  <si>
    <t>10.1038/ncomms9498</t>
  </si>
  <si>
    <t>[Aolita, Leandro; Gogolin, Christian; Kliesch, Martin; Eisert, Jens] Free Univ Berlin, Dahlem Ctr Complex Quantum Syst, D-14195 Berlin, Germany; [Aolita, Leandro] Univ Fed Rio de Janeiro, Inst Fis, BR-21941972 Rio De Janeiro, Brazil; [Gogolin, Christian] Barcelona Inst Sci &amp; Technol, ICFO Inst Ciencies Foton, Castelldefels 08860, Barcelona, Spain; [Gogolin, Christian] Max Planck Inst Quantum Opt, D-85748 Garching, Germany</t>
  </si>
  <si>
    <t>Eisert, J (reprint author), Free Univ Berlin, Dahlem Ctr Complex Quantum Syst, D-14195 Berlin, Germany.</t>
  </si>
  <si>
    <t>EU (RAQUEL); EU (SIQS); EU (AQuS); EU (REQS-Marie Curie IEF) [299141]; BMBF; FQXI; Studienstiftung des Deutschen Volkes; MPQ-ICFO; Spanish project FOQUS; Generalitat de Catalunya [SGR 875]; FOQUS</t>
  </si>
  <si>
    <t>Franz, D; Szilvasi, T; Irran, E; Inoue, S</t>
  </si>
  <si>
    <t>A monotopic aluminum telluride with an Al = Te double bond stabilized by N-heterocyclic carbenes</t>
  </si>
  <si>
    <t>10.1038/ncomms10037</t>
  </si>
  <si>
    <t>[Franz, Daniel; Irran, Elisabeth; Inoue, Shigeyoshi] Tech Univ Berlin, Inst Chem Anorgan &amp; Analyt Chem, D-10623 Berlin, Germany; [Szilvasi, Tibor] Budapest Univ Technol &amp; Econ, Dept Inorgan &amp; Analyt Chem, H-1111 Budapest, Hungary</t>
  </si>
  <si>
    <t>Inoue, S (reprint author), Tech Univ Berlin, Inst Chem Anorgan &amp; Analyt Chem, Str 17 Juni 135,Sekr C2, D-10623 Berlin, Germany.</t>
  </si>
  <si>
    <t>Alexander von Humboldt foundation (Sofja Kovalevskaja Program); New Szechenyi Plan [TAMOP-4.2.2/B-10/1-2010-0009]</t>
  </si>
  <si>
    <t>Hatter, N; Heinrich, BW; Ruby, M; Pascual, JI; Franke, KJ</t>
  </si>
  <si>
    <t>Magnetic anisotropy in Shiba bound states across a quantum phase transition</t>
  </si>
  <si>
    <t>10.1038/ncomms9988</t>
  </si>
  <si>
    <t>[Hatter, Nino; Heinrich, Benjamin W.; Ruby, Michael; Pascual, Jose I.; Franke, Katharina J.] Free Univ Berlin, Fachbereich Phys, D-14195 Berlin, Germany; [Pascual, Jose I.] Basque Fdn Sci, CIC nanoGUNE, Donostia San Sebastian 20018, Spain; [Pascual, Jose I.] Basque Fdn Sci, Ikerbasque, Donostia San Sebastian 20018, Spain</t>
  </si>
  <si>
    <t>Heinrich, BW (reprint author), Free Univ Berlin, Fachbereich Phys, Arnimallee 14, D-14195 Berlin, Germany.</t>
  </si>
  <si>
    <t>Deutsche Forschungsgemeinschaft [FR2726/4]; European Research Council through grant 'NanoSpin'</t>
  </si>
  <si>
    <t>Mardian, S; Landmann, F; Wichlas, F; Haas, NP; Schaser, KD; Schwabe, P</t>
  </si>
  <si>
    <t>Angular-stable locking plate fixation of tibial plateau fractures-clinical and radiological midterm results in 101 patients</t>
  </si>
  <si>
    <t>10.4103/0019-5413.168755</t>
  </si>
  <si>
    <t>INDIAN JOURNAL OF ORTHOPAEDICS</t>
  </si>
  <si>
    <t>0019-5413</t>
  </si>
  <si>
    <t>1998-3727</t>
  </si>
  <si>
    <t>[Maerdian, Sven; Landmann, Felix; Wichlas, Florian; Haas, Norbert P.; Schaser, Klaus-Dieter; Schwabe, Philipp] Charite, Ctr Musculoskeletal Surg, D-13353 Berlin, Germany</t>
  </si>
  <si>
    <t>Mardian, S (reprint author), Charite, Ctr Musculoskeletal Surg, Augustenburger Pl 1, D-13353 Berlin, Germany.</t>
  </si>
  <si>
    <t>Orthopedics</t>
  </si>
  <si>
    <t xml:space="preserve"> 'Medicine: Surgery: Orthopedic surgery | Medicine: Internal medicine: Specialties of internal medicine: Diseases of the musculoskeletal system</t>
  </si>
  <si>
    <t>Arroyo-Olarte, RD; Brouwers, JF; Kuchipudi, A; Helms, JB; Biswas, A; Dunay, IR; Lucius, R; Gupta, N</t>
  </si>
  <si>
    <t>Phosphatidylthreonine and Lipid-Mediated Control of Parasite Virulence</t>
  </si>
  <si>
    <t>10.1371/journal.pbio.1002288</t>
  </si>
  <si>
    <t>[Arroyo-Olarte, Ruben D.; Kuchipudi, Arunakar; Lucius, Richard; Gupta, Nishith] Humboldt Univ, Dept Mol Parasitol, D-10099 Berlin, Germany; [Brouwers, Jos F.; Helms, J. Bernd] Univ Utrecht, Dept Biochem &amp; Cell Biol, Inst Biomembranes, NL-3508 TC Utrecht, Netherlands; [Biswas, Aindrila; Dunay, Ildiko R.] Otto Von Guericke Univ, Inst Med Microbiol, Magdeburg, Germany; [Gupta, Nishith] Max Planck Inst Infect Biol, Parasitol Unit, Berlin, Germany</t>
  </si>
  <si>
    <t>Arroyo-Olarte, RD (reprint author), Humboldt Univ, Dept Mol Parasitol, D-10099 Berlin, Germany.</t>
  </si>
  <si>
    <t>xxx@staff.hu-berlin.de</t>
  </si>
  <si>
    <t>German Research Foundation (DFG) [SFB618/C7, GU1100/3-1, GU1100/4-1]</t>
  </si>
  <si>
    <t>Reshetnik, A; Scheurig-Muenkler, C; van der Giet, M; Tolle, M</t>
  </si>
  <si>
    <t>High-flux hemodialysis after administering high-dose methotrexate in a patient with posttransplant lymphoproliferative disease and impaired renal function</t>
  </si>
  <si>
    <t>10.1002/ccr3.302</t>
  </si>
  <si>
    <t>Clinical Case Reports</t>
  </si>
  <si>
    <t>2050-0904</t>
  </si>
  <si>
    <t>[Reshetnik, Alexander; van der Giet, Markus; Toelle, Markus] Charite, Dept Nephrol, D-12203 Berlin, Germany; [Scheurig-Muenkler, Christian] Charite, Dept Radiol, D-12203 Berlin, Germany</t>
  </si>
  <si>
    <t>Reshetnik, A (reprint author), Charite, Dept Nephrol, Campus Benjamin Franklin,Hindenburgdamm 30, D-12203 Berlin, Germany.</t>
  </si>
  <si>
    <t>Hoferichter, F; Raufelder, D; Eid, M</t>
  </si>
  <si>
    <t>Socio-motivational moderators-two sides of the same coin? Testing the potential buffering role of socio-motivational relationships on achievement drive and test anxiety among German and Canadian secondary school students</t>
  </si>
  <si>
    <t>10.3389/fpsyg.2015.01675</t>
  </si>
  <si>
    <t>[Hoferichter, Frances; Eid, Michael] Free Univ Berlin, Dept Educ &amp; Psychol, Berlin, Germany; [Raufelder, Diana] Ernst Moritz Arndt Univ Greifswald, Dept Educ Sci, Greifswald, Germany</t>
  </si>
  <si>
    <t>Hoferichter, F (reprint author), Free Univ Berlin, Dept Educ &amp; Psychol, Berlin, Germany.</t>
  </si>
  <si>
    <t>Volkswagen Foundation [II/84452]; Konrad-Adenauer-Foundation</t>
  </si>
  <si>
    <t>Keller, A; Leidinger, P; Meese, E; Haas, J; Backes, C; Rasche, L; Behrens, JR; Pfuhl, C; Wakonig, K; Giess, RM; Jarius, S; Meder, B; Bellmann-Strobl, J; Paul, F; Pache, FC; Ruprecht, K</t>
  </si>
  <si>
    <t>Next-generation sequencing identifies altered whole blood microRNAs in neuromyelitis optica spectrum disorder which may permit discrimination from multiple sclerosis</t>
  </si>
  <si>
    <t>10.1186/s12974-015-0418-1</t>
  </si>
  <si>
    <t>[Keller, Andreas; Backes, Christina] Univ Saarland, Clin Bioinformat, D-66123 Saarbrucken, Germany; [Leidinger, Petra; Meese, Eckart] Univ Saarland, Human Genet, Homburg, Germany; [Haas, Jan; Meder, Benjamin] Univ Heidelberg Hosp, Internal Med 3, Heidelberg, Germany; [Rasche, Ludwig; Pfuhl, Catherina; Wakonig, Katharina; Giess, Rene M.; Paul, Friedemann; Pache, Florence C.; Ruprecht, Klemens] Charite, Dept Neurol, D-10117 Berlin, Germany; [Rasche, Ludwig; Behrens, Janina R.; Pfuhl, Catherina; Wakonig, Katharina; Giess, Rene M.; Bellmann-Strobl, Judith; Paul, Friedemann; Pache, Florence C.] Charite, NeuroCure Clin Res Ctr, D-10117 Berlin, Germany; [Rasche, Ludwig; Behrens, Janina R.; Pfuhl, Catherina; Wakonig, Katharina; Giess, Rene M.; Bellmann-Strobl, Judith; Paul, Friedemann; Pache, Florence C.; Ruprecht, Klemens] Charite, Clin &amp; Expt Multiple Sclerosis Res Ctr, D-10117 Berlin, Germany; [Jarius, Sven] Heidelberg Univ, Dept Neurol, Mol Neuroimmunol Grp, Heidelberg, Germany; [Bellmann-Strobl, Judith; Paul, Friedemann] Max Delbrueck Ctr Mol Med, Expt &amp; Clin Res Ctr, Berlin, Germany; [Bellmann-Strobl, Judith; Paul, Friedemann] Charite, D-10117 Berlin, Germany</t>
  </si>
  <si>
    <t>Ruprecht, K (reprint author), Charite, Dept Neurol, Charitepl 1, D-10117 Berlin, Germany.</t>
  </si>
  <si>
    <t>Deutsche Forschungsgemeinschaft (DFG) [Exc 257, LE 2783/1]; German Ministry of Education and Research (BMBF/KKNMS, Competence Network Multiple Sclerosis); University Research Fund, Charite-Universitatsmedizin Berlin; Dietmar-Hopp-Stiftung; Merck Serono; Siemens Healthcare</t>
  </si>
  <si>
    <t>Kuschpel, MS; Liu, SY; Schad, DJ; Heinzel, S; Heinz, A; Rapp, MA</t>
  </si>
  <si>
    <t>Differential effects of wakeful rest, music and video game playing on working memory performance in the n-back task</t>
  </si>
  <si>
    <t>10.3389/fpsyg.2015.01683</t>
  </si>
  <si>
    <t>[Kuschpel, Maxim S.; Liu, Shuyan; Schad, Daniel J.; Heinzel, Stephan; Heinz, Andreas; Rapp, Michael A.] Charite, Dept Psychiat &amp; Psychotherapy, D-13353 Berlin, Germany; [Heinzel, Stephan; Rapp, Michael A.] Univ Potsdam, Social &amp; Prevent Med, Potsdam, Germany; [Heinzel, Stephan] Humboldt Univ, Dept Psychol, D-10099 Berlin, Germany</t>
  </si>
  <si>
    <t>Rapp, MA (reprint author), Charite, Dept Psychiat &amp; Psychotherapy, Campus Charite Mitte, D-13353 Berlin, Germany.</t>
  </si>
  <si>
    <t>xxx@uni-potsdam.de</t>
  </si>
  <si>
    <t>Sonnemann, I; Pfestorf, H; Jeltsch, F; Wurst, S</t>
  </si>
  <si>
    <t>Community-Weighted Mean Plant Traits Predict Small Scale Distribution of Insect Root Herbivore Abundance</t>
  </si>
  <si>
    <t>10.1371/journal.pone.0141148</t>
  </si>
  <si>
    <t>[Sonnemann, Ilja; Wurst, Susanne] Free Univ Berlin, Dahlem Ctr Plant Sci, Berlin, Germany; [Pfestorf, Hans; Jeltsch, Florian] Univ Potsdam, Inst Biochem &amp; Biol, Plant Ecol &amp; Nat Conservat, Potsdam, Germany; [Jeltsch, Florian] ZALF, Leibniz Ctr Agr Landscape Res, Muncheberg, Germany; [Sonnemann, Ilja; Jeltsch, Florian; Wurst, Susanne] Berlin Brandenburg Inst Adv Biodivers Res BBIB, Berlin, Germany</t>
  </si>
  <si>
    <t>Deutsche Forschungsgemeinnschaft [JE 207/7-2, WU 603/3-2]</t>
  </si>
  <si>
    <t>Ludwig, VU; Nusser, C; Goschke, T; Wittfoth-Schardt, D; Wiers, CE; Erk, S; Schott, BH; Walter, H</t>
  </si>
  <si>
    <t>Delay discounting without decision-making: medial prefrontal cortex and amygdala activations reflect immediacy processing and correlate with impulsivity and anxious-depressive traits</t>
  </si>
  <si>
    <t>10.3389/fnbeh.2015.00280</t>
  </si>
  <si>
    <t>FRONTIERS IN BEHAVIORAL NEUROSCIENCE</t>
  </si>
  <si>
    <t>1662-5153</t>
  </si>
  <si>
    <t>[Ludwig, Vera U.; Wiers, Corinde E.; Erk, Susanne; Schott, Bjoern H.; Walter, Henrik] Charite, Dept Psychiat &amp; Psychotherapy, Div Mind &amp; Brain Res, D-13353 Berlin, Germany; [Ludwig, Vera U.; Wiers, Corinde E.; Walter, Henrik] Humboldt Univ, Berlin Sch Mind &amp; Brain, D-10099 Berlin, Germany; [Nuesser, Corinna] Univ Bonn, Div Med Psychol, Bonn, Germany; [Nuesser, Corinna; Goschke, Thomas] Tech Univ Dresden, Dept Psychol, D-01062 Dresden, Germany; [Wittfoth-Schardt, Dina] Hannover Med Sch, Inst Neuroradiol, Hannover, Germany; [Wittfoth-Schardt, Dina] NICA NeuroImaging &amp; Clin Applicat, Hannover, Germany; [Schott, Bjoern H.] Leibniz Inst Neurobiol, Magdeburg, Germany</t>
  </si>
  <si>
    <t>Schott, BH (reprint author), Charite, Dept Psychiat &amp; Psychotherapy, Div Mind &amp; Brain Res, D-13353 Berlin, Germany.</t>
  </si>
  <si>
    <t>xxx@med.ovgu.de</t>
  </si>
  <si>
    <t>Behavioral Sciences; Neurosciences &amp; Neurology</t>
  </si>
  <si>
    <t>Deutsche Forschungsgemeinschaft [SFB 779, TP A8, SFB 940/1]; Volkswagen (VW) Foundation [II/80777, II/8077]; Berlin School of Mind and Brain; German National Academic Foundation</t>
  </si>
  <si>
    <t>Hwang, HJ; Ferreria, VY; Ulrich, D; Kilic, T; Chatziliadis, X; Blankertz, B; Treder, M</t>
  </si>
  <si>
    <t>A Gaze Independent Brain-Computer Interface Based on Visual Stimulation through Closed Eyelids</t>
  </si>
  <si>
    <t>10.1038/srep15890</t>
  </si>
  <si>
    <t>[Hwang, Han-Jeong] Berlin Inst Technol TU Berlin, Mach Learning Grp, D-10587 Berlin, Germany; [Ferreria, Valeria Y.; Ulrich, Daniel; Kilic, Tayfun; Chatziliadis, Xenofon; Blankertz, Benjamin; Treder, Matthias] Berlin Inst Technol TU Berlin, Neurotechnol Grp, D-10587 Berlin, Germany; [Treder, Matthias] Univ Cambridge, Dept Psychiat, Behav &amp; Clin Neurosci Inst, Cambridge CB2 1TN, England</t>
  </si>
  <si>
    <t>Hwang, HJ (reprint author), Berlin Inst Technol TU Berlin, Mach Learning Grp, Marchstr 23, D-10587 Berlin, Germany.</t>
  </si>
  <si>
    <t>Basic Science Research Program through the National Research Foundation of Korea (NRF) [NRF-2014R1A6A3A03057524]; BMBF [01GQ0850, 16SV5839]</t>
  </si>
  <si>
    <t>Sturm, I; Dahne, S; Blankertz, B; Curio, G</t>
  </si>
  <si>
    <t>Multi-Variate EEG Analysis as a Novel Tool to Examine Brain Responses to Naturalistic Music Stimuli</t>
  </si>
  <si>
    <t>10.1371/journal.pone.0141281</t>
  </si>
  <si>
    <t>[Sturm, Irene; Curio, Gabriel] Humboldt Univ, Berlin Sch Mind &amp; Brain, D-10099 Berlin, Germany; [Sturm, Irene; Daehne, Sven; Blankertz, Benjamin] Tech Univ Berlin, Neurotechnol Grp, Berlin, Germany; [Sturm, Irene; Curio, Gabriel] Charite, Dept Neurol, Neurophys Grp, D-13353 Berlin, Germany; [Blankertz, Benjamin; Curio, Gabriel] Bernstein Focus Neurotechnol, Berlin, Germany; [Curio, Gabriel] Bernstein Ctr Computat Neurosci, Berlin, Germany</t>
  </si>
  <si>
    <t>Sturm, I (reprint author), Humboldt Univ, Berlin Sch Mind &amp; Brain, D-10099 Berlin, Germany.</t>
  </si>
  <si>
    <t>Berlin School of Mind and Brain; Christiane-Nusslein-Volhard Foundation; German Federal Ministry of Education and Research (BMBF) [01GQ0850]</t>
  </si>
  <si>
    <t>Zug, R; Hammerstein, P</t>
  </si>
  <si>
    <t>Wolbachia and the insect immune system: what reactive oxygen species can tell us about the mechanisms of Wolbachia-host interactions</t>
  </si>
  <si>
    <t>10.3389/fmicb.2015.01201</t>
  </si>
  <si>
    <t>[Zug, Roman; Hammerstein, Peter] Humboldt Univ, Inst Theoret Biol, D-10099 Berlin, Germany</t>
  </si>
  <si>
    <t>Zug, R (reprint author), Humboldt Univ, Inst Theoret Biol, D-10099 Berlin, Germany.</t>
  </si>
  <si>
    <t>Deutsche Forschungsgemeinschaft [SFB 618, C1]</t>
  </si>
  <si>
    <t>Rugen, M; Bockmayr, A; Steuer, R</t>
  </si>
  <si>
    <t>Elucidating temporal resource allocation and diurnal dynamics in phototrophic metabolism using conditional FBA</t>
  </si>
  <si>
    <t>10.1038/srep15247</t>
  </si>
  <si>
    <t>[Ruegen, Marco; Steuer, Ralf] Humboldt Univ, ITB, D-10115 Berlin, Germany; [Ruegen, Marco; Bockmayr, Alexander] Free Univ Berlin, Res Ctr Matheon FB Math &amp; Informat, D-14195 Berlin, Germany</t>
  </si>
  <si>
    <t>Rugen, M (reprint author), Humboldt Univ, ITB, Invalidenstr 43, D-10115 Berlin, Germany.</t>
  </si>
  <si>
    <t>Arsenic, R; Braicu, EI; Letsch, A; Dietel, M; Sehouli, J; Keilholz, U; Ochsenreither, S</t>
  </si>
  <si>
    <t>Cancer-testis antigen cyclin A1 is broadly expressed in ovarian cancer and is associated with prolonged time to tumor progression after platinum-based therapy</t>
  </si>
  <si>
    <t>10.1186/s12885-015-1824-6</t>
  </si>
  <si>
    <t>[Arsenic, Ruza; Dietel, Manfred] Charite, Inst Pathol, Dept Pathol, D-10117 Berlin, Germany; [Braicu, Elena Ilona; Sehouli, Jalid] Univ Hosp Berlin, Dept Gynecol, D-13353 Berlin, Germany; [Letsch, Anne; Ochsenreither, Sebastian] Univ Hosp Berlin, Dept Hematol Oncol &amp; Tumor Immunol, D-12200 Berlin, Germany; [Keilholz, Ulrich] Charite, Charite Canc Comprehens Ctr, D-10117 Berlin, Germany</t>
  </si>
  <si>
    <t>Arsenic, R (reprint author), Charite, Inst Pathol, Dept Pathol, D-10117 Berlin, Germany.</t>
  </si>
  <si>
    <t>Atanasov, G; Hau, HM; Dietel, C; Benzing, C; Krenzien, F; Brandl, A; Wiltberger, G; Matia, I; Prager, I; Schierle, K; Robson, SC; Reutzel-Selke, A; Pratschke, J; Schmelzle, M; Jonas, S</t>
  </si>
  <si>
    <t>Prognostic significance of macrophage invasion in hilar cholangiocarcinoma</t>
  </si>
  <si>
    <t>10.1186/s12885-015-1795-7</t>
  </si>
  <si>
    <t>[Atanasov, Georgi; Benzing, Christian; Krenzien, Felix; Brandl, Andreas; Reutzel-Selke, Anja; Pratschke, Johann; Schmelzle, Moritz] Charite, Dept Gen Visceral &amp; Transplantat Surg, D-10117 Berlin, Germany; [Atanasov, Georgi; Benzing, Christian; Krenzien, Felix; Brandl, Andreas; Reutzel-Selke, Anja; Pratschke, Johann; Schmelzle, Moritz] Charite, Dept Gen Visceral Vasc &amp; Thorac Surg, D-10117 Berlin, Germany; [Hau, Hans-Michael; Dietel, Corinna; Wiltberger, Georg; Matia, Ivan; Prager, Isabel] Univ Hosp Leipzig, Dept Visceral Transplantat Thorac &amp; Vasc Surg, Leipzig, Germany; [Schierle, Katrin] Univ Hosp Leipzig, Inst Pathol, Leipzig, Germany; [Robson, Simon C.] Harvard Univ, Beth Israel Deaconess Med Ctr, Transplant Inst, Boston, MA 02215 USA; [Robson, Simon C.] Harvard Univ, Beth Israel Deaconess Med Ctr, Div Gastroenterol, Boston, MA 02215 USA; [Schmelzle, Moritz] Univ Leipzig, Translat Ctr Regenerat Med, D-04109 Leipzig, Germany; [Jonas, Sven] Univ Paris Sud, Hop Paul Brousse, Ctr Hepatobiliaire, Paris, France</t>
  </si>
  <si>
    <t>Atanasov, G (reprint author), Charite, Dept Gen Visceral &amp; Transplantat Surg, Charitepl 1, D-10117 Berlin, Germany.</t>
  </si>
  <si>
    <t>German Federal Ministry of Education and Research (BMBF) [1315883]</t>
  </si>
  <si>
    <t>Urmersbach, S; Aho, T; Alter, T; Hassan, SS; Autio, R; Huehn, S</t>
  </si>
  <si>
    <t>Changes in global gene expression of Vibrio parahaemolyticus induced by cold- and heat-stress</t>
  </si>
  <si>
    <t>10.1186/s12866-015-0565-7</t>
  </si>
  <si>
    <t>[Urmersbach, Sara; Alter, Thomas; Huehn, Stephan] Free Univ Berlin, Inst Food Hyg, Berlin, Germany; [Aho, Tommi; Hassan, Syeda Sakira] Tampere Univ Technol, Dept Chem &amp; Bioengn, FIN-33101 Tampere, Finland; [Hassan, Syeda Sakira; Autio, Reija] Tampere Univ Technol, Dept Signal Proc, FIN-33101 Tampere, Finland; [Autio, Reija] Univ Tampere, Sch Hlth Sci, FIN-33101 Tampere, Finland</t>
  </si>
  <si>
    <t>Huehn, S (reprint author), Free Univ Berlin, Inst Food Hyg, Berlin, Germany.</t>
  </si>
  <si>
    <t>Schnitzer, S; von dem Knesebeck, O; Kohler, M; Peschke, D; Kuhlmey, A; Schenk, L</t>
  </si>
  <si>
    <t>How does age affect the care dependency risk one year after stroke? A study based on claims data from a German health insurance fund</t>
  </si>
  <si>
    <t>10.1186/s12877-015-0130-0</t>
  </si>
  <si>
    <t>[Schnitzer, Susanne; Kuhlmey, Adelheid; Schenk, Liane] Charite, Dept Med Sociol &amp; Rehabil Sci, D-10117 Berlin, Germany; [von dem Knesebeck, Olaf] Univ Med Ctr Hamburg Eppendorf, Dept Med Sociol, D-20246 Hamburg, Germany; [Kohler, Martin] Cent Res Inst Ambulatory Hlth Care Germany, D-10623 Berlin, Germany; [Peschke, Dirk] Tech Univ Berlin, Dept Struct Adv &amp; Qual Management Hlth Care, D-10623 Berlin, Germany</t>
  </si>
  <si>
    <t>Schnitzer, S (reprint author), Charite, Dept Med Sociol &amp; Rehabil Sci, Luisenstr 57, D-10117 Berlin, Germany.</t>
  </si>
  <si>
    <t>Haeusler, KG; Grittner, U; Fiebach, JB; Endres, M; Krause, T; Nolte, CH</t>
  </si>
  <si>
    <t>HEart and BRain interfaces in Acute ischemic Stroke (HEBRAS) - rationale and design of a prospective oberservational cohort study</t>
  </si>
  <si>
    <t>10.1186/s12883-015-0458-2</t>
  </si>
  <si>
    <t>[Haeusler, Karl Georg; Grittner, Ulrike; Fiebach, Jochen B.; Endres, Matthias; Krause, Thomas; Nolte, Christian H.] Charite, Ctr Stroke Res Berlin, D-13353 Berlin, Germany; [Haeusler, Karl Georg; Endres, Matthias; Krause, Thomas; Nolte, Christian H.] Charite, Dept Neurol, Campus Benjamin Franklin, D-12200 Berlin, Germany; [Endres, Matthias] Charite, Excellence Cluster NeuroCure, D-13353 Berlin, Germany; [Endres, Matthias] German Ctr Neurodegenerat Dis, Berlin, Germany; [Endres, Matthias] German Ctr Cardiovasc Dis, Berlin, Germany; [Endres, Matthias] Berlin Inst Hlth, Berlin, Germany; [Grittner, Ulrike] Charite, Dept Clin Epidemiol &amp; Biostat, Berlin, Germany</t>
  </si>
  <si>
    <t>Haeusler, KG (reprint author), Charite, Ctr Stroke Res Berlin, D-13353 Berlin, Germany.</t>
  </si>
  <si>
    <t>BMBF (German Ministry of Education and Research) [G.2.17]; DZHK [B14-035_SE]; GETEMED AG, Teltow, Germany</t>
  </si>
  <si>
    <t>Guehrs, E; Fohler, M; Frommel, S; Gunther, CM; Hessing, P; Schneider, M; Shemilt, L; Eisebitt, S</t>
  </si>
  <si>
    <t>Mask-based dual-axes tomoholography using soft x-rays</t>
  </si>
  <si>
    <t>10.1088/1367-2630/17/10/103042</t>
  </si>
  <si>
    <t>[Guehrs, Erik; Froemmel, Stefanie; Guenther, Christian M.; Hessing, Piet; Schneider, Michael; Shemilt, Laura; Eisebitt, Stefan] Tech Univ Berlin, Inst Opt &amp; Atomare Phys, D-10623 Berlin, Germany; [Fohler, Manuel; Eisebitt, Stefan] Helmholtz Zentrum Berlin Mat &amp; Energie, D-12489 Berlin, Germany</t>
  </si>
  <si>
    <t>Guehrs, E (reprint author), Tech Univ Berlin, Inst Opt &amp; Atomare Phys, Hardenbergstr 36, D-10623 Berlin, Germany.</t>
  </si>
  <si>
    <t>Winter, O; Musiol, S; Schablowsky, M; Cheng, QY; Khodadadi, L; Hiepe, F</t>
  </si>
  <si>
    <t>Analyzing pathogenic (double-stranded (ds) DNA-specific) plasma cells via immunofluorescence microscopy</t>
  </si>
  <si>
    <t>10.1186/s13075-015-0811-2</t>
  </si>
  <si>
    <t>[Winter, Oliver; Cheng, Qingyu; Khodadadi, Laleh; Hiepe, Falk] Charite, Dept Rheumatol &amp; Clin Immunol, D-10117 Berlin, Germany; [Musiol, Stephanie; Schablowsky, Melissa; Cheng, Qingyu; Khodadadi, Laleh] Deutsch Rheuma Forschungszentrum, Dept Autoimmunol, D-10117 Berlin, Germany; [Winter, Oliver] Charite, Dept Neonatol, D-13353 Berlin, Germany</t>
  </si>
  <si>
    <t>Winter, O (reprint author), Charite, Dept Rheumatol &amp; Clin Immunol, Charitepl 1, D-10117 Berlin, Germany.</t>
  </si>
  <si>
    <t>Deutsche Forschungsgemeinschaft [WI398/1-1]</t>
  </si>
  <si>
    <t>Heimesaat, MM; Karadas, G; Alutis, M; Fischer, A; Kuhl, AA; Breithaupt, A; Gobel, UB; Alter, T; Bereswill, S; Golz, G</t>
  </si>
  <si>
    <t>Survey of small intestinal and systemic immune responses following murine Arcobacter butzleri infection</t>
  </si>
  <si>
    <t>10.1186/s13099-015-0075-z</t>
  </si>
  <si>
    <t>[Heimesaat, Markus M.; Alutis, Marie; Fischer, Andre; Goebel, Ulf B.; Bereswill, Stefan] Charite, Dept Microbiol &amp; Hyg, D-13353 Berlin, Germany; [Karadas, Guel; Alter, Thomas; Goelz, Greta] Free Univ Berlin, Inst Food Hyg, D-14163 Berlin, Germany; [Kuehl, Anja A.] Charite, Dept Med Gastroenterol Infect Dis &amp; Rheumatol 1, Res Ctr Immunosci RCIS, D-13353 Berlin, Germany; [Breithaupt, Angele] Free Univ Berlin, Inst Vet Pathol, D-14163 Berlin, Germany</t>
  </si>
  <si>
    <t>Golz, G (reprint author), Free Univ Berlin, Inst Food Hyg, Konigsweg 69, D-14163 Berlin, Germany.</t>
  </si>
  <si>
    <t>German Research Foundation (DFG) [SFB633, TP A7, TP Z1, TP B6]; German Federal Ministry of Education and Research (BMBF) [TP1.1]</t>
  </si>
  <si>
    <t>Kopylov, W; Brandes, T</t>
  </si>
  <si>
    <t>Time delayed control of excited state quantum phase transitions in the Lipkin-Meshkov-Glick model</t>
  </si>
  <si>
    <t>10.1088/1367-2630/17/10/103031</t>
  </si>
  <si>
    <t>[Kopylov, Wassilij; Brandes, Tobias] Tech Univ Berlin, Inst Theoret Phys, D-10623 Berlin, Germany</t>
  </si>
  <si>
    <t>Kopylov, W (reprint author), Tech Univ Berlin, Inst Theoret Phys, D-10623 Berlin, Germany.</t>
  </si>
  <si>
    <t>xxx@itp.tu-berlin.de</t>
  </si>
  <si>
    <t>DAAD; DFG [BR 1528/7-1, 1528/8-2, 1528/9-1, SFB 910, GRK 1558]</t>
  </si>
  <si>
    <t>Kuhr, JT; Stark, H</t>
  </si>
  <si>
    <t>Frequency-dependent selection at rough expanding fronts</t>
  </si>
  <si>
    <t>10.1088/1367-2630/17/10/103035</t>
  </si>
  <si>
    <t>[Kuhr, Jan-Timm; Stark, Holger] Tech Univ Berlin, Inst Theoret Phys, D-10623 Berlin, Germany</t>
  </si>
  <si>
    <t>Kuhr, JT (reprint author), Tech Univ Berlin, Inst Theoret Phys, Hardenbergstr 36, D-10623 Berlin, Germany.</t>
  </si>
  <si>
    <t>Deutsche Forschungsgemeinschaft [GRK 1558]</t>
  </si>
  <si>
    <t>Plog, S; Klymiuk, N; Binder, S; Van Hook, MJ; Thoreson, WB; Gruber, AD; Mundhenk, L</t>
  </si>
  <si>
    <t>Naturally Occurring Deletion Mutants of the Pig-Specific, Intestinal Crypt Epithelial Cell Protein CLCA4b without Apparent Phenotype</t>
  </si>
  <si>
    <t>10.1371/journal.pone.0140050</t>
  </si>
  <si>
    <t>[Plog, Stephanie; Binder, Stefanie; Gruber, Achim D.; Mundhenk, Lars] Free Univ Berlin, Fac Vet Med, Dept Vet Pathol, Berlin, Germany; [Klymiuk, Nikolai] Univ Munich, Inst Mol Anim Breeding &amp; Biotechnol, Oberschleissheim, Germany; [Van Hook, Matthew J.; Thoreson, Wallace B.] Univ Nebraska Med Ctr, Dept Ophthalmol &amp; Visual Sci, Omaha, NE USA</t>
  </si>
  <si>
    <t>Mundhenk, L (reprint author), Free Univ Berlin, Fac Vet Med, Dept Vet Pathol, Berlin, Germany.</t>
  </si>
  <si>
    <t>German Research Foundation [DFG MU 3015/1-1]; U.S. National Institutes of Health [EY10542, F32EY23864]; Research to Prevent Blindness</t>
  </si>
  <si>
    <t>Gallego, R; Aolita, L</t>
  </si>
  <si>
    <t>Resource Theory of Steering</t>
  </si>
  <si>
    <t>10.1103/physrevx.5.041008</t>
  </si>
  <si>
    <t>[Gallego, Rodrigo; Aolita, Leandro] Free Univ Berlin, Dahlem Ctr Complex Quantum Syst, D-14195 Berlin, Germany; [Aolita, Leandro] Univ Fed Rio de Janeiro, Inst Fis, BR-21941972 Rio De Janeiro, RJ, Brazil</t>
  </si>
  <si>
    <t>Alexander von Humboldt Foundation; EU [299141]</t>
  </si>
  <si>
    <t>Jefferys, LF; Nchimbi, P; Mbezi, P; Sewangi, J; Theuring, S</t>
  </si>
  <si>
    <t>Official invitation letters to promote male partner attendance and couple voluntary HIV counselling and testing in antenatal care: an implementation study in Mbeya Region, Tanzania</t>
  </si>
  <si>
    <t>10.1186/s12978-015-0084-x</t>
  </si>
  <si>
    <t>REPRODUCTIVE HEALTH</t>
  </si>
  <si>
    <t>1742-4755</t>
  </si>
  <si>
    <t>[Jefferys, Laura F.; Theuring, Stefanie] Charite, Inst Trop Med &amp; Int Hlth, D-13353 Berlin, Germany; [Nchimbi, Philo; Mbezi, Paulina] Minist Hlth &amp; Social Welf, PMTCT Program Mbeya Reg, Mbeya, Tanzania; [Sewangi, Julius] Minist Hlth &amp; Social Welf, Reg AIDS Control Program Mbeya, Mbeya, Tanzania</t>
  </si>
  <si>
    <t>GILEAD HIV Clinical Cooperation Grant, GILEAD Sciences GmbH</t>
  </si>
  <si>
    <t>Muhlenbeck, C; Liebal, K; Pritsch, C; Jacobsen, T</t>
  </si>
  <si>
    <t>Gaze Duration Biases for Colours in Combination with Dissonant and Consonant Sounds: A Comparative Eye-Tracking Study with Orangutans</t>
  </si>
  <si>
    <t>10.1371/journal.pone.0139894</t>
  </si>
  <si>
    <t>[Muehlenbeck, Cordelia] Free Univ Berlin, Dept Educ &amp; Psychol, Evolutionary Psychol, Berlin, Germany; [Liebal, Katja] Free Univ Berlin, Dept Educ &amp; Psychol, Comparat Dev Psychol, Berlin, Germany; [Pritsch, Carla] Free Univ Berlin, Grad Sch Languages Emot, Berlin, Germany; [Jacobsen, Thomas] Univ Fed Armed Forces Hamburg, Helmut Schmidt Univ, Expt Psychol Unit, Hamburg, Germany</t>
  </si>
  <si>
    <t>Muhlenbeck, C (reprint author), Free Univ Berlin, Dept Educ &amp; Psychol, Evolutionary Psychol, Berlin, Germany.</t>
  </si>
  <si>
    <t>Excellence Cluster Languages of Emotion/DFG [EXC 302]; Berlin Funding for Graduates (Elsa-Neumann Stipendium des Landes Berlin)</t>
  </si>
  <si>
    <t>Prasad, V; Steffen, IG; Pavel, M; Denecke, T; Tischer, E; Apostolopoulou, K; Pascher, A; Arsenic, R; Brenner, W</t>
  </si>
  <si>
    <t>Somatostatin receptor PET/CT in restaging of typical and atypical lung carcinoids</t>
  </si>
  <si>
    <t>10.1186/s13550-015-0130-2</t>
  </si>
  <si>
    <t>EJNMMI RESEARCH</t>
  </si>
  <si>
    <t>2191-219X</t>
  </si>
  <si>
    <t>[Prasad, Vikas; Steffen, Ingo G.; Brenner, Winfried] Charite, Dept Nucl Med, D-13353 Berlin, Germany; [Pavel, Marianne; Tischer, Elisabeth; Apostolopoulou, Konstantina] Charite, Dept Hepatol &amp; Gastroenterol, Campus Virchow Klinikum, D-13353 Berlin, Germany; [Denecke, Timm] Charite, Dept Radiol, D-13353 Berlin, Germany; [Pascher, Andreas] Charite, Dept Gen Visceral &amp; Transplant Surg, D-13353 Berlin, Germany; [Arsenic, Ruza] Charite, Inst Pathol, D-13353 Berlin, Germany</t>
  </si>
  <si>
    <t>Prasad, V (reprint author), Charite, Dept Nucl Med, D-13353 Berlin, Germany.</t>
  </si>
  <si>
    <t>Radiology, Nuclear Medicine &amp; Medical Imaging</t>
  </si>
  <si>
    <t xml:space="preserve"> 'Medicine: Medicine (General): Medical physics. Medical radiology. Nuclear medicine</t>
  </si>
  <si>
    <t>Bayer Healthcare; Novartis; Ipsen Healthcare; Pfizer; ITM Isotope Technologies Munich; ITM Isotope Technologies; Novartis Pharma; Ipsen Pharma</t>
  </si>
  <si>
    <t>Andreeva, E; Hanson, LLM; Westerlund, H; Theorell, T; Brenner, MH</t>
  </si>
  <si>
    <t>Depressive symptoms as a cause and effect of job loss in men and women: evidence in the context of organisational downsizing from the Swedish Longitudinal Occupational Survey of Health</t>
  </si>
  <si>
    <t>10.1186/s12889-015-2377-y</t>
  </si>
  <si>
    <t>[Andreeva, Elena] Tech Univ Berlin, Fak 7, FG Epidemiol, Berlin, Germany; [Andreeva, Elena] Hannover Med Sch, Dept Rehabil Med, Ctr Appl Rehabil Res, Hannover, Germany; [Hanson, Linda L. Magnusson; Westerlund, Hugo; Theorell, Tores] Stockholm Univ, Stress Res Inst, S-10691 Stockholm, Sweden; [Brenner, M. Harvey] Univ North Texas Hlth Sci Ctr, Sch Publ Hlth, Dept Behav &amp; Community Hlth, Ft Worth, TX USA; [Brenner, M. Harvey] Johns Hopkins Univ, Bloomberg Sch Publ Hlth, Baltimore, MD USA</t>
  </si>
  <si>
    <t>Andreeva, E (reprint author), Tech Univ Berlin, Fak 7, FG Epidemiol, Berlin, Germany.</t>
  </si>
  <si>
    <t>Heereman, J; Walter, H; Heekeren, HR</t>
  </si>
  <si>
    <t>A task-independent neural representation of subjective certainty in visual perception</t>
  </si>
  <si>
    <t>10.3389/fnhum.2015.00551</t>
  </si>
  <si>
    <t>[Heereman, Johannes; Heekeren, Hauke R.] Free Univ Berlin, Biol Psychol &amp; Cognit Neurosci, Dept Educ &amp; Psychol, D-14195 Berlin, Germany; [Heereman, Johannes; Walter, Henrik; Heekeren, Hauke R.] Humboldt Univ, Berlin Sch Mind &amp; Brain, Humboldt Grad Sch, D-10099 Berlin, Germany; [Walter, Henrik] Charite, Div Mind &amp; Brain Res, Dept Psychiat &amp; Psychotherapy, D-13353 Berlin, Germany</t>
  </si>
  <si>
    <t>Heereman, J (reprint author), Free Univ Berlin, Biol Psychol &amp; Cognit Neurosci, Dept Educ &amp; Psychol, Habelschwerdter Allee 45, D-14195 Berlin, Germany.</t>
  </si>
  <si>
    <t>Konrad-Adenauer-Stiftung</t>
  </si>
  <si>
    <t>Fiebach, JB; Stief, JD; Ganeshan, R; Hotter, B; Ostwaldt, AC; Nolte, CH; Villringer, K</t>
  </si>
  <si>
    <t>Reliability of Two Diameters Method in Determining Acute Infarct Size. Validation as New Imaging Biomarker</t>
  </si>
  <si>
    <t>10.1371/journal.pone.0140065</t>
  </si>
  <si>
    <t>[Fiebach, Jochen B.; Stief, Jonas D.; Ganeshan, Ramanan; Hotter, Benjamin; Ostwaldt, Ann-Christin; Nolte, Christian H.; Villringer, Kersten] Charite, Dept Neurol, Ctr Stroke Res Berlin CSB, D-12200 Berlin, Germany; [Stief, Jonas D.] Charite, Dept Radiol, Campus Virchow Klinikum, D-13353 Berlin, Germany; [Ostwaldt, Ann-Christin] Massachusetts Gen Hosp, Ctr Human Genet Res, Boston, MA 02114 USA</t>
  </si>
  <si>
    <t>Fiebach, JB (reprint author), Charite, Dept Neurol, Ctr Stroke Res Berlin CSB, Hindenburgdamm 30, D-12200 Berlin, Germany.</t>
  </si>
  <si>
    <t>Federal Ministry of Education and Research via the grant Center for Stroke Research Berlin [01EO0801, 01EO1301]</t>
  </si>
  <si>
    <t>Bartram, I; Erben, U; Ortiz-Tanchez, J; Blunert, K; Schlee, C; Neumann, M; Heesch, S; Baldus, CD</t>
  </si>
  <si>
    <t>Inhibition of IGF1-R overcomes IGFBP7-induced chemotherapy resistance in T-ALL</t>
  </si>
  <si>
    <t>10.1186/s12885-015-1677-z</t>
  </si>
  <si>
    <t>[Bartram, Isabelle; Ortiz-Tanchez, Jutta; Schlee, Cornelia; Neumann, Martin; Heesch, Sandra; Baldus, Claudia D.] Charite, Dept Hematol &amp; Oncol, D-12203 Berlin, Germany; [Erben, Ulrike; Blunert, Katja] Charite, Dept Gastroenterol Infectiol &amp; Rheumatol, D-12203 Berlin, Germany</t>
  </si>
  <si>
    <t>Baldus, CD (reprint author), Charite, Dept Hematol &amp; Oncol, Campus Benjamin Franklin,Hindenburgdamm 30, D-12203 Berlin, Germany.</t>
  </si>
  <si>
    <t>Deutsche Jose Carreras Leukemia Stiftung e.V. [DJCLS R 11/13]</t>
  </si>
  <si>
    <t>Merins, V; Hahn, K</t>
  </si>
  <si>
    <t>Syphilis and neurosyphilis: HIV-coinfection and value of diagnostic parameters in cerebrospinal fluid</t>
  </si>
  <si>
    <t>10.1186/s40001-015-0175-8</t>
  </si>
  <si>
    <t>EUROPEAN JOURNAL OF MEDICAL RESEARCH</t>
  </si>
  <si>
    <t>0949-2321</t>
  </si>
  <si>
    <t>2047-783X</t>
  </si>
  <si>
    <t>[Merins, V.] Grp Practice Family Phys, D-12349 Berlin, Germany; [Hahn, K.] Charite, Dept Neurol, D-10117 Berlin, Germany</t>
  </si>
  <si>
    <t>Hahn, K (reprint author), Charite, Dept Neurol, Charitepl 1, D-10117 Berlin, Germany.</t>
  </si>
  <si>
    <t>Neuner, B; Lenfers, A; Kelsch, R; Jager, K; Bruggmann, N; van der Harst, P; Walter, M</t>
  </si>
  <si>
    <t>Telomere Length Is Not Related to Established Cardiovascular Risk Factors but Does Correlate with Red and White Blood Cell Counts in a German Blood Donor Population</t>
  </si>
  <si>
    <t>10.1371/journal.pone.0139308</t>
  </si>
  <si>
    <t>[Neuner, Bruno] Charite, Campus Virchow Klinikum, Dept Anaesthesiol &amp; Intens Care Med, D-13353 Berlin, Germany; [Neuner, Bruno] Charite, Dept Anaesthesiol &amp; Intens Care Med, D-13353 Berlin, Germany; [Lenfers, Anna] Univ Hosp Munster, Dept Gynecol &amp; Obstet, Munster, Germany; [Kelsch, Reinhard] Univ Hosp Munster, Inst Transfus Med, Munster, Germany; [Jaeger, Kathrin; Brueggmann, Nina; Walter, Michael] Charite, Campus Virchow Klinikum, Inst Lab Med Clin Chem &amp; Pathobiochem, D-13353 Berlin, Germany; [Jaeger, Kathrin; Walter, Michael] Charite Vivantes Serv GmbH, Lab Berlin, Berlin, Germany; [van der Harst, Pim] Univ Groningen, Univ Med Ctr Groningen, Dept Cardiol, Groningen, Netherlands</t>
  </si>
  <si>
    <t>Wietek, J; Beltramo, R; Scanziani, M; Hegemann, P; Oertner, TG; Wiegert, JS</t>
  </si>
  <si>
    <t>An improved chloride-conducting channelrhodopsin for light-induced inhibition of neuronal activity in vivo</t>
  </si>
  <si>
    <t>10.1038/srep14807</t>
  </si>
  <si>
    <t>[Wietek, Jonas; Hegemann, Peter] Humboldt Univ, Expt Biophys, Inst Biol, D-10115 Berlin, Germany; [Beltramo, Riccardo; Scanziani, Massimo] Univ Calif San Diego, Ctr Neural Circuits &amp; Behav, La Jolla, CA 92093 USA; [Beltramo, Riccardo; Scanziani, Massimo] Univ Calif San Diego, Howard Hughes Med Inst, La Jolla, CA 92093 USA; [Oertner, Thomas G.; Wiegert, J. Simon] Univ Med Ctr Hamburg Eppendorf, Ctr Mol Neurobiol Hamburg, Inst Synapt Physiol, D-20251 Hamburg, Germany</t>
  </si>
  <si>
    <t>Hegemann, P (reprint author), Humboldt Univ, Expt Biophys, Inst Biol, D-10115 Berlin, Germany.</t>
  </si>
  <si>
    <t>German Research Foundation [SPP1665, SFB1078, SFB936]</t>
  </si>
  <si>
    <t>Kapplinger, B</t>
  </si>
  <si>
    <t>Adult education research between field and rhizome-a bibliometrical analysis of conference programs of ESREA</t>
  </si>
  <si>
    <t>10.3384/rela.2000-7426.rela9061</t>
  </si>
  <si>
    <t>EUROPEAN JOURNAL FOR RESEARCH ON THE EDUCATION AND LEARNING OF ADULTS</t>
  </si>
  <si>
    <t>2000-7426</t>
  </si>
  <si>
    <t>[Kaepplinger, Bernd] Humboldt Univ, Berlin, Germany</t>
  </si>
  <si>
    <t>Kapplinger, B (reprint author), Humboldt Univ, Berlin, Germany.</t>
  </si>
  <si>
    <t>Education &amp; Educational Research</t>
  </si>
  <si>
    <t>Education: Special aspects of education</t>
  </si>
  <si>
    <t>Link\xc3\xb6ping University Electronic Press</t>
  </si>
  <si>
    <t>Mendez, H; Heimel, G; Winkler, S; Frisch, J; Opitz, A; Sauer, K; Wegner, B; Oehzelt, M; Rothel, C; Duhm, S; Tobbens, D; Koch, N; Salzmann, I</t>
  </si>
  <si>
    <t>Charge-transfer crystallites as molecular electrical dopants</t>
  </si>
  <si>
    <t>10.1038/ncomms9560</t>
  </si>
  <si>
    <t>[Mendez, Henry; Heimel, Georg; Winkler, Stefanie; Frisch, Johannes; Opitz, Andreas; Sauer, Katrein; Wegner, Berthold; Oehzelt, Martin; Koch, Norbert; Salzmann, Ingo] Humboldt Univ, Inst Phys &amp; IRIS Adlershof, AG Supramol Syst, D-12489 Berlin, Germany; [Mendez, Henry] Pontificia Univ Javeriana, Dept Fis, Bogota, Colombia; [Winkler, Stefanie; Frisch, Johannes; Oehzelt, Martin; Koch, Norbert] Helmholtz Zentrum Berlin Mat &amp; Energie GmbH, Bereich Solarenergieforsch, D-12489 Berlin, Germany; [Roethel, Christian] Graz Univ Technol, Inst Festkorperphys, A-8010 Graz, Austria; [Duhm, Steffen; Koch, Norbert] Soochow Univ, Jiangsu Key Lab Carbon Based Funct Mat &amp; Devices, Suzhou 215123, Peoples R China; [Duhm, Steffen; Koch, Norbert] Soochow Univ, Inst Funct Nano &amp; Soft Mat FUNSOM, Suzhou 215123, Peoples R China; [Duhm, Steffen] Soochow Univ, Soochow Univ Western Univ Joint Ctr Synchrotron R, Suzhou 215123, Peoples R China; [Duhm, Steffen] Soochow Univ, Collaborat Innovat Ctr Suzhou Nano Sci &amp; Technol, Suzhou 215123, Peoples R China; [Toebbens, Daniel] Helmholtz Zentrum Berlin Mat &amp; Energie GmbH BESSY, D-12489 Berlin, Germany</t>
  </si>
  <si>
    <t>Salzmann, I (reprint author), Humboldt Univ, Inst Phys &amp; IRIS Adlershof, AG Supramol Syst, Brook Taylor Str 6, D-12489 Berlin, Germany.</t>
  </si>
  <si>
    <t>Major State Basic Research Development Program of China (973 Program) [2013CB933500, 2014CB932600]; DFG [SFB 951]; Helmholtz-Energy Alliance 'Hybrid Photovoltaics'; Academic Vice-Rectorate of Pontificia Universidad Javeriana (Colombia); Katholischer Akademischer Auslander Dienst (KAAD), Germany</t>
  </si>
  <si>
    <t>Bergmann, A; Martinez-Moreno, E; Teschner, D; Chernev, P; Gliech, M; de Araujo, JF; Reier, T; Dau, H; Strasser, P</t>
  </si>
  <si>
    <t>Reversible amorphization and the catalytically active state of crystalline Co3O4 during oxygen evolution</t>
  </si>
  <si>
    <t>10.1038/ncomms9625</t>
  </si>
  <si>
    <t>[Bergmann, Arno; Gliech, Manuel; de Araujo, Jorge Ferreira; Reier, Tobias; Strasser, Peter] Tech Univ Berlin, Electrochem Energy Catalysis &amp; Mat Sci Lab, Chem &amp; Mat Engn Div, Dept Chem, D-10623 Berlin, Germany; [Martinez-Moreno, Elias; Chernev, Petko; Dau, Holger] Free Univ Berlin, Dept Phys, D-14195 Berlin, Germany; [Teschner, Detre] Max Planck Gesell, Fritz Haber Inst, Dept Inorgan Chem, D-14195 Berlin, Germany; [Strasser, Peter] Gwangju Inst Sci &amp; Technol, Ertl Ctr Electrochem &amp; Catalysis, Gwangju 500712, South Korea</t>
  </si>
  <si>
    <t>Bergmann, A (reprint author), Tech Univ Berlin, Electrochem Energy Catalysis &amp; Mat Sci Lab, Chem &amp; Mat Engn Div, Dept Chem, Str 17,Juni 124, D-10623 Berlin, Germany.</t>
  </si>
  <si>
    <t>German Federal Ministry of Education and Research (BMBF) through the project 'MEOKATS'; Berlin Graduate school of Natural Sciences and Engineering (BIG-NSE); DFG [SPP1613]; German Federal Ministry of Education and Research (BMBF) through the project 'CO2EKAT'</t>
  </si>
  <si>
    <t>Sahraie, NR; Kramm, UI; Steinberg, J; Zhang, YJ; Thomas, A; Reier, T; Paraknowitsch, JP; Strasser, P</t>
  </si>
  <si>
    <t>Quantifying the density and utilization of active sites in non-precious metal oxygen electroreduction catalysts</t>
  </si>
  <si>
    <t>10.1038/ncomms9618</t>
  </si>
  <si>
    <t>[Sahraie, Nastaran Ranjbar; Steinberg, Julian; Reier, Tobias; Strasser, Peter] Tech Univ Berlin, Div Chem Engn, Dept Chem, Electrochem Energy Catalysis &amp; Mat Sci Lab, D-10623 Berlin, Germany; [Kramm, Ulrike I.] Tech Univ Darmstadt, Dept Chem, D-64287 Darmstadt, Germany; [Kramm, Ulrike I.] Tech Univ Darmstadt, Dept Mat &amp; Earth Sci, D-64287 Darmstadt, Germany; [Zhang, Yuanjian] Southeast Univ, Sch Chem &amp; Chem Engn, Nanjing 211189, Jiangsu, Peoples R China; [Thomas, Arne; Paraknowitsch, Jens-Peter] Tech Univ Berlin, Div Funct Mat, Dept Chem, D-10623 Berlin, Germany</t>
  </si>
  <si>
    <t>Kramm, UI (reprint author), Tech Univ Berlin, Div Chem Engn, Dept Chem, Electrochem Energy Catalysis &amp; Mat Sci Lab, Str 17 Juni 124, D-10623 Berlin, Germany.</t>
  </si>
  <si>
    <t>xxx@ese.tu-darmstadt.de</t>
  </si>
  <si>
    <t>German Federal Ministry of Education and Research (Bundesministerium fur Bildung und Forschung, BMBF) [03SF0531B]; Darmstadt Graduate School of Excellence Energy Science and Engineering [GSC 1070]</t>
  </si>
  <si>
    <t>Carbon Fiber Reinforced Polymer for Cable Structures-A Review</t>
  </si>
  <si>
    <t>10.3390/polym7101501</t>
  </si>
  <si>
    <t>Liu, Y (reprint author), Tech Univ Berlin, Inst Civil Engn, Gustav Meyer Allee 25, D-13355 Berlin, Germany.</t>
  </si>
  <si>
    <t xml:space="preserve">Muhammad, K; Reddy-Alla, S; Driller, JH; Schreiner, D; Rey, U; Bohme, MA; Hollmann, C; Ramesh, N; Depner, H; Lutzkendorf, J; Matkovic, T; Gotz, T; Bergeron, DD; Schmoranzer, J; Goettfert, F; Holt, M; </t>
  </si>
  <si>
    <t>Presynaptic spinophilin tunes neurexin signalling to control active zone architecture and function</t>
  </si>
  <si>
    <t>10.1038/ncomms9362</t>
  </si>
  <si>
    <t>[Muhammad, Karzan; Reddy-Alla, Suneel; Ramesh, Niraja; Depner, Harald; Matkovic, Tanja; Goetz, Torsten; Sigrist, Stephan J.] Free Univ Berlin, Inst Biol Genet, D-14195 Berlin, Germany; [Muhammad, Karzan; Reddy-Alla, Suneel; Rey, Ulises; Boehme, Mathias A.; Hollmann, Christina; Depner, Harald; Luetzkendorf, Janine; Matkovic, Tanja; Goetz, Torsten; Bergeron, Dominique D.; Walter, Alexander M.; Sigrist, Stephan J.] Charite, NeuroCure, D-10117 Berlin, Germany; [Driller, Jan H.; Schmoranzer, Jan; Wahl, Markus C.; Loll, Bernhard] Free Univ Berlin, Inst Chem &amp; Biochem Strukturbiochmie, D-14195 Berlin, Germany; [Schreiner, Dietmar; Scheiffele, Peter] Univ Basel, Biozentrum, CH-4056 Basel, Switzerland; [Schmoranzer, Jan; Walter, Alexander M.] Leibniz Inst Mol Pharmacol, D-13125 Berlin, Germany; [Goettfert, Fabian; Hell, Stefan W.] Max Planck Inst Biophys Chem, Dept NanoBiophoton, D-37077 Gottingen, Germany; [Holt, Mathew] VIB Ctr Biol Dis, B-3000 Leuven, Belgium</t>
  </si>
  <si>
    <t>Sigrist, SJ (reprint author), Free Univ Berlin, Inst Biol Genet, Takustr 6, D-14195 Berlin, Germany.</t>
  </si>
  <si>
    <t>Deutsche Forschungsgemeinschaft [SFB958/A3, SFB958/A6]; Helmholtz Zentrum Berlin fur Materialien und Energie; Freie Universitat Berlin; Humboldt Universitat zu Berlin; Max-Delbruck Centrum; Leibniz-Institut fur Molekulare Pharmakologie; European Research Council Starting Grant (Astrofunc); Swiss National Science Foundation; /InnovativeMedicines Initiative/ Joint Undertaking of the EU FP7; Kanton Basel-Stadt</t>
  </si>
  <si>
    <t>Rodriguez-Rojas, A; Makarova, O; Muller, U; Rolff, J</t>
  </si>
  <si>
    <t>Cationic Peptides Facilitate Iron-induced Mutagenesis in Bacteria</t>
  </si>
  <si>
    <t>10.1371/journal.pgen.1005546</t>
  </si>
  <si>
    <t>PLoS Genetics</t>
  </si>
  <si>
    <t>[Rodriguez-Rojas, Alexandro; Makarova, Olga; Mueller, Uta; Rolff, Jens] Free Univ Berlin, Inst Biol, Evolutionary Biol, Berlin, Germany</t>
  </si>
  <si>
    <t>Rodriguez-Rojas, A (reprint author), Free Univ Berlin, Inst Biol, Evolutionary Biol, Berlin, Germany.</t>
  </si>
  <si>
    <t>Deutsche Forschungsgemeinschaft [SFB 973]; European Research Council [260986, CRC973]</t>
  </si>
  <si>
    <t>Leitao, PJ; Schwieder, M; Suess, S; Okujeni, A; Galvao, LS; van der Linden, S; Hostert, P</t>
  </si>
  <si>
    <t>Monitoring Natural Ecosystem and Ecological Gradients: Perspectives with EnMAP</t>
  </si>
  <si>
    <t>10.3390/rs71013098</t>
  </si>
  <si>
    <t>[Leitao, Pedro J.; Schwieder, Marcel; Suess, Stefan; Okujeni, Akpona; van der Linden, Sebastian; Hostert, Patrick] Humboldt Univ, Dept Geog, D-10099 Berlin, Germany; [Galvao, Lenio Soares] Inst Nacl Pesquisas Espaciais, Div Sensoriamento Remoto, BR-12227010 Sao Jose Dos Campos, SP, Brazil</t>
  </si>
  <si>
    <t>Leitao, PJ (reprint author), Humboldt Univ, Dept Geog, Unter Linden 6, D-10099 Berlin, Germany.</t>
  </si>
  <si>
    <t>German Aerospace Centre (DLR) - Project Management Agency - Ministry of Economics and Technology (BMWi grant) [50EE1309]; European Facility for Airborne Research (EUFAR); Airborne Research and Survey Facility (ARSF); Geodetic Equipment Facility (GEF); Field Spectroscopy Facility (FSF) of the UK's Natural Environmental Research Council (NERC); HyMedEcos-Gradients project [EUFAR 11-04]</t>
  </si>
  <si>
    <t>Schreiner, M; Sanad, W; Pfitzner, BM; Baumann, G; Knebel, F</t>
  </si>
  <si>
    <t>A primary intravascular synovial sarcoma causing deep-vein thrombosis and pulmonary embolism in a 20-year-old woman</t>
  </si>
  <si>
    <t>10.3747/co.22.2315</t>
  </si>
  <si>
    <t>CURRENT ONCOLOGY</t>
  </si>
  <si>
    <t>1198-0052</t>
  </si>
  <si>
    <t>[Schreiner, M.; Sanad, W.; Baumann, G.; Knebel, F.] Charite, Dept Internal Med Cardiol &amp; Angiol, D-10117 Berlin, Germany; [Schreiner, M.] Bundeswehr Hosp, Dept Internal Med, Berlin, Germany; [Pfitzner, B. M.] Charite, Inst Pathol, D-10117 Berlin, Germany</t>
  </si>
  <si>
    <t>Knebel, F (reprint author), Charite, Med Klin MS Kardiol &amp; Angiol, Charite Campus Mitte, Charitepl 1, D-10117 Berlin, Germany.</t>
  </si>
  <si>
    <t>Multimed Inc.</t>
  </si>
  <si>
    <t>Freudenberg, M; Adams, RB; Kleck, RE; Hess, U</t>
  </si>
  <si>
    <t>Through a glass darkly: facial wrinkles affect our processing of emotion in the elderly</t>
  </si>
  <si>
    <t>10.3389/fpsyg.2015.01476</t>
  </si>
  <si>
    <t>[Freudenberg, Maxi; Hess, Ursula] Humboldt Univ, Dept Psychol Social &amp; Org Psychol, D-12489 Berlin, Germany; [Adams, Reginald B., Jr.] Penn State Univ, Dept Psychol, University Pk, PA 16802 USA; [Kleck, Robert E.] Dartmouth Coll, Dept Psychol &amp; Brain Sci, Hanover, NH 03755 USA</t>
  </si>
  <si>
    <t>Freudenberg, M (reprint author), Humboldt Univ, Dept Psychol Social &amp; Org Psychol, Rudower Chaussee 18, D-12489 Berlin, Germany.</t>
  </si>
  <si>
    <t>National Institute of Aging [1R01AG035028 - 01A1]</t>
  </si>
  <si>
    <t>Kilian, N; Henning, T; Plitzner, P; Muller, A; Guntsch, A; Stover, BC; Muller, KF; Berendsohn, WG; Borsch, T</t>
  </si>
  <si>
    <t>Sample data processing in an additive and reproducible taxonomic workflow by using character data persistently linked to preserved individual specimens</t>
  </si>
  <si>
    <t>10.1093/database/bav094</t>
  </si>
  <si>
    <t>DATABASE-THE JOURNAL OF BIOLOGICAL DATABASES AND CURATION</t>
  </si>
  <si>
    <t>1758-0463</t>
  </si>
  <si>
    <t>[Kilian, Norbert; Henning, Tilo; Plitzner, Patrick; Mueller, Andreas; Guentsch, Anton; Berendsohn, Walter G.; Borsch, Thomas] Free Univ Berlin, Dahlem Ctr Plant Sci, Bot Garden &amp; Bot Museum Berlin Dahlem, D-14195 Berlin, Germany; [Stoever, Ben C.; Mueller, Kai F.] Univ Munster, Inst Evolut &amp; Biodiversitat &amp; Botan Garten Munste, D-48149 Munster, Germany</t>
  </si>
  <si>
    <t>Kilian, N (reprint author), Free Univ Berlin, Dahlem Ctr Plant Sci, Bot Garden &amp; Bot Museum Berlin Dahlem, Konigin Luise Str 6-8, D-14195 Berlin, Germany.</t>
  </si>
  <si>
    <t xml:space="preserve"> 'Science: Mathematics: Instruments and machines: Electronic computers. Computer science | Science: Biology (General)</t>
  </si>
  <si>
    <t>German Research Foundation (DFG, Deutsche Forschungsgemeinschaft) within the Scientific Library Services and Information Systems programme [KI 1175/1-1, MU 2875/3-1]; DFG</t>
  </si>
  <si>
    <t>Schmack, K; Rossler, H; Sekutowicz, M; Brandl, EJ; Muller, DJ; Petrovic, P; Sterzer, P</t>
  </si>
  <si>
    <t>Linking unfounded beliefs to genetic dopamine availability</t>
  </si>
  <si>
    <t>10.3389/fnhum.2015.00521</t>
  </si>
  <si>
    <t>[Schmack, Katharina; Roessler, Hennes; Sekutowicz, Maria; Brandl, Eva J.; Sterzer, Philipp] Charite, Charite Campus Mitte, Dept Psychiat, D-10117 Berlin, Germany; [Mueller, Daniel J.] Ctr Addict &amp; Mental Hlth, Neurogenet Sect, Toronto, ON, Canada; [Petrovic, Predrag] Karolinska Inst, Dept Clin Neurosci, Stockholm, Sweden</t>
  </si>
  <si>
    <t>Schmack, K (reprint author), Charite, Charite Campus Mitte, Dept Psychiat, Charitepl 1, D-10117 Berlin, Germany.</t>
  </si>
  <si>
    <t>German Research Foundation [STE-1430/2-1, STE-1430/6-1, STE-1430/7-1]; Charite - Universitatsmedizin Berlin; Berlin Institute of Health; German Federal Ministry of Education and Research (BMBF) [01ZX1404A]</t>
  </si>
  <si>
    <t>Buchmann, N; Kassner, U; Norman, K; Goldeck, D; Eckardt, R; Pawelec, G; Steinhagen-Thiessen, E; Demuth, I</t>
  </si>
  <si>
    <t>Higher Lipoprotein (a) Levels Are Associated with Better Pulmonary Function in Community-Dwelling Older People - Data from the Berlin Aging Study II</t>
  </si>
  <si>
    <t>10.1371/journal.pone.0139040</t>
  </si>
  <si>
    <t>[Buchmann, Nikolaus; Norman, Kristina; Eckardt, Rahel; Steinhagen-Thiessen, Elisabeth; Demuth, Ilja] Charite, Res Grp Geriatr, D-13347 Berlin, Germany; [Kassner, Ursula; Steinhagen-Thiessen, Elisabeth] Charite, Lipid Clin, Interdisciplinary Metab Ctr, D-13353 Berlin, Germany; [Goldeck, David; Pawelec, Graham] Univ Tubingen, Med Res Ctr, Dept Internal Med 2, Tubingen, Germany; [Demuth, Ilja] Charite, Inst Med &amp; Human Genet, D-13353 Berlin, Germany</t>
  </si>
  <si>
    <t>Buchmann, N (reprint author), Charite, Res Grp Geriatr, Reinickendorfer Str 61, D-13347 Berlin, Germany.</t>
  </si>
  <si>
    <t>German Federal Ministry of Education and Research [16SV5536K]</t>
  </si>
  <si>
    <t>Marjanovic, D; Witzmann, F</t>
  </si>
  <si>
    <t>An Extremely Peramorphic Newt (Urodela: Salamandridae: Pleurodelini) from the Latest Oligocene of Germany, and a New Phylogenetic Analysis of Extant and Extinct Salamandrids</t>
  </si>
  <si>
    <t>10.1371/journal.pone.0137068</t>
  </si>
  <si>
    <t>[Marjanovic, David; Witzmann, Florian] Humboldt Univ, Leibniz Inst Evolutionary &amp; Biodivers Res, Museum Nat Kunde, D-10099 Berlin, Germany; [Witzmann, Florian] Brown Univ, Dept Ecol &amp; Evolutionary Biol, Providence, RI 02912 USA</t>
  </si>
  <si>
    <t>Marjanovic, D (reprint author), Humboldt Univ, Leibniz Inst Evolutionary &amp; Biodivers Res, Museum Nat Kunde, D-10099 Berlin, Germany.</t>
  </si>
  <si>
    <t>xxx@gmx.at</t>
  </si>
  <si>
    <t>Wandelt, S; Leser, U</t>
  </si>
  <si>
    <t>Sequence Factorization with Multiple References</t>
  </si>
  <si>
    <t>10.1371/journal.pone.0139000</t>
  </si>
  <si>
    <t>[Wandelt, Sebastian; Leser, Ulf] Humboldt Univ, Knowledge Management Bioinformat, D-12489 Berlin, Germany</t>
  </si>
  <si>
    <t>Wandelt, S (reprint author), Humboldt Univ, Knowledge Management Bioinformat, Rudower Chaussee 25, D-12489 Berlin, Germany.</t>
  </si>
  <si>
    <t>Irrgang, A; Murugaiyan, J; Weise, C; Azab, W; Roesler, U</t>
  </si>
  <si>
    <t>Well-known surface and extracellular antigens of pathogenic microorganisms among the immunodominant proteins of the infectious microalgae Prototheca zopfii</t>
  </si>
  <si>
    <t>10.3389/fcimb.2015.00067</t>
  </si>
  <si>
    <t>[Irrgang, Alexandra; Murugaiyan, Jayaseelan; Roesler, Uwe] Free Univ Berlin, Ctr Infect Med, Inst Anim Hyg &amp; Environm Hlth, D-14163 Berlin, Germany; [Weise, Christoph] Free Univ Berlin, Inst Chem &amp; Biochem, D-14163 Berlin, Germany; [Azab, Walid] Free Univ Berlin, Ctr Infect Med, Inst Virol, D-14163 Berlin, Germany</t>
  </si>
  <si>
    <t>Murugaiyan, J (reprint author), Free Univ Berlin, Ctr Infect Med, Inst Anim Hyg &amp; Environm Hlth, Robert von Ostertag Str 7-13, D-14163 Berlin, Germany.</t>
  </si>
  <si>
    <t>Slowinski, T; Morgera, S; Joannidis, M; Henneberg, T; Stocker, R; Helset, E; Andersson, K; Wehner, M; Kozik-Jaromin, J; Brett, S; Hasslacher, J; Stover, JF; Peters, H; Neumayer, HH; Kindgen-Milles, D</t>
  </si>
  <si>
    <t>Safety and efficacy of regional citrate anticoagulation in continuous venovenous hemodialysis in the presence of liver failure: the Liver Citrate Anticoagulation Threshold (L-CAT) observational study</t>
  </si>
  <si>
    <t>10.1186/s13054-015-1066-7</t>
  </si>
  <si>
    <t>[Slowinski, Torsten; Morgera, Stanislao; Peters, Harm; Neumayer, Hans-H.] Univ Hosp Charite, Dept Nephrol, D-10117 Berlin, Germany; [Joannidis, Michael; Hasslacher, Julia] Med Univ Innsbruck, Dept Internal Med, Div Intens Care &amp; Emergency Med, A-6020 Innsbruck, Austria; [Henneberg, Thomas] Univ Hosp Charite, CVK, Dept Visceral &amp; Transplant Surg, D-10117 Berlin, Germany; [Stocker, Reto; Stover, John F.] Univ Zurich Hosp, Surg Intens Care, CH-8091 Zurich, Switzerland; [Helset, Elin] Oslo Univ Hosp, Dept Anesthesiol, Oslo, Norway; [Andersson, Kirsti] Oslo Univ Hosp, Dept Acute Med, Oslo, Norway; [Wehner, Markus] Leipzig Univ Hosp, Dept Anesthesiol, Leipzig, Germany; [Kozik-Jaromin, Justyna] Fresenius Med Care, Clin Res, Bad Homburg, Germany; [Brett, Sarah; Kindgen-Milles, Detlef] Univ Dusseldorf, Univ Hosp Duesseldorf, Dept Anesthesiol, Dusseldorf, Germany</t>
  </si>
  <si>
    <t>Slowinski, T (reprint author), Univ Hosp Charite, Dept Nephrol, Campus Mitte CCM,Charitepl 1, D-10117 Berlin, Germany.</t>
  </si>
  <si>
    <t>Fresenius Medical Care, Germany (FMC); FMC</t>
  </si>
  <si>
    <t>Braun, V; Rempis, E; Schnack, A; Decker, S; Rubaihayo, J; Tumwesigye, NM; Theuring, S; Harms, G; Busingye, P; Mockenhaupt, FP</t>
  </si>
  <si>
    <t>Lack of effect of intermittent preventive treatment for malaria in pregnancy and intense drug resistance in western Uganda</t>
  </si>
  <si>
    <t>10.1186/s12936-015-0909-7</t>
  </si>
  <si>
    <t>[Braun, Vera; Rempis, Eva; Schnack, Alexandra; Decker, Sarah; Theuring, Stefanie; Harms, Gundel; Mockenhaupt, Frank P.] Charite, Armed Forces Pest Management Board, D-13353 Berlin, Germany; [Rubaihayo, John] Mt Moon Univ, Dept Publ Hlth, Ft Portal, Uganda; [Tumwesigye, Nazarius Mbona] Makerere Univ, Sch Publ Hlth, Coll Hlth Sci, Kampala, Uganda; [Busingye, Priscilla] Holy Family Virika Hosp, Ft Portal, Uganda</t>
  </si>
  <si>
    <t>Mockenhaupt, FP (reprint author), Charite, Armed Forces Pest Management Board, D-13353 Berlin, Germany.</t>
  </si>
  <si>
    <t>German Federal Ministry for Economic Cooperation and Development via the ESTHER programme (Ensemble pour une Solidarite Therapeutique Hospitaliere En Reseau)</t>
  </si>
  <si>
    <t>Golz, G; Karadas, G; Alutis, ME; Fischer, A; Kuhl, AA; Breithaupt, A; Gobel, UB; Alter, T; Bereswill, S; Heimesaat, MM</t>
  </si>
  <si>
    <t>Arcobacter butzleri Induce Colonic, Extra-Intestinal and Systemic Inflammatory Responses in Gnotobiotic IL-10 Deficient Mice in a Strain-Dependent Manner</t>
  </si>
  <si>
    <t>10.1371/journal.pone.0139402</t>
  </si>
  <si>
    <t>[Goelz, Greta; Karadas, Guel; Alter, Thomas] Free Univ Berlin, Inst Food Hyg, Berlin, Germany; [Alutis, Marie E.; Fischer, Andre; Goebel, Ulf B.; Bereswill, Stefan; Heimesaat, Markus M.] Charite, Dept Microbiol &amp; Hyg, D-13353 Berlin, Germany; [Kuehl, Anja A.] Charite, Dept Med Gastroenterol Infect Dis &amp; Rheumatol, Res Ctr ImmunoSci RCIS, D-13353 Berlin, Germany; [Breithaupt, Angele] Free Univ Berlin, Inst Vet Pathol, Berlin, Germany</t>
  </si>
  <si>
    <t>Golz, G (reprint author), Free Univ Berlin, Inst Food Hyg, Berlin, Germany.</t>
  </si>
  <si>
    <t>German Research Foundation (DFG) [SFB633, TP A7, TP Z1, TP B6]; German Federal Ministery of Education and Research (BMBF) [TP1.1]</t>
  </si>
  <si>
    <t>Witte, K; Koch, E; Volk, HD; Wolk, K; Sabat, R</t>
  </si>
  <si>
    <t>The Pelargonium sidoides Extract EPs 7630 Drives the Innate Immune Defense by Activating Selected MAP Kinase Pathways in Human Monocytes</t>
  </si>
  <si>
    <t>10.1371/journal.pone.0138075</t>
  </si>
  <si>
    <t>[Witte, Katrin; Wolk, Kerstin; Sabat, Robert] Univ Hosp Charite, Interdisciplinary Grp Mol Immunopathol Dermatol M, Berlin, Germany; [Witte, Katrin; Volk, Hans-Dieter; Wolk, Kerstin] Univ Hosp Charite, Berlin Brandenburg Ctr Regenerat Therapies, Berlin, Germany; [Koch, Egon] Dr Willmar Schwabe GmbH &amp; Co KG, Preclin Res, Karlsruhe, Germany; [Volk, Hans-Dieter] Univ Hosp Charite, Inst Med Immunol, Berlin, Germany; [Wolk, Kerstin; Sabat, Robert] Univ Hosp Charite, Psoriasis Res &amp; Treatment Ctr, Berlin, Germany; [Sabat, Robert] Univ Hosp Charite, Res Ctr Immunosci, Berlin, Germany</t>
  </si>
  <si>
    <t>Sabat, R (reprint author), Univ Hosp Charite, Interdisciplinary Grp Mol Immunopathol Dermatol M, Berlin, Germany.</t>
  </si>
  <si>
    <t>Dr. Willmar Schwabe GmbH &amp; Co. KG, Karlsruhe, Germany</t>
  </si>
  <si>
    <t>Panteli, D; Eckhardt, H; Nolting, A; Busse, R; Kulig, M</t>
  </si>
  <si>
    <t>From market access to patient access: overview of evidence-based approaches for the reimbursement and pricing of pharmaceuticals in 36 European countries</t>
  </si>
  <si>
    <t>10.1186/s12961-015-0028-5</t>
  </si>
  <si>
    <t>HEALTH RESEARCH POLICY AND SYSTEMS</t>
  </si>
  <si>
    <t>1478-4505</t>
  </si>
  <si>
    <t>[Panteli, Dimitra; Eckhardt, Helene; Busse, Reinhard] Berlin Univ Technol, Dept Hlth Care Management, Berlin, Germany; [Nolting, Alexandra; Kulig, Michael] Fed Joint Comm G BA, Berlin, Germany</t>
  </si>
  <si>
    <t>Panteli, D (reprint author), Berlin Univ Technol, Dept Hlth Care Management, Berlin, Germany.</t>
  </si>
  <si>
    <t>OPEN Consortium</t>
  </si>
  <si>
    <t>Totz, JF; Engel, H; Steinbock, O</t>
  </si>
  <si>
    <t>Spatial confinement causes lifetime enhancement and expansion of vortex rings with positive filament tension</t>
  </si>
  <si>
    <t>10.1088/1367-2630/17/9/093043</t>
  </si>
  <si>
    <t>[Totz, Jan Frederik; Engel, Harald] Tech Univ Berlin, Inst Theoret Phys, D-10623 Berlin, Germany; [Steinbock, Oliver] Florida State Univ, Dept Chem &amp; Biochem, Tallahassee, FL 32306 USA</t>
  </si>
  <si>
    <t>Totz, JF (reprint author), Tech Univ Berlin, Inst Theoret Phys, EW 7-1,Hardenbergstr 36, D-10623 Berlin, Germany.</t>
  </si>
  <si>
    <t>German Science Foundation (DFG) through the Research Training Group [1558]; National Science Foundation [1213259]</t>
  </si>
  <si>
    <t>Gohlke, BO; Overkamp, T; Richter, A; Richter, A; Daniel, PT; Gillissen, B; Preissner, R</t>
  </si>
  <si>
    <t>2D and 3D similarity landscape analysis identifies PARP as a novel off-target for the drug Vatalanib</t>
  </si>
  <si>
    <t>10.1186/s12859-015-0730-x</t>
  </si>
  <si>
    <t>[Gohlke, Bjoern-Oliver; Preissner, Robert] Charite, Struct Bioinformat Grp, D-13125 Berlin, Germany; [Gohlke, Bjoern-Oliver; Preissner, Robert] ECRC, D-13125 Berlin, Germany; [Overkamp, Tim; Richter, Antje; Daniel, Peter T.; Gillissen, Bernd] Humboldt Univ, Univ Med Ctr Charite, Dept Hematol Oncol &amp; Tumor Immunol, D-10099 Berlin, Germany; [Richter, Anja; Daniel, Peter T.; Gillissen, Bernd; Preissner, Robert] German Canc Consortium DKTK, Heidelberg, Germany; [Richter, Anja; Daniel, Peter T.; Gillissen, Bernd; Preissner, Robert] German Canc Res Ctr, Heidelberg, Germany; [Daniel, Peter T.] Max Delbruck Ctr Mol Med, Clin &amp; Mol Oncol, D-13125 Berlin, Germany</t>
  </si>
  <si>
    <t>Preissner, R (reprint author), Charite, Struct Bioinformat Grp, Lindenberger Weg 80, D-13125 Berlin, Germany.</t>
  </si>
  <si>
    <t>Lueschow, A; Weber, JE; Carbon, CC; Deffke, I; Sander, T; Gruter, T; Gruter, M; Trahms, L; Curio, G</t>
  </si>
  <si>
    <t>The 170ms Response to Faces as Measured by MEG (M170) Is Consistently Altered in Congenital Prosopagnosia</t>
  </si>
  <si>
    <t>10.1371/journal.pone.0137624</t>
  </si>
  <si>
    <t>[Lueschow, Andreas; Weber, Joachim E.; Deffke, Iris; Curio, Gabriel] Charite, Dept Neurol, Campus Benjamin Franklin, D-13353 Berlin, Germany; [Carbon, Claus-Christian; Grueter, Thomas; Grueter, Martina] Univ Bamberg, Dept Gen Psychol &amp; Methodol, Bamberg, Germany; [Sander, Tilmann; Trahms, Lutz] Phys Tech Bundesanstalt, Berlin, Germany</t>
  </si>
  <si>
    <t>Lueschow, A (reprint author), Charite, Dept Neurol, Campus Benjamin Franklin, D-13353 Berlin, Germany.</t>
  </si>
  <si>
    <t>Haag, LM; Siegmund, B</t>
  </si>
  <si>
    <t>Intestinal microbiota and the innate immune system - a crosstalk in Crohn's disease pathogenesis</t>
  </si>
  <si>
    <t>10.3389/fimmu.2015.00489</t>
  </si>
  <si>
    <t>[Haag, Lea-Maxie; Siegmund, Britta] Charite, Dept Med 1, Gastroenterol Infect Dis &amp; Rheumatol, DE-12200 Berlin, Germany</t>
  </si>
  <si>
    <t>Siegmund, B (reprint author), Charite, Dept Med 1, Gastroenterol Infect Dis Rheumatol, Campus Benjamin Franklin,Hindenburgdamm 30, DE-12200 Berlin, Germany.</t>
  </si>
  <si>
    <t>Bader, AM; Klose, K; Bieback, K; Korinth, D; Schneider, M; Seifert, M; Choi, YH; Kurtz, A; Falk, V; Stamm, C</t>
  </si>
  <si>
    <t>Hypoxic Preconditioning Increases Survival and Pro-Angiogenic Capacity of Human Cord Blood Mesenchymal Stromal Cells In Vitro</t>
  </si>
  <si>
    <t>10.1371/journal.pone.0138477</t>
  </si>
  <si>
    <t>[Bader, Andreas Matthaeus; Klose, Kristin; Schneider, Maria; Seifert, Martina; Kurtz, Andreas; Stamm, Christof] Charite, Berlin Brandenburg Ctr Regenerat Therapies, D-13353 Berlin, Germany; [Bieback, Karen] Heidelberg Univ, Inst Transfus Med &amp; Immunol, Mannheim, Germany; [Korinth, Dirk] Labor Berlin GmbH, Berlin, Germany; [Choi, Yeong-Hoon] Univ Cologne, Ctr Heart, D-50931 Cologne, Germany; [Bader, Andreas Matthaeus; Falk, Volkmar; Stamm, Christof] Deutsch Herzzentrum Berlin, Berlin, Germany</t>
  </si>
  <si>
    <t>Stamm, C (reprint author), Charite, Berlin Brandenburg Ctr Regenerat Therapies, D-13353 Berlin, Germany.</t>
  </si>
  <si>
    <t>Federal Ministry of Education and Research; federal state of Berlin [FKZ 0315848A, FKZ 1315848A, FKZ 1315848B]; federal state of Brandenburg [FKZ 0315848A, FKZ 1315848A, FKZ 1315848B]</t>
  </si>
  <si>
    <t>Schmidt, M; Eckardt, R; Scholtzl, K; Neunerl, B; von Dossow-Hanfsting, V; Sehouli, J; Stief, CG; Wernecke, KD; Spies, CD</t>
  </si>
  <si>
    <t>Patient Empowerment Improved Perioperative Quality of Care in Cancer Patients Aged &gt;= 65 Years A Randomized Controlled Trial</t>
  </si>
  <si>
    <t>10.1371/journal.pone.0137824</t>
  </si>
  <si>
    <t>[Schmidt, Maren; Scholtzl, Kathrin; Neunerl, Bruno; Spies, Claudia D.] Charite, Campus Charite Mitte &amp; Campus Virchow Klinikum, Dept Anesthesiol &amp; Intens Care Med, D-13353 Berlin, Germany; [Eckardt, Rahel] Charite, Charite Res Grp Geriatr, D-13353 Berlin, Germany; [von Dossow-Hanfsting, Vera] Univ Munich, Univ Hosp Munich Grosshadern, Dept Anesthesiol, Munich, Germany; [Sehouli, Jalid] Charite, Charite Campus Virchow Klinikum, European Competence Ctr Ovarian Canc, Dept Gynecol, D-13353 Berlin, Germany; [Stief, Christian G.] Univ Munich, Dept Urol, Univ Hosp Munich Grosshadern, Munich, Germany; [Wernecke, Klaus-Dieter] Charite, D-13353 Berlin, Germany; [Wernecke, Klaus-Dieter] SoStAna GmbH, Berlin, Germany</t>
  </si>
  <si>
    <t>Spies, CD (reprint author), Charite, Campus Charite Mitte &amp; Campus Virchow Klinikum, Dept Anesthesiol &amp; Intens Care Med, D-13353 Berlin, Germany.</t>
  </si>
  <si>
    <t>Deutsche Krebshilfe (German Cancer Aid) [DKH- 108474]; SoStAna GmbH</t>
  </si>
  <si>
    <t>Prehn, K; Floel, A</t>
  </si>
  <si>
    <t>Potentials and limits to enhance cognitive functions in healthy and pathological aging by tDCS</t>
  </si>
  <si>
    <t>10.3389/fncel.2015.00355</t>
  </si>
  <si>
    <t>[Prehn, Kristin; Floeel, Agnes] Charite, Dept Neurol, D-10117 Berlin, Germany; [Prehn, Kristin; Floeel, Agnes] Charite, NeuroCure Clin Res Ctr, D-10117 Berlin, Germany</t>
  </si>
  <si>
    <t>Prehn, K (reprint author), Charite, Dept Neurol, Charitepl 1, D-10117 Berlin, Germany.</t>
  </si>
  <si>
    <t>Deutsche Forschungsgemeinschaft [Fl 379-8/1, Fl 379-10/1, Fl 379-11/1, DFG-Exc 257]; Bundesministerium fur Bildung und Forschung [FKZ 01EO0801, 01GQ1424A, 01GQ1420B]</t>
  </si>
  <si>
    <t>Buchholz, S; Tietze, H; Kowarik, I; Schirmel, J</t>
  </si>
  <si>
    <t>Effects of a Major Tree Invader on Urban Woodland Arthropods</t>
  </si>
  <si>
    <t>10.1371/journal.pone.0137723</t>
  </si>
  <si>
    <t>[Buchholz, Sascha; Tietze, Hedwig; Kowarik, Ingo] Tech Univ Berlin, Dept Ecol, Berlin, Germany; [Buchholz, Sascha; Kowarik, Ingo] Berlin Brandenburg Inst Adv Biodivers Res BBIB, D-14195 Berlin, Germany; [Schirmel, Jens] Univ Koblenz Landau, Inst Environm Sci, Landau, Germany</t>
  </si>
  <si>
    <t>Buchholz, S (reprint author), Tech Univ Berlin, Dept Ecol, Berlin, Germany.</t>
  </si>
  <si>
    <t>Ostwald, D; Starke, L; Hertwig, R</t>
  </si>
  <si>
    <t>A normative inference approach for optimal sample sizes in decisions from experience</t>
  </si>
  <si>
    <t>10.3389/fpsyg.2015.01342</t>
  </si>
  <si>
    <t>[Ostwald, Dirk; Starke, Ludger] Free Univ Berlin, Dept Educ &amp; Psychol, Arbeitsbereich Computat Cognit Neurosci, D-14195 Berlin, Germany; [Ostwald, Dirk; Hertwig, Ralph] Max Planck Inst Human Dev, Ctr Adapt Rat, Berlin, Germany</t>
  </si>
  <si>
    <t>Ostwald, D (reprint author), Free Univ Berlin, Dept Educ &amp; Psychol, Arbeitsbereich Computat Cognit Neurosci, Habelschwerdter Allee 45, D-14195 Berlin, Germany.</t>
  </si>
  <si>
    <t>Nyakatura, JA; Allen, VR; Laustroer, J; Andikfar, A; Danczak, M; Ullrich, HJ; Hufenbach, W; Martens, T; Fischer, MS</t>
  </si>
  <si>
    <t>A Three-Dimensional Skeletal Reconstruction of the Stem Amniote Orobates pabsti (Diadectidae): Analyses of Body Mass, Centre of Mass Position, and Joint Mobility</t>
  </si>
  <si>
    <t>10.1371/journal.pone.0137284</t>
  </si>
  <si>
    <t>[Nyakatura, John A.] Humboldt Univ, Bild Wissen Gestaltung Ein Interdisziplinares Lab, AG Morphol &amp; Formengeschichte, D-10099 Berlin, Germany; [Nyakatura, John A.] Humboldt Univ, Inst Biol, D-10099 Berlin, Germany; [Nyakatura, John A.; Allen, Vivian R.; Fischer, Martin S.] Univ Jena, Phyletischem Museum, Inst Spezielle Zool &amp; Evolutionsbiol, Jena, Germany; [Allen, Vivian R.] Royal Vet Coll, Struct &amp; Mot Lab, N Mymms, England; [Laustroeer, Jonas; Andikfar, Amir] Hsch Angew Wissensch, Dept Design, Hamburg, Germany; [Danczak, Marek; Ullrich, Hans-Juergen; Hufenbach, Werner] Tech Univ Dresden, Inst Leichtbau &amp; Kunststofftech, D-01062 Dresden, Germany; [Martens, Thomas] Stiftung Schloss Friedenstein, Museum Nat, Gotha, Germany</t>
  </si>
  <si>
    <t>Nyakatura, JA (reprint author), Humboldt Univ, Bild Wissen Gestaltung Ein Interdisziplinares Lab, AG Morphol &amp; Formengeschichte, D-10099 Berlin, Germany.</t>
  </si>
  <si>
    <t>Volkswagen Foundation [858587]</t>
  </si>
  <si>
    <t>Oberwahrenbrock, T; Weinhold, M; Mikolajczak, J; Zimmermann, H; Paul, F; Beckers, I; Brandt, AU</t>
  </si>
  <si>
    <t>Reliability of Intra-Retinal Layer Thickness Estimates</t>
  </si>
  <si>
    <t>10.1371/journal.pone.0137316</t>
  </si>
  <si>
    <t>[Oberwahrenbrock, Timm; Mikolajczak, Janine; Zimmermann, Hanna; Paul, Friedemann; Brandt, Alexander U.] Charite, NeuroCure Clin Res Ctr, D-13353 Berlin, Germany; [Weinhold, Maria; Beckers, Ingeborg] Beuth Univ Appl Sci, Opt &amp; Laser Technol Lab, Berlin, Germany; [Paul, Friedemann] Charite, Dept Neurol, D-13353 Berlin, Germany</t>
  </si>
  <si>
    <t>Oberwahrenbrock, T (reprint author), Charite, NeuroCure Clin Res Ctr, D-13353 Berlin, Germany.</t>
  </si>
  <si>
    <t>Berlin Institute for Applied Sciences (IFAF); German Research Society (DFG) [Exc. 257]</t>
  </si>
  <si>
    <t>Haeusler, KG; Herm, J; Konieczny, M; Grittner, U; Lainscak, M; Endres, M; Doehner, W</t>
  </si>
  <si>
    <t>Impact of chronic inflammatory airway disease on stroke severity and long-term survival after ischemic stroke - a retrospective analysis</t>
  </si>
  <si>
    <t>10.1186/s12883-015-0414-1</t>
  </si>
  <si>
    <t>[Haeusler, Karl Georg; Herm, Juliane; Konieczny, Maria; Endres, Matthias] Charite, Dept Neurol, D-13353 Berlin, Germany; [Haeusler, Karl Georg; Grittner, Ulrike; Endres, Matthias; Doehner, Wolfram] Charite, Ctr Stroke Res Berlin, Berlin, Germany; [Grittner, Ulrike] Charite, Dept Biostat &amp; Clin Epidemiol, Berlin, Germany; [Lainscak, Mitja] Gen Hosp Celje, Dept Cardiol, Celje, Slovenia; [Lainscak, Mitja] Gen Hosp Celje, Dept Res &amp; Educ, Celje, Slovenia; [Endres, Matthias] Charite, Excellence Cluster NeuroCure, D-13353 Berlin, Germany; [Endres, Matthias] German Ctr Neurodegenerat Dis DZNE, Berlin, Germany; [Endres, Matthias; Doehner, Wolfram] German Ctr Cardiovasc Dis DZHK, Berlin, Germany; [Doehner, Wolfram] Charite, Dept Cardiol, D-13353 Berlin, Germany</t>
  </si>
  <si>
    <t>Haeusler, KG (reprint author), Charite, Dept Neurol, D-13353 Berlin, Germany.</t>
  </si>
  <si>
    <t>German Federal Ministry of Education and Research via the grant Center for Stroke Research Berlin [01 EO 0801]; Volkswagen-Stiftung; Deutsche Forschungsgemeinschaft; Federal Ministry of Education and Research</t>
  </si>
  <si>
    <t>Schwendicke, F; Lamont, T; Innes, N</t>
  </si>
  <si>
    <t>Outcomes in Trials for Management of Caries Lesions (OuTMaC): protocol</t>
  </si>
  <si>
    <t>10.1186/s13063-015-0927-3</t>
  </si>
  <si>
    <t>[Schwendicke, Falk] Charite, Dept Operat &amp; Prevent Dent, D-14197 Berlin, Germany; [Lamont, Thomas; Innes, Nicola] Univ Dundee, Dundee Dent Sch, Dundee, Tayside, Scotland</t>
  </si>
  <si>
    <t>UK National Institute for Health Research (NIHR) Health Technology Assessment; German Research Foundation</t>
  </si>
  <si>
    <t>Back, DA; Behringer, F; Harms, T; Plener, J; Sostmann, K; Peters, H</t>
  </si>
  <si>
    <t>Survey of e-learning implementation and faculty support strategies in a cluster of mid-European medical schools</t>
  </si>
  <si>
    <t>10.1186/s12909-015-0420-4</t>
  </si>
  <si>
    <t>BMC MEDICAL EDUCATION</t>
  </si>
  <si>
    <t>1472-6920</t>
  </si>
  <si>
    <t>[Back, David Alexander] Bundeswehr Hosp, Dept Traumatol &amp; Orthoped, D-10115 Berlin, Germany; [Back, David Alexander; Behringer, Florian; Harms, Tina; Plener, Joachim; Sostmann, Kai; Peters, Harm] Charite, Dieter Scheffner Ctr Med Educ &amp; Res, D-10117 Berlin, Germany</t>
  </si>
  <si>
    <t>Sostmann, K (reprint author), Charite, Dieter Scheffner Ctr Med Educ &amp; Res, Charitepl 1, D-10117 Berlin, Germany.</t>
  </si>
  <si>
    <t>Lei, H; Schmidt-Bleek, K; Dienelt, A; Reinke, P; Volk, HD</t>
  </si>
  <si>
    <t>Regulatory T cell-mediated anti-inflammatory effects promote successful tissue repair in both indirect and direct manners</t>
  </si>
  <si>
    <t>10.3389/fphar.2015.00184</t>
  </si>
  <si>
    <t>FRONTIERS IN PHARMACOLOGY</t>
  </si>
  <si>
    <t>1663-9812</t>
  </si>
  <si>
    <t>[Lei, Hong; Schmidt-Bleek, Katharina; Dienelt, Anke; Reinke, Petra; Volk, Hans-Dieter] Charite, Berlin Brandenburg Ctr Regenerat Therapies, D-13353 Berlin, Germany; [Lei, Hong; Volk, Hans-Dieter] Charite, Inst Med Immunol, D-13353 Berlin, Germany; [Schmidt-Bleek, Katharina; Dienelt, Anke] Charite, Julius Wolff Inst, D-13353 Berlin, Germany; [Reinke, Petra] Charite, Dept Nephrol &amp; Intens Care, D-13353 Berlin, Germany</t>
  </si>
  <si>
    <t>Lei, H (reprint author), Charite, Berlin Brandenburg Ctr Regenerat Therapies, Augustenburger Pl 1, D-13353 Berlin, Germany.</t>
  </si>
  <si>
    <t>German Federal Ministry of Education and Research (BCRT grant); Deutsche Forschungsgemeinschaft [SFB 650, Z2]; DFG [SCHM2977]</t>
  </si>
  <si>
    <t>Wagner, O; Zieringer, M; Duncanson, WJ; Weitz, DA; Haag, R</t>
  </si>
  <si>
    <t>Perfluoroalkyl-Functionalized Hyperbranched Polyglycerol as Pore Forming Agents and Supramolecular Hosts in Polymer Microspheres</t>
  </si>
  <si>
    <t>10.3390/ijms160920183</t>
  </si>
  <si>
    <t>[Wagner, Olaf; Haag, Rainer] Free Univ Berlin, Inst Chem &amp; Biochem, D-14195 Berlin, Germany; [Zieringer, Maximilian; Duncanson, Wynter J.; Weitz, David A.] Harvard Univ, Sch Engn &amp; Appl Sci, Cambridge, MA 02138 USA; [Weitz, David A.] Harvard Univ, Dept Phys, Cambridge, MA 02138 USA</t>
  </si>
  <si>
    <t>Haag, R (reprint author), Free Univ Berlin, Inst Chem &amp; Biochem, Takustr 3, D-14195 Berlin, Germany.</t>
  </si>
  <si>
    <t>FU Berlin graduate school "Fluorine as a Key Element" - German Science Foundation (DFG) [GRK 1582]; NSF [DMR-1310266]; Harvard MRSEC [DMR-1420570]; DARPA [HR0011-11-C-0093]</t>
  </si>
  <si>
    <t>Azab, W; Gramatica, A; Herrmann, A; Osterrieder, N</t>
  </si>
  <si>
    <t>Binding of Alphaherpesvirus Glycoprotein H to Surface alpha(4)beta(1)-Integrins Activates Calcium-Signaling Pathways and Induces Phosphatidylserine Exposure on the Plasma Membrane</t>
  </si>
  <si>
    <t>10.1128/mbio.01552-15</t>
  </si>
  <si>
    <t>[Azab, Walid; Osterrieder, Nikolaus] Free Univ Berlin, Inst Virol, Zentrum Infekt Med, Berlin, Germany; [Gramatica, Andrea; Herrmann, Andreas] Humboldt Univ, Inst Biol Mol Biophys, D-10099 Berlin, Germany</t>
  </si>
  <si>
    <t>Azab, W (reprint author), Free Univ Berlin, Inst Virol, Zentrum Infekt Med, Berlin, Germany.</t>
  </si>
  <si>
    <t>DFG [AZ 97/3-1, HE 3763/15]</t>
  </si>
  <si>
    <t>Rodriguez-Rojas, A; Rodriguez-Beltran, J; Valverde, JR; Blazquez, J</t>
  </si>
  <si>
    <t>Can Clays in Livestock Feed Promote Antibiotic Resistance and Virulence in Pathogenic Bacteria?</t>
  </si>
  <si>
    <t>10.3390/antibiotics4030299</t>
  </si>
  <si>
    <t>ANTIBIOTICS-BASEL</t>
  </si>
  <si>
    <t>2079-6382</t>
  </si>
  <si>
    <t>[Rodriguez-Rojas, Alexandro] Free Univ Berlin, Inst Biol, D-14195 Berlin, Germany; [Rodriguez-Beltran, Jeronimo; Blazquez, Jesus] Inst Biomed Sevilla IBIS, Seville 41013, Spain; [Ramon Valverde, Jose] CSIC, Ctr Nacl Biotecnol, E-28049 Madrid, Spain</t>
  </si>
  <si>
    <t>Rodriguez-Rojas, A (reprint author), Free Univ Berlin, Inst Biol, Konigin Luise Str 1-3, D-14195 Berlin, Germany.</t>
  </si>
  <si>
    <t>van der Linden, S; Rabe, A; Held, M; Jakimow, B; Leitao, PJ; Okujeni, A; Schwieder, M; Suess, S; Hostert, P</t>
  </si>
  <si>
    <t>The EnMAP-Box-A Toolbox and Application Programming Interface for EnMAP Data Processing</t>
  </si>
  <si>
    <t>10.3390/rs70911249</t>
  </si>
  <si>
    <t>[van der Linden, Sebastian; Rabe, Andreas; Held, Matthias; Jakimow, Benjamin; Leitao, Pedro J.; Okujeni, Akpona; Schwieder, Marcel; Suess, Stefan; Hostert, Patrick] Humboldt Univ, Dept Geog, D-10099 Berlin, Germany</t>
  </si>
  <si>
    <t>van der Linden, S (reprint author), Humboldt Univ, Dept Geog, Unter Linden 6, D-10099 Berlin, Germany.</t>
  </si>
  <si>
    <t>Helmholtz Centre Potsdam-GFZ; German Aerospace Centre (DLR); German Federal Ministry of Economy and Technology [FKZ 50EE1256]</t>
  </si>
  <si>
    <t>Frietsch, B; Bowlan, J; Carley, R; Teichmann, M; Wienholdt, S; Hinzke, D; Nowak, U; Carva, K; Oppeneer, PM; Weinelt, M</t>
  </si>
  <si>
    <t>Disparate ultrafast dynamics of itinerant and localized magnetic moments in gadolinium metal</t>
  </si>
  <si>
    <t>10.1038/ncomms9262</t>
  </si>
  <si>
    <t>[Frietsch, B.; Bowlan, J.; Carley, R.; Teichmann, M.; Weinelt, M.] Free Univ Berlin, Fachbereich Phys, D-14195 Berlin, Germany; [Frietsch, B.; Bowlan, J.; Carley, R.; Teichmann, M.] Max Born Inst, D-12489 Berlin, Germany; [Wienholdt, S.; Hinzke, D.; Nowak, U.] Univ Konstanz, Fachbereich Phys, D-78457 Constance, Germany; [Carva, K.; Oppeneer, P. M.] Uppsala Univ, Dept Phys &amp; Astron, S-75120 Uppsala, Sweden; [Carva, K.] Charles Univ Prague, Fac Math &amp; Phys, DCMP, CZ-12116 Prague 2, Czech Republic</t>
  </si>
  <si>
    <t>Weinelt, M (reprint author), Free Univ Berlin, Fachbereich Phys, Arnimallee 14, D-14195 Berlin, Germany.</t>
  </si>
  <si>
    <t>Deutsche Forschungsgemeinschaft; Leibniz Graduate School Dynamics in New Light; Helmholtz Virtual Institute Dynamic Pathways in Multidimensional Landscapes; European Commission [281043]; Center for Applied Photonics at the University of Konstanz; Swedish Research Council; Alexander von Humboldt foundation; Czech Science Foundation [15-08740Y]</t>
  </si>
  <si>
    <t>Ullrich, A; Bohme, MA; Schoneberg, J; Depner, H; Sigrist, SJ; Noe, F</t>
  </si>
  <si>
    <t>Dynamical Organization of Syntaxin-1A at the Presynaptic Active Zone</t>
  </si>
  <si>
    <t>10.1371/journal.pcbi.1004407</t>
  </si>
  <si>
    <t>[Ullrich, Alexander; Schoeneberg, Johannes; Noe, Frank] Free Univ Berlin, Dept Math, Berlin, Germany; [Boehme, Mathias A.; Depner, Harald; Sigrist, Stephan J.] Free Univ Berlin, Inst Biol Genet, Berlin, Germany; [Boehme, Mathias A.; Sigrist, Stephan J.] Charite, NeuroCure Cluster Excellence, Berlin, Germany</t>
  </si>
  <si>
    <t>Ullrich, A (reprint author), Free Univ Berlin, Dept Math, Berlin, Germany.</t>
  </si>
  <si>
    <t>Deutsche Forschungsgemeinschaft (DFG) [Sonderforschungsbereich (SFB) 958]; European Commission through ERC starting grant "pcCell"</t>
  </si>
  <si>
    <t>Poralla, L; Stroh, T; Erben, U; Sittig, M; Liebig, S; Siegmund, B; Glauben, R</t>
  </si>
  <si>
    <t>Histone deacetylase 5 regulates the inflammatory response of macrophages</t>
  </si>
  <si>
    <t>10.1111/jcmm.12595</t>
  </si>
  <si>
    <t>[Poralla, Lukas; Stroh, Thorsten; Erben, Ulrike; Sittig, Marie; Liebig, Sven; Siegmund, Britta; Glauben, Rainer] Charite, Dept Med 1, Gastroenterol, Rheumatol,Infect Dis, D-13353 Berlin, Germany</t>
  </si>
  <si>
    <t>Glauben, R (reprint author), Charite, Dept Med 1, Gastroenterol, Rheumatol,Infect Dis, D-13353 Berlin, Germany.</t>
  </si>
  <si>
    <t>Deutsche Forschungsgemeinschaft [SI 749/5-3]; Helmholtz Alliance "Preclinical Cancer Comprehensive Center (PCCC)"</t>
  </si>
  <si>
    <t>Bosse, G; Abels, W; Mtatifikolo, F; Ngoli, B; Neuner, B; Wernecke, KD; Spies, C</t>
  </si>
  <si>
    <t>Perioperative Care and the Importance of Continuous Quality Improvement-A Controlled Intervention Study in Three Tanzanian Hospitals</t>
  </si>
  <si>
    <t>10.1371/journal.pone.0136156</t>
  </si>
  <si>
    <t>[Bosse, Goetz; Abels, Wiltrud; Neuner, Bruno; Spies, Claudia] Charite, Dept Anaesthesiol &amp; Intens Care Med, Campus Charite Mitte, D-13353 Berlin, Germany; [Bosse, Goetz; Abels, Wiltrud; Neuner, Bruno; Spies, Claudia] Charite, Campus Virchow Klinikum, D-13353 Berlin, Germany; [Mtatifikolo, Ferdinand] Bombo Reg Hosp, Tanga City, Tanga Region, Tanzania; [Ngoli, Baltazar] Giz Deutsch Gesell Int Zusammenarbeit GmbH, TGPSH, Component Leader Qual Improvement, Dar Es Salaam, Tanzania; [Wernecke, Klaus-Dieter] Charite, D-13353 Berlin, Germany; [Wernecke, Klaus-Dieter] Sostana GmbH, Berlin, Germany</t>
  </si>
  <si>
    <t>Bosse, G (reprint author), Charite, Dept Anaesthesiol &amp; Intens Care Med, Campus Charite Mitte, D-13353 Berlin, Germany.</t>
  </si>
  <si>
    <t>European ESTHER Alliance [81130201]; GIZ Deutsche Gesellschaft fur Internationale Zusammenarbeit GmbH</t>
  </si>
  <si>
    <t>Rief, M; Feger, S; Martus, P; Laule, M; Dewey, M; Schonenberger, E</t>
  </si>
  <si>
    <t>Acceptance of Combined Coronary CT Angiography and Myocardial CT Perfusion versus Conventional Coronary Angiography in Patients with Coronary Stents-Intraindividual Comparison</t>
  </si>
  <si>
    <t>10.1371/journal.pone.0136737</t>
  </si>
  <si>
    <t>[Rief, Matthias; Feger, Sarah; Dewey, Marc] Charite, Sch Med, Dept Radiol, Berlin, Germany; [Martus, Peter] Univ Tubingen, Inst Clin Epidemiol &amp; Appl Biostat, Tubingen, Germany; [Laule, Michael] Charite, Sch Med, Dept Cardiol, Berlin, Germany; [Schoenenberger, Eva] Hannover Med Sch, Dept Med, Hannover, Germany</t>
  </si>
  <si>
    <t>Dewey, M (reprint author), Charite, Sch Med, Dept Radiol, Berlin, Germany.</t>
  </si>
  <si>
    <t>BRACCO; Heisenberg Program of the DFG [DE 1361/14-1]; European Commission [603266-2, HEALTH-2012.2.4.-2]; European Regional Development Fund [20072013 2/05, 20072013 2/48]; German Heart Foundation/German Foundation of Heart Research [F/23/08, F/27/10]; German Research Foundation (DFG) [01KG1013, 01KG1110]; German Federal Ministry of Education and Research (BMBF) [01KG1013, 01KG1110]; GE Healthcare; Bracco Medical System; Guerbet Medical System; Toshiba Medical System; Toshiba Medical Systems; Guerbet; Cardiac MR Academy Berlin; Bayer</t>
  </si>
  <si>
    <t>Winter, B; Brunecker, P; Fiebach, JB; Jungehulsing, GJ; Kronenberg, G; Endres, M</t>
  </si>
  <si>
    <t>Striatal Infarction Elicits Secondary Extrafocal MRI Changes in Ipsilateral Substantia Nigra</t>
  </si>
  <si>
    <t>10.1371/journal.pone.0136483</t>
  </si>
  <si>
    <t>[Winter, Benjamin; Brunecker, Peter; Fiebach, Jochen B.; Jungehulsing, Gerhard Jan; Kronenberg, Golo; Endres, Matthias] Charite, Ctr Stroke Res Berlin CSB, D-10117 Berlin, Germany; [Winter, Benjamin; Kronenberg, Golo; Endres, Matthias] Charite, Dept Neurol, D-10117 Berlin, Germany; [Jungehulsing, Gerhard Jan] Jud Krankenhaus Berlin, Dept Neurol, D-13347 Berlin, Germany; [Kronenberg, Golo] Charite, Dept Psychiat, D-10117 Berlin, Germany; [Kronenberg, Golo] Max Delbruck Ctr, D-13125 Berlin, Germany; [Kronenberg, Golo] Charite Med Fac, Expt &amp; Clin Res Ctr, D-13125 Berlin, Germany; [Endres, Matthias] Charite, Excellence Cluster Neurocure, D-10117 Berlin, Germany; [Endres, Matthias] German Ctr Neurodegenerat Dis DZNE, D-53175 Bonn, Germany; [Endres, Matthias] German Ctr Cardiovasc Res DZHK, D-13347 Berlin, Germany</t>
  </si>
  <si>
    <t>Endres, M (reprint author), Charite, Ctr Stroke Res Berlin CSB, Charitepl 1, D-10117 Berlin, Germany.</t>
  </si>
  <si>
    <t>Deutsche Forschungsgesellschaft (Excellence cluster NeuroCure) [SFB TR 43, KFO 247, KFO 213]; Bundesministerium fur Bildung und Forschung (Center for Stroke Research Berlin); European Union (European Stroke Network, WakeUp, Counterstroke); Volkswagen Foundation (Lichtenberg Program); Corona Foundation</t>
  </si>
  <si>
    <t>Kraemer, N; Issa-Jahns, L; Neubert, G; Ravindran, E; Mani, S; Ninnemann, O; Kaindl, AM</t>
  </si>
  <si>
    <t>Novel Alternative Splice Variants of Mouse Cdk5rap2</t>
  </si>
  <si>
    <t>10.1371/journal.pone.0136684</t>
  </si>
  <si>
    <t>[Kraemer, Nadine; Issa-Jahns, Lina; Neubert, Gerda; Ravindran, Ethiraj; Ninnemann, Olaf; Kaindl, Angela M.] Charite, Inst Cell Biol &amp; Neurobiol, D-13353 Berlin, Germany; [Kraemer, Nadine; Issa-Jahns, Lina; Neubert, Gerda; Ravindran, Ethiraj; Kaindl, Angela M.] Charite, Dept Pediat Neurol, D-13353 Berlin, Germany; [Mani, Shyamala] Indian Inst Sci, Ctr Neurosci, Bangalore 560012, Karnataka, India; [Kaindl, Angela M.] Charite, Sozialpadiatr Zentrum SPZ, D-13353 Berlin, Germany</t>
  </si>
  <si>
    <t>Kraemer, N (reprint author), Charite, Inst Cell Biol &amp; Neurobiol, D-13353 Berlin, Germany.</t>
  </si>
  <si>
    <t>German Research Foundation [SFB665]; Sonnenfeld Stiftung; Federal Ministry of Education and research (BMBF); Berlin Institute of Health (BIH); Academic Exchange Service (DAAD)</t>
  </si>
  <si>
    <t>Fatykhova, D; Rabes, A; Machnik, C; Guruprasad, K; Pache, F; Berg, J; Toennies, M; Bauer, TT; Schneider, P; Schimek, M; Eggeling, S; Mitchell, TJ; Mitchell, AM; Hilker, R; Hain, T; Suttorp, N; Hippens</t>
  </si>
  <si>
    <t>Serotype 1 and 8 Pneumococci Evade Sensing by Inflammasomes in Human Lung Tissue</t>
  </si>
  <si>
    <t>10.1371/journal.pone.0137108</t>
  </si>
  <si>
    <t>[Fatykhova, Diana; Rabes, Anne; Machnik, Christoph; Pache, Florence; Berg, Johanna; Suttorp, Norbert; Hippenstiel, Stefan; Hocke, Andreas C.; Opitz, Bastian] Charite, Dept Internal Med Infect Dis &amp; Pulm Med, D-13353 Berlin, Germany; [Guruprasad, Kunchur] Ctr Cellular &amp; Mol Biol, Bioinformat, Hyderabad 500007, Telangana, India; [Toennies, Mario; Bauer, Torsten T.] HELIOS Klinikum Emil von Behring, Lungenklin Heckeshorn, D-14165 Berlin, Germany; [Schneider, Paul] DRK Clin, Dept Gen &amp; Thorac Surg, D-13359 Berlin, Germany; [Schimek, Maria; Eggeling, Stephan] Vivantes Klinikum Neukolln, Dept Thorac Surg, D-12351 Berlin, Germany; [Mitchell, Timothy J.; Mitchell, Andrea M.] Univ Birmingham, Sch Infect &amp; Immun, Inst Microbiol &amp; Infect, Birmingham B15 2TT, W Midlands, England; [Hilker, Rolf; Hain, Torsten] Univ Giessen, Inst Med Microbiol, D-35392 Giessen, Germany; [Hilker, Rolf] Univ Giessen, Dept Bioinformat &amp; Syst Biol, D-35392 Giessen, Germany</t>
  </si>
  <si>
    <t>Hocke, AC (reprint author), Charite, Dept Internal Med Infect Dis &amp; Pulm Med, Augustenburger Pl 1, D-13353 Berlin, Germany.</t>
  </si>
  <si>
    <t>Deutsche Forschungsgemeinschaft [GRK1673/B5, OP 86/7-2, SFB-TR84]</t>
  </si>
  <si>
    <t>Tinhofer, I; Niehr, F; Konschak, R; Liebs, S; Munz, M; Stenzinger, A; Weichert, W; Keilholz, U; Budach, V</t>
  </si>
  <si>
    <t>Next-generation sequencing: hype and hope for development of personalized radiation therapy?</t>
  </si>
  <si>
    <t>10.1186/s13014-015-0481-x</t>
  </si>
  <si>
    <t>[Tinhofer, Ingeborg; Niehr, Franziska; Konschak, Robert; Budach, Volker] Charite, Dept Radiooncol &amp; Radiotherapy, Translat Radiat Oncol Res Lab, D-10117 Berlin, Germany; [Tinhofer, Ingeborg; Niehr, Franziska; Konschak, Robert; Liebs, Sandra; Budach, Volker] German Canc Res Ctr, Heidelberg, Germany; [Tinhofer, Ingeborg; Niehr, Franziska; Konschak, Robert; Liebs, Sandra; Budach, Volker] German Canc Consortium DKTK Partner Site, Heidelberg, Germany; [Munz, Matthias] Humboldt Univ, Inst Theoret Biol, Grp Computat Modelling Med, D-10099 Berlin, Germany; [Stenzinger, Albrecht; Weichert, Wilko] Univ Hosp, Inst Pathol, Heidelberg, Germany; [Stenzinger, Albrecht; Weichert, Wilko] Natl Ctr Tumor Dis, Heidelberg, Germany; [Keilholz, Ulrich] Charite, Charite Comprehens Canc Ctr, Berlin, Germany</t>
  </si>
  <si>
    <t>Tinhofer, I (reprint author), Charite, Dept Radiooncol &amp; Radiotherapy, Translat Radiat Oncol Res Lab, Charitepl 1, D-10117 Berlin, Germany.</t>
  </si>
  <si>
    <t>El Amrani, K; Stachelscheid, H; Lekschas, F; Kurtz, A; Andrade-Navarro, MA</t>
  </si>
  <si>
    <t>MGFM: a novel tool for detection of tissue and cell specific marker genes from microarray gene expression data</t>
  </si>
  <si>
    <t>10.1186/s12864-015-1785-9</t>
  </si>
  <si>
    <t>[El Amrani, Khadija; Stachelscheid, Harald; Lekschas, Fritz; Kurtz, Andreas] Charit Univ Med Berlin, Berlin Brandenburg Ctr Regenerat Therapies BCRT, D-13353 Berlin, Germany; [Stachelscheid, Harald] Berlin Inst Hlth, D-10117 Berlin, Germany; [Kurtz, Andreas] Seoul Natl Univ, Coll Vet Med, Seoul 151742, South Korea; [Kurtz, Andreas] Res Inst Vet Sci, Seoul 151742, South Korea; [Andrade-Navarro, Miguel A.] Johannes Gutenberg Univ Mainz, Fac Biol, D-55122 Mainz, Germany; [Andrade-Navarro, Miguel A.] Inst Mol Biol, Mainz, Germany</t>
  </si>
  <si>
    <t>Kurtz, A (reprint author), Charit Univ Med Berlin, Berlin Brandenburg Ctr Regenerat Therapies BCRT, D-13353 Berlin, Germany.</t>
  </si>
  <si>
    <t>Deutsche Forschungsgemeinschaft [KU 851/3-1]; European Commission [IMI 115582]</t>
  </si>
  <si>
    <t>Sinnecker, T; Kuchling, J; Dusek, P; Dorr, J; Niendorf, T; Paul, F; Wuerfel, J</t>
  </si>
  <si>
    <t>Ultrahigh field MRI in clinical neuroimmunology: a potential contribution to improved diagnostics and personalised disease management</t>
  </si>
  <si>
    <t>10.1186/s13167-015-0038-y</t>
  </si>
  <si>
    <t>EPMA JOURNAL</t>
  </si>
  <si>
    <t>1878-5085</t>
  </si>
  <si>
    <t>[Sinnecker, Tim; Kuchling, Joseph; Doerr, Jan; Paul, Friedemann; Wuerfel, Jens] Charite, NCRC, D-10117 Berlin, Germany; [Sinnecker, Tim] Asklepios Fachklinikum Teupitz, Dept Neurol, D-15755 Teupitz, Germany; [Dusek, Petr; Wuerfel, Jens] Univ Med Goettingen, Inst Neuroradiol, D-37075 Gottingen, Germany; [Dusek, Petr] Charles Univ Prague, Dept Neurol, Fac Med 1, Prague 12821 2, Czech Republic; [Dusek, Petr] Charles Univ Prague, Ctr Clin Neurosci, Fac Med 1, Prague 12821 2, Czech Republic; [Dusek, Petr] Gen Univ Hosp, Prague 12821 2, Czech Republic; [Doerr, Jan; Paul, Friedemann] Charite, Dept Neurol, Clin &amp; Expt Multiple Sclerosis Res Ctr, D-10117 Berlin, Germany; [Niendorf, Thoralf; Wuerfel, Jens] Max Delbruck Ctr Mol Med, Berlin Ultrahigh Field Facil, D-13125 Berlin, Germany; [Niendorf, Thoralf; Paul, Friedemann] Charite, Expt &amp; Clin Res Ctr, D-13125 Berlin, Germany; [Niendorf, Thoralf; Paul, Friedemann] Max Delbruck Ctr Mol Med, D-13125 Berlin, Germany; [Paul, Friedemann] Charite, Dept Neurol, D-10117 Berlin, Germany; [Wuerfel, Jens] Med Image Anal Ctr, CH-4031 Basel, Switzerland</t>
  </si>
  <si>
    <t>Paul, F (reprint author), Charite, NCRC, Charitepl 1, D-10117 Berlin, Germany.</t>
  </si>
  <si>
    <t>Vahjen, W; Pietruszynska, D; Starke, IC; Zentek, J</t>
  </si>
  <si>
    <t>High dietary zinc supplementation increases the occurrence of tetracycline and sulfonamide resistance genes in the intestine of weaned pigs</t>
  </si>
  <si>
    <t>10.1186/s13099-015-0071-3</t>
  </si>
  <si>
    <t>[Vahjen, Wilfried; Pietruszynska, Dominika; Starke, Ingo C.; Zentek, Juergen] Free Univ Berlin, Inst Anim Nutr, Berlin, Germany</t>
  </si>
  <si>
    <t>Vahjen, W (reprint author), Free Univ Berlin, Inst Anim Nutr, Berlin, Germany.</t>
  </si>
  <si>
    <t>Ostwaldt, AC; Usnich, T; Nolte, CH; Villringer, K; Fiebach, JB</t>
  </si>
  <si>
    <t>Case report of a young stroke patient showing interim normalization of the MRI diffusion-weighted imaging lesion</t>
  </si>
  <si>
    <t>10.1186/s12880-015-0077-9</t>
  </si>
  <si>
    <t>BMC MEDICAL IMAGING</t>
  </si>
  <si>
    <t>1471-2342</t>
  </si>
  <si>
    <t>[Ostwaldt, Ann-Christin; Nolte, Christian H.; Villringer, Kersten; Fiebach, Jochen B.] Charite, Ctr Stroke Res Berlin CSB, D-12200 Berlin, Germany; [Usnich, Tatiana; Nolte, Christian H.] Charite, Dept Neurol, D-12200 Berlin, Germany</t>
  </si>
  <si>
    <t>Ostwaldt, AC (reprint author), Charite, Ctr Stroke Res Berlin CSB, Hindenburgdamm 30, D-12200 Berlin, Germany.</t>
  </si>
  <si>
    <t>xxx@mgh.harvard.edu</t>
  </si>
  <si>
    <t>Auer, S; Heitzig, J; Kornek, U; Scholl, E; Kurths, J</t>
  </si>
  <si>
    <t>The Dynamics of Coalition Formation on Complex Networks</t>
  </si>
  <si>
    <t>10.1038/srep13386</t>
  </si>
  <si>
    <t>[Auer, S.; Schoell, E.] Tech Univ Berlin, Inst Theoret Phys, D-10623 Berlin, Germany; [Auer, S.; Heitzig, J.; Kornek, U.; Kurths, J.] Potsdam Inst Climate Impact Res, D-14412 Potsdam, Germany; [Kurths, J.] Humboldt Univ, Dept Phys, D-12489 Berlin, Germany; [Kurths, J.] Univ Aberdeen, Inst Complex Syst &amp; Math Biol, Aberdeen AB24 3FX, Scotland; [Kurths, J.] Nizhnii Novgorod State Univ, Dept Control Theory, Nizhnii Novgorod 606950, Russia; [Kurths, J.] Russian Acad Sci, Inst Appl Phys, Nizhnii Novgorod 603950, Russia</t>
  </si>
  <si>
    <t>Auer, S (reprint author), Tech Univ Berlin, Inst Theoret Phys, Hardenbergstr 36, D-10623 Berlin, Germany.</t>
  </si>
  <si>
    <t>BMBF) via the CoNDyNet project [03SF0472A]; Government of the Russian Federation [14.Z50.31.0033]</t>
  </si>
  <si>
    <t>Wolter, I; Braun, E; Hannover, B</t>
  </si>
  <si>
    <t>Reading is for girls!? The negative impact of preschool teachers' traditional gender role attitudes on boys' reading related motivation and skills</t>
  </si>
  <si>
    <t>10.3389/fpsyg.2015.01267</t>
  </si>
  <si>
    <t>[Wolter, Ilka; Hannover, Bettina] Free Univ Berlin, Dept Educ &amp; Psychol, D-14195 Berlin, Germany; [Braun, Edith] Univ Kassel, Int Ctr Higher Educ Res, D-34125 Kassel, Germany</t>
  </si>
  <si>
    <t>Hannover, B (reprint author), Free Univ Berlin, Dept Educ &amp; Psychol, Habelschwerdter Allee 45, D-14195 Berlin, Germany.</t>
  </si>
  <si>
    <t>Deutsche Forschungsgemeinschaft; BH [HA 2381/8-1, HA 2381/8-2]</t>
  </si>
  <si>
    <t>Agarwal, A; Zhu, JL; Hartmann, C; Wang, H; Delle Site, L</t>
  </si>
  <si>
    <t>Molecular dynamics in a grand ensemble: Bergmann-Lebowitz model and adaptive resolution simulation</t>
  </si>
  <si>
    <t>10.1088/1367-2630/17/8/083042</t>
  </si>
  <si>
    <t>[Agarwal, Animesh; Hartmann, Carsten; Delle Site, Luigi] Free Univ Berlin, Inst Math, D-14195 Berlin, Germany; [Zhu, Jinglong] Peking Univ, Sch Math Sci, Beijing 100871, Peoples R China; [Wang, Han] CAEP Software Ctr High Performance Numer Simulat, Beijing, Peoples R China</t>
  </si>
  <si>
    <t>Agarwal, A (reprint author), Free Univ Berlin, Inst Math, Arnimallee 6, D-14195 Berlin, Germany.</t>
  </si>
  <si>
    <t>Deutsche Forschungsgemeinschaft (DFG); Heisenberg grant [DE 1140/5-2]; DFG grant [DE 1140/7-1]; National High Technology Research and Development Program of China [2015AA011201]; North German Supercomputing Alliance (HLRN) [bec00100]; Heisenberg grant;  [CRC 1114]</t>
  </si>
  <si>
    <t>Derkow, K; Kruger, C; Dembny, P; Lehnardt, S</t>
  </si>
  <si>
    <t>Microglia Induce Neurotoxic IL-17+gamma delta T Cells Dependent on TLR2, TLR4, and TLR9 Activation</t>
  </si>
  <si>
    <t>10.1371/journal.pone.0135898</t>
  </si>
  <si>
    <t>[Derkow, Katja; Krueger, Christina; Dembny, Paul; Lehnardt, Seija] Charite, Dept Neurol, D-13353 Berlin, Germany; [Lehnardt, Seija] Charite, Cluster Excellence NeuroCure, D-13353 Berlin, Germany; [Lehnardt, Seija] Charite, Inst Cell Biol &amp; Neurobiol, Ctr Anat, D-13353 Berlin, Germany</t>
  </si>
  <si>
    <t>Derkow, K (reprint author), Charite, Dept Neurol, D-13353 Berlin, Germany.</t>
  </si>
  <si>
    <t>Deutsche Forschungsgemeinschaft [SFB TRR-43, NeuroCure Exc 257]</t>
  </si>
  <si>
    <t>Fatfouta, R; Schulreich, S; Meshi, D; Heekeren, H</t>
  </si>
  <si>
    <t>So Close to a Deal: Spatial-Distance Cues Influence Economic Decision-Making in a Social Context</t>
  </si>
  <si>
    <t>10.1371/journal.pone.0135968</t>
  </si>
  <si>
    <t>[Fatfouta, Ramzi; Schulreich, Stefan; Meshi, Dar; Heekeren, Hauke] Free Univ Berlin, Dept Educ &amp; Psychol, Berlin, Germany; [Fatfouta, Ramzi] Free Univ Berlin, Cluster Languages Emot, Berlin, Germany; [Fatfouta, Ramzi] Humboldt Univ, Berlin Sch Mind &amp; Brain, D-10099 Berlin, Germany</t>
  </si>
  <si>
    <t>Fatfouta, R (reprint author), Free Univ Berlin, Dept Educ &amp; Psychol, Berlin, Germany.</t>
  </si>
  <si>
    <t>Siebert, M; Bohme, MA; Driller, JH; Babikir, H; Mampell, MM; Rey, U; Ramesh, N; Matkovic, T; Holton, N; Reddy-Alla, S; Gottfert, F; Kamin, D; Quentin, C; Klinedinst, S; Andlauer, TFM; Hell, SW; Collin</t>
  </si>
  <si>
    <t>A high affinity RIM-binding protein/Aplip1 interaction prevents the formation of ectopic axonal active zones</t>
  </si>
  <si>
    <t>10.7554/elife.06935</t>
  </si>
  <si>
    <t>[Siebert, Matthias; Boehme, Mathias A.; Babikir, Husam; Mampell, Malou M.; Rey, Ulises; Ramesh, Niraja; Matkovic, Tanja; Reddy-Alla, Suneel; Quentin, Christine; Andlauer, Till F. M.; Sigrist, Stephan J.] Free Univ Berlin, Inst Biol Genet, Berlin, Germany; [Boehme, Mathias A.; Sigrist, Stephan J.] Charite, NeuroCure, D-13353 Berlin, Germany; [Driller, Jan H.; Holton, Nicole; Wahl, Markus C.; Loll, Bernhard] Free Univ Berlin, Inst Chem &amp; Biochem Struct Biochem, Berlin, Germany; [Rey, Ulises] Max Planck Inst Colloids &amp; Interfaces, Dept Theory &amp; Biosyst, Potsdam, Germany; [Goettfert, Fabian; Kamin, Dirk; Hell, Stefan W.] Max Planck Inst Biophys Chem, Dept Nanobiophoton, D-37077 Gottingen, Germany; [Klinedinst, Susan; Collins, Catherine A.] Univ Michigan, Dept Mol Cellular &amp; Dev Biol, Ann Arbor, MI 48109 USA</t>
  </si>
  <si>
    <t>Sigrist, SJ (reprint author), Free Univ Berlin, Inst Biol Genet, Berlin, Germany.</t>
  </si>
  <si>
    <t>Deutsche Forschungsgemeinschaft [257, TP A3/SFB 958, TP B9/SFB665, TP A6/SFB 958]; Ph.D. fellowship from Max Delbruck Center for Molecular Medicine; Boehringer Ingelheim Fonds Ph.D. fellowship; Ph.D. fellowship from graduate school - DFG [GRK 1123]; International Max Planck Research School (IMPRS); Helmholtz Zentrum Berlin fur Materialien und Energie; Freie Universitat Berlin; Humboldt-Universitat zu Berlin; Max-Delbruck Centrum; Leibniz-Institut fur Molekulare Pharmakologie;  [SFB958]</t>
  </si>
  <si>
    <t>Lobel, M; Mooslechner, AA; Bauer, S; Gunther, S; Letsch, A; Hanitsch, LG; Grabowski, P; Meisel, C; Volk, HD; Scheibenbogen, C</t>
  </si>
  <si>
    <t>Polymorphism in COMT is associated with IgG(3) subclass level and susceptibility to infection in patients with chronic fatigue syndrome</t>
  </si>
  <si>
    <t>10.1186/s12967-015-0628-4</t>
  </si>
  <si>
    <t>[Loebel, Madlen; Mooslechner, Agnes Anna; Bauer, Sandra; Guenther, Sabrina; Hanitsch, Leif G.; Grabowski, Patricia; Meisel, Christian; Volk, Hans-Dieter; Scheibenbogen, Carmen] Charite, Inst Med Immunol, D-13353 Berlin, Germany; [Meisel, Christian] Charite, Dept Immunol, Lab Berlin GmbH, D-13353 Berlin, Germany; [Letsch, Anne] Charite Campus Benjamin Franklin, Dept Hematol, Oncol, Berlin, Germany; [Volk, Hans-Dieter; Scheibenbogen, Carmen] Charite, Berlin Brandenburg Ctr Regenerat Therapies BCRT, D-13353 Berlin, Germany</t>
  </si>
  <si>
    <t>Lobel, M (reprint author), Charite, Inst Med Immunol, Campus Virchow,Augustenburger Pl 1,Sudstr 2, D-13353 Berlin, Germany.</t>
  </si>
  <si>
    <t>European Union EFRE grant from the Investitionsbank Berlin (IBB) [10152750]</t>
  </si>
  <si>
    <t>Lindenberg, L; Spengler, L; Bang, H; Dorner, T; Maslyanskiy, AL; Lapin, SV; Ilivanova, EI; Martinez-Gamboa, L; Bastian, H; Wittenborn, E; Egerer, K; Burmester, GR; Feist, E</t>
  </si>
  <si>
    <t>Restrictive IgG antibody response against mutated citrullinated vimentin predicts response to rituximab in patients with rheumatoid arthritis</t>
  </si>
  <si>
    <t>10.1186/s13075-015-0717-z</t>
  </si>
  <si>
    <t>[Lindenberg, Luisa; Spengler, Lydia; Dorner, Thomas; Martinez-Gamboa, Lorena; Egerer, Karl; Burmester, Gerd-R; Feist, Eugen] Charite, Dept Rheumatol &amp; Clin Immunol, D-10117 Berlin, Germany; [Bang, Holger] Orgentec Diagnost GmbH, D-55129 Mainz, Germany; [Bastian, Hans] Immanuel Hosp, Clin Rheumatol, D-13125 Berlin, Germany; [Wittenborn, Esther] Roche Pharma, Rheumatol, D-79639 Grenzach Wyhlen, Germany; [Maslyanskiy, Aleksej L.] Fed Almazov, Med Res Ctr, St Petersburg 197341, Russia; [Lapin, Sergey V.] Pavlov State Med Univ St Petersburg, Ctr Mol Med, St Petersburg 197022, Russia; [Ilivanova, Elena I.] Leningrad Reg Clin Hosp, Rheumatol Dept, St Petersburg 194291, Russia; [Egerer, Karl] Lab Berlin GmbH, D-13353 Berlin, Germany</t>
  </si>
  <si>
    <t>European Union's Research and Innovation FP7 HEALTH programme [FP7-HEALTH-F2-2012-305549]; Roche Pharma;  [SFB 650]</t>
  </si>
  <si>
    <t>Ludtke, J; Jacobs, AM</t>
  </si>
  <si>
    <t>The emotion potential of simple sentences: additive or interactive effects of nouns and adjectives?</t>
  </si>
  <si>
    <t>10.3389/fpsyg.2015.01137</t>
  </si>
  <si>
    <t>[Luedtke, Jana; Jacobs, Arthur M.] Free Univ Berlin, Dept Educ &amp; Psychol, Expt &amp; Neurocognit Psychol, D-14195 Berlin, Germany; [Luedtke, Jana] Charite Univ Med Berlin, Dept Psychiat &amp; Psychotherapy, Berlin, Germany; [Jacobs, Arthur M.] Free Univ Berlin, Languages Emot, D-14195 Berlin, Germany; [Jacobs, Arthur M.] Dahlem Inst Neuroimaging Emot, Berlin, Germany</t>
  </si>
  <si>
    <t>Ludtke, J (reprint author), Free Univ Berlin, Dept Educ &amp; Psychol, Habelschwerdter Allee 45, D-14195 Berlin, Germany.</t>
  </si>
  <si>
    <t>Mori, T; Flottmann, M; Krantz, M; Akutsu, T; Klipp, E</t>
  </si>
  <si>
    <t>Stochastic simulation of Boolean rxncon models: towards quantitative analysis of large signaling networks</t>
  </si>
  <si>
    <t>10.1186/s12918-015-0193-8</t>
  </si>
  <si>
    <t>[Mori, Tomoya; Akutsu, Tatsuya] Kyoto Univ, Bioinformat Ctr, Inst Chem Res, Uji, Kyoto 6110011, Japan; [Flottmann, Max; Krantz, Marcus; Klipp, Edda] Humboldt Univ, Theoret Biophys, D-10115 Berlin, Germany</t>
  </si>
  <si>
    <t>Klipp, E (reprint author), Humboldt Univ, Theoret Biophys, Invalidenstr 42, D-10115 Berlin, Germany.</t>
  </si>
  <si>
    <t>JSPS International Training Program (ITP); German Ministry for Education and Research (BMBF: e:Bio Cellemental) [FKZ0316193]; German Research Council (DFG) [GRK 1772]; German Ministry for Education and Research (ViroSign) [FKZ 0316180A];  [26-4139]</t>
  </si>
  <si>
    <t>Delebinski, CI; Twardziok, M; Kleinsimon, S; Hoff, F; Mulsow, K; Rolff, J; Jager, S; Eggert, A; Seifert, G</t>
  </si>
  <si>
    <t>A Natural Combination Extract of Viscum album L. Containing Both Triterpene Acids and Lectins Is Highly Effective against AML In Vivo</t>
  </si>
  <si>
    <t>10.1371/journal.pone.0133892</t>
  </si>
  <si>
    <t>[Delebinski, Catharina I.; Twardziok, Monika; Kleinsimon, Susann; Eggert, Angelika; Seifert, Georg] Charite, Dept Paediat Oncol Haematol, Otto Heubner Ctr Paediat &amp; Adolescent Med OHC, D-13353 Berlin, Germany; [Hoff, Florian] Univ Marburg, Dept Cell Biol &amp; Cell Pathol, Marburg, Germany; [Mulsow, Katharina] Free Univ Berlin, Inst Pharm, Berlin, Germany; [Rolff, Jana] EPO GmbH, Berlin, Germany; [Jaeger, Sebastian] Birken AG, Niefern Oeschelbronn, Germany</t>
  </si>
  <si>
    <t>Seifert, G (reprint author), Charite, Dept Paediat Oncol Haematol, Otto Heubner Ctr Paediat &amp; Adolescent Med OHC, D-13353 Berlin, Germany.</t>
  </si>
  <si>
    <t>Software AG-Stiftung; EPO GmbH; Birken AG</t>
  </si>
  <si>
    <t>Haeusler, KG; Gerth, A; Limbourg, T; Tebbe, U; Oeff, M; Wegscheider, K; Treszl, A; Ravens, U; Meinertz, T; Kirchhof, P; Breithardt, G; Steinbeck, G; Nabauer, M</t>
  </si>
  <si>
    <t>Use of vitamin K antagonists for secondary stroke prevention depends on the treating healthcare provider in Germany - results from the German AFNET registry</t>
  </si>
  <si>
    <t>10.1186/s12883-015-0371-8</t>
  </si>
  <si>
    <t>[Haeusler, Karl Georg] Charite, Ctr Stroke Res Berlin, Campus Benjamin Franklin, D-12200 Berlin, Germany; [Haeusler, Karl Georg] Charite, Dept Neurol, D-12200 Berlin, Germany; [Gerth, Andrea; Steinbeck, Gerhard; Nabauer, Michael] Univ Munich, Med Hosp 1, Munich, Germany; [Limbourg, Tobias] Inst Herzinfarktforsch, Ludwigshafen, Germany; [Tebbe, Ulrich] Hosp Detmold, Dept Cardiol, Detmold, Germany; [Oeff, Michael] Brandenburg Municipal Hosp, Dept Med 1, Brandenburg, Germany; [Wegscheider, Karl; Treszl, Andras] Univ Med Ctr, Dept Med Biometry &amp; Epidemiol, Hamburg, Germany; [Ravens, Ursula] Tech Univ Dresden, Dept Pharmacol &amp; Toxicol, Fac Med, Dresden, Germany; [Meinertz, Thomas] Univ Hosp Eppendorf, Dept Cardiol Angiol, Hamburg, Germany; [Kirchhof, Paulus; Breithardt, Guenter] Univ Hosp Munster, Dept Cardiovasc Med, Munster, Germany; [Kirchhof, Paulus] Univ Birmingham, Ctr Cardiovasc Sci, Birmingham, W Midlands, England; [Kirchhof, Paulus] SWBH, Birmingham, W Midlands, England; [Kirchhof, Paulus] UHB NHS Trusts, Birmingham, W Midlands, England</t>
  </si>
  <si>
    <t>Haeusler, KG (reprint author), Charite, Ctr Stroke Res Berlin, Campus Benjamin Franklin, Hindenburgdamm 30, D-12200 Berlin, Germany.</t>
  </si>
  <si>
    <t>German Federal Ministry of Education and Research [01GI0204]; German Federal Ministry for Education and Research</t>
  </si>
  <si>
    <t>Janssen, IJI; Krucken, J; Demeler, J; von Samson-Himmelstjerna, G</t>
  </si>
  <si>
    <t>Transgenically expressed Parascaris P-glycoprotein-11 can modulate ivermectin susceptibility in Caenorhabditis elegans</t>
  </si>
  <si>
    <t>10.1016/j.ijpddr.2015.03.003</t>
  </si>
  <si>
    <t>[Janssen, I. Jana I.; Kruecken, Juegen; Demeler, Janina; von Samson-Himmelstjerna, Georg] Free Univ Berlin, Inst Parasitol &amp; Trop Vet Med, D-14163 Berlin, Germany</t>
  </si>
  <si>
    <t>von Samson-Himmelstjerna, G (reprint author), Free Univ Berlin, Inst Parasitol &amp; Trop Vet Med, Robert von Ostertag Str 7-13, D-14163 Berlin, Germany.</t>
  </si>
  <si>
    <t>Deutsche Forschungsgemeinschaft (DFG) [SA 973/3-1]; Freie Universitat Berlin</t>
  </si>
  <si>
    <t>Huber, M; Lezius, S; Reibis, R; Treszl, A; Kujawinska, D; Jakob, S; Wegscheider, K; Voller, H; Kreutz, R</t>
  </si>
  <si>
    <t>A Single Nucleotide Polymorphism near the CYP17A1 Gene Is Associated with Left Ventricular Mass in Hypertensive Patients under Pharmacotherapy</t>
  </si>
  <si>
    <t>10.3390/ijms160817456</t>
  </si>
  <si>
    <t>[Huber, Matthias; Kujawinska, Dorota; Jakob, Stefanie; Kreutz, Reinhold] Charite, Inst Clin Pharmacol &amp; Toxicol, D-10117 Berlin, Germany; [Lezius, Susanne; Treszl, Andras; Wegscheider, Karl] Univ Med Ctr Hamburg Eppendorf, Dept Med Biometry &amp; Epidemiol, D-20246 Hamburg, Germany; [Reibis, Rona] Cardiol Outpatient Clin Pk Sanssouci, D-14469 Potsdam, Germany; [Voeller, Heinz] Rehabil Ctr Cardiovasc Dis, Klin See, D-15562 Rudersdorf, Germany; [Voeller, Heinz] Univ Potsdam, Rehabil Res Ctr, D-14469 Potsdam, Germany</t>
  </si>
  <si>
    <t>Huber, M (reprint author), Charite, Inst Clin Pharmacol &amp; Toxicol, D-10117 Berlin, Germany.</t>
  </si>
  <si>
    <t>Deutsche Hochdruckliga</t>
  </si>
  <si>
    <t>Suess, S; van der Linden, S; Okujeni, A; Leitao, PJ; Schwieder, M; Hostert, P</t>
  </si>
  <si>
    <t>Using Class Probabilities to Map Gradual Transitions in Shrub Vegetation from Simulated EnMAP Data</t>
  </si>
  <si>
    <t>10.3390/rs70810668</t>
  </si>
  <si>
    <t>[Suess, Stefan; van der Linden, Sebastian; Okujeni, Akpona; Leitao, Pedro J.; Schwieder, Marcel; Hostert, Patrick] Humboldt Univ, Dept Geog, D-10099 Berlin, Germany</t>
  </si>
  <si>
    <t>Suess, S (reprint author), Humboldt Univ, Dept Geog, Unter Linden 6, D-10099 Berlin, Germany.</t>
  </si>
  <si>
    <t>German Aerospace Centre (DLR)-Project Management Agency - Ministry of Economics and Technology (BMWi) [50EE0949]; European Facility for Airborne Research (EUFAR); HyMedEcos-Gradients project [EUFAR 11-04]; Airborne Research and Survey Facility (ARSF); Geodetic Equipment Facility (GEF); Field Spectroscopy Facility (FSF) of the UK's Natural Environmental Research Council (NERC)</t>
  </si>
  <si>
    <t>Sussmann, F; Seiffert, L; Zherebtsov, S; Mondes, V; Stierle, J; Arbeiter, M; Plenge, J; Rupp, P; Peltz, C; Kessel, A; Trushin, SA; Ahn, B; Kim, D; Graf, C; Ruhl, E; Kling, MF; Fennel, T</t>
  </si>
  <si>
    <t>Field propagation-induced directionality of carrier-envelope phase-controlled photoemission from nanospheres</t>
  </si>
  <si>
    <t>10.1038/ncomms8944</t>
  </si>
  <si>
    <t>[Suessmann, F.; Zherebtsov, S.; Stierle, J.; Rupp, P.; Kessel, A.; Trushin, S. A.] Max Planck Inst Quantum Opt, D-85748 Garching, Germany; [Suessmann, F.; Zherebtsov, S.; Rupp, P.; Kling, M. F.] Univ Munich, Dept Phys, D-85748 Garching, Germany; [Seiffert, L.; Arbeiter, M.; Peltz, C.; Fennel, T.] Univ Rostock, Inst Phys, D-18051 Rostock, Germany; [Mondes, V.; Plenge, J.; Graf, C.; Ruehl, E.] Free Univ Berlin, Phys Chem, D-14195 Berlin, Germany; [Ahn, B.; Kim, D.; Kling, M. F.] Pohang Univ Sci &amp; Technol, Ctr Attosecond Sci &amp; Technol, Dept Phys, Pohang 790784, South Korea; [Ahn, B.; Kim, D.] Max Planck POSTECH KOREA Res Init, Max Planck Ctr Attosecond Sci, Pohang 790784, South Korea; [Kling, M. F.] Kansas State Univ, Dept Phys, JR Macdonald Lab, Manhattan, KS 66506 USA</t>
  </si>
  <si>
    <t>Ruhl, E (reprint author), Free Univ Berlin, Phys Chem, Takustr 3, D-14195 Berlin, Germany.</t>
  </si>
  <si>
    <t>DFG via SPP1391; Max Planck Society; DFG Cluster of Excellence: Munich Center for Advanced Photonics (MAP); BMBF via the project PhoNa (Photonische Nanomaterialien); EU via the ERC grant ATTOCO; training network ATTOFEL; DFG [Kl-1439/5]; US Department of Energy [DE-SC0008146]; North-German supercomputing center HLRN [mvp00004]; DFG via SFB652/3; National Research Foundation of Korea (NRF) - Ministry of Science, ICT &amp; Future Planning via Global Research Laboratory Program [2009-00439]; Max Planck POSTECH/KOREA Research Initiative Program [2011-0031558]</t>
  </si>
  <si>
    <t>On integrable deformations of superstring sigma models related to AdS(n) x S-n supercosets</t>
  </si>
  <si>
    <t>10.1016/j.nuclphysb.2015.06.001</t>
  </si>
  <si>
    <t>[Hoare, B.] Humboldt Univ, Inst Phys, D-12489 Berlin, Germany; [Hoare, B.] Humboldt Univ, IRIS Adlershof, D-12489 Berlin, Germany; [Tseytlin, A. A.] Univ London Imperial Coll Sci Technol &amp; Med, Blackett Lab, London SW7 2AZ, England</t>
  </si>
  <si>
    <t>Hoare, B (reprint author), Humboldt Univ, Inst Phys, Zum Gross Windkanal 6, D-12489 Berlin, Germany.</t>
  </si>
  <si>
    <t>xxx@physilc.hu-berlin.de</t>
  </si>
  <si>
    <t>DFG; Space - Time - Matter. Analytic and Geometric Structures [SFB 647]; ERC [290456]; STFC Consolidated Grant [ST/J0003533/1]; RNF Grant [14-42-00047]</t>
  </si>
  <si>
    <t>Nachtigall, I; Tafelski, S; Tamarkin, A; Rothbart, A; Lange, M; Wegener, F; Balzer, F; Burgos, JPL; Wernecke, KD; Spies, C</t>
  </si>
  <si>
    <t>Effect of blood-sugar limitation on intensive care mortality: Intragroup evaluation</t>
  </si>
  <si>
    <t>10.1177/0300060514566651</t>
  </si>
  <si>
    <t>[Nachtigall, Irit; Tafelski, Sascha; Tamarkin, Andrey; Rothbart, Andreas; Lange, Martin; Wegener, Felix; Balzer, Felix; Burgos, Jack Poul Luengas; Spies, Claudia] Charite, Dept Anaesthesiol &amp; Intens Care Med, D-13353 Berlin, Germany; [Wernecke, Klaus-Dieter] Charite, Inst Med Biometry, D-13353 Berlin, Germany; [Wernecke, Klaus-Dieter] SOSTANA GmbH, Berlin, Germany</t>
  </si>
  <si>
    <t>Spies, C (reprint author), Charite, Campus Charite Mitte, Dept Anaesthesiol &amp; Intens Care Med, Augustenburger Pl 1, D-13353 Berlin, Germany.</t>
  </si>
  <si>
    <t>Roche GmbH; Pfizer; Merck Sharp and Dome GmbH; Astra Zeneca; Bristol-Myers Squibb GmbH; Fresenius Kabi</t>
  </si>
  <si>
    <t>Hofmann, WP; Mauss, S; Lutz, T; Schober, A; Boker, K; Moog, G; Baumgarten, A; Pfeiffer-Vornkahl, H; Alshuth, U; Huppe, D; Wedemeyer, H; Manns, MP; Schott, E</t>
  </si>
  <si>
    <t>Benefit of Treatment Individualization in Patients with Chronic Hepatitis C Receiving Peginterferon Alfa-2a and Ribavirin in a Large Noninterventional Cohort Study</t>
  </si>
  <si>
    <t>10.1371/journal.pone.0134839</t>
  </si>
  <si>
    <t>[Mauss, Stefan] Ctr HIV &amp; Hepatogastroenterol, Dusseldorf, Germany; [Lutz, Thomas] Infektiologikum, Frankfurt, Germany; [Baumgarten, Axel] Ctr Infect Dis, Berlin, Germany; [Pfeiffer-Vornkahl, Heike] Inst Clin Res &amp; Stat, Offenbach, Germany; [Alshuth, Ulrich] Roche Pharma AG, Virol, Grenzach Wyhlen, Germany; [Hueppe, Dietrich] Ctr Gastroenterol, Herne, Germany; [Wedemeyer, Heiner; Manns, Michael P.] Hannover Med Sch, Dept Gastroenterol Hepatol &amp; Endocrinol, D-30623 Hannover, Germany; [Schott, Eckart] Charite, Campus Virchow Klinikum, Dept Gastroenterol &amp; Hepatol, D-13353 Berlin, Germany</t>
  </si>
  <si>
    <t>Schott, E (reprint author), Charite, Campus Virchow Klinikum, Dept Gastroenterol &amp; Hepatol, D-13353 Berlin, Germany.</t>
  </si>
  <si>
    <t>Roche Pharma AG</t>
  </si>
  <si>
    <t>Ostermann, JK; Reinhold, T; Witt, CM</t>
  </si>
  <si>
    <t>Can Additional Homeopathic Treatment Save Costs? A Retrospective Cost-Analysis Based on 44500 Insured Persons</t>
  </si>
  <si>
    <t>10.1371/journal.pone.0134657</t>
  </si>
  <si>
    <t>[Ostermann, Julia K.; Reinhold, Thomas; Witt, Claudia M.] Charite Univ Med Ctr, Inst Social Med Epidemiol &amp; Hlth Econ, D-10117 Berlin, Germany; [Witt, Claudia M.] Univ Zurich, Inst Complementary &amp; Integrat Med, Zurich, Switzerland; [Witt, Claudia M.] Univ Zurich Hosp, CH-8091 Zurich, Switzerland; [Witt, Claudia M.] Univ Maryland, Sch Med, Ctr Integrat Med, Baltimore, MD 21201 USA</t>
  </si>
  <si>
    <t>Ostermann, JK (reprint author), Charite Univ Med Ctr, Inst Social Med Epidemiol &amp; Hlth Econ, D-10117 Berlin, Germany.</t>
  </si>
  <si>
    <t>statutory health insurance company Techniker Krankenkasse</t>
  </si>
  <si>
    <t>Smedley, D; Robinson, PN</t>
  </si>
  <si>
    <t>Phenotype-driven strategies for exome prioritization of human Mendelian disease genes</t>
  </si>
  <si>
    <t>10.1186/s13073-015-0199-2</t>
  </si>
  <si>
    <t>[Smedley, Damian] Wellcome Trust Sanger Inst, Skarnes Fac Grp, Hinxton, England; [Robinson, Peter N.] Charite, Inst Med Genet &amp; Human Genet, D-13353 Berlin, Germany; [Robinson, Peter N.] Max Planck Inst Mol Genet, D-14195 Berlin, Germany; [Robinson, Peter N.] Charite, Berlin Brandenburg Ctr Regenerat Therapies BCRT, D-13353 Berlin, Germany; [Robinson, Peter N.] Free Univ Berlin, Inst Bioinformat, Dept Math &amp; Comp Sci, D-14195 Berlin, Germany</t>
  </si>
  <si>
    <t>Bundesministerium fur Bildung und Forschung (BMBF) [0313911]; European Commission's Seventh Framework Program (SYBIL) [602300]; Wellcome Trust</t>
  </si>
  <si>
    <t>Beck, M; Ghadjar, P; Weihrauch, M; Burock, S; Budach, V; Nadobny, J; Sehouli, J; Wust, P</t>
  </si>
  <si>
    <t>Regional hyperthermia of the abdomen, a pilot study towards the treatment of peritoneal carcinomatosis</t>
  </si>
  <si>
    <t>10.1186/s13014-015-0451-3</t>
  </si>
  <si>
    <t>[Beck, Marcus; Ghadjar, Pirus; Weihrauch, Mirko; Budach, Volker; Nadobny, Jacek; Wust, Peter] Charite, Dept Radiat Oncol, D-13353 Berlin, Germany; [Burock, Susen] Charite, Charite Comprehens Canc Ctr, D-13353 Berlin, Germany; [Sehouli, Jalid] Charite, Dept Gynaecol, D-13353 Berlin, Germany</t>
  </si>
  <si>
    <t>Beck, M (reprint author), Charite, Dept Radiat Oncol, Augustenburger Pl 1, D-13353 Berlin, Germany.</t>
  </si>
  <si>
    <t>Sharbati, J; Hanisch, C; Pieper, R; Einspanier, R; Sharbati, S</t>
  </si>
  <si>
    <t>Small molecule and RNAi induced phenotype transition of expanded and primary colonic epithelial cells</t>
  </si>
  <si>
    <t>10.1038/srep12681</t>
  </si>
  <si>
    <t>[Sharbati, Jutta; Hanisch, Carlos; Einspanier, Ralf; Sharbati, Soroush] Free Univ Berlin, Inst Vet Biochem, D-14163 Berlin, Germany; [Pieper, Robert] Free Univ Berlin, Inst Anim Nutr, D-14195 Berlin, Germany</t>
  </si>
  <si>
    <t>Sharbati, J (reprint author), Free Univ Berlin, Inst Vet Biochem, Oertzenweg 19 B, D-14163 Berlin, Germany.</t>
  </si>
  <si>
    <t>Deutsche Forschungsgemeinschaft (DFG) [SFB 852-B04]; European union [311957 GRACE]; foundation "H. Wilhelm Schaumann Stiftung"</t>
  </si>
  <si>
    <t>Matz, JM; Goosmann, C; Brinkmann, V; Grutzke, J; Ingmundson, A; Matuschewski, K; Kooij, TWA</t>
  </si>
  <si>
    <t>The Plasmodium berghei translocon of exported proteins reveals spatiotemporal dynamics of tubular extensions</t>
  </si>
  <si>
    <t>10.1038/srep12532</t>
  </si>
  <si>
    <t>[Matz, Joachim M.; Gruetzke, Josephine; Ingmundson, Alyssa; Matuschewski, Kai; Kooij, Taco W. A.] Max Planck Inst Infect Biol, Parasitol Unit, D-10117 Berlin, Germany; [Goosmann, Christian; Brinkmann, Volker] Max Planck Inst Infect Biol, Microscopy Core Facil, D-10117 Berlin, Germany; [Matz, Joachim M.; Matuschewski, Kai; Kooij, Taco W. A.] Humboldt Univ, Inst Biol, D-10117 Berlin, Germany; [Matz, Joachim M.; Kooij, Taco W. A.] Radboud Univ Nijmegen, Med Ctr, Radboud Inst Mol Life Sci, Dept Med Microbiol, NL-6500 HB Nijmegen, Netherlands; [Kooij, Taco W. A.] Radboud Univ Nijmegen, Med Ctr, Radboud Inst Mol Life Sci, Ctr Mol &amp; Biomol Informat, NL-6500 HB Nijmegen, Netherlands</t>
  </si>
  <si>
    <t>Kooij, TWA (reprint author), Max Planck Inst Infect Biol, Parasitol Unit, Charitepl 1, D-10117 Berlin, Germany.</t>
  </si>
  <si>
    <t>xxx@radboudumc.nl</t>
  </si>
  <si>
    <t>Max Planck Society; European Commision through the EVIMalaR network</t>
  </si>
  <si>
    <t>Chowdhury, SP; Hartmann, A; Gao, XW; Borriss, R</t>
  </si>
  <si>
    <t>Biocontrol mechanism by root-associated Bacillus amyloliquefaciens FZB42-a review</t>
  </si>
  <si>
    <t>10.3389/fmicb.2015.00780</t>
  </si>
  <si>
    <t>[Chowdhury, Soumitra Paul; Hartmann, Anton] Helmholtz Zentrum Munchen, German Res Ctr Environm Hlth GmbH, Res Unit Microbe Plant Interact, Neuherberg, Germany; [Gao, XueWen] Nanjing Agr Univ, Coll Plant Protect, Nanjing, Jiangsu, Peoples R China; [Gao, XueWen] Minist Agr, Key Lab Monitoring &amp; Management Crop Dis &amp; Pest I, Nanjing, Jiangsu, Peoples R China; [Borriss, Rainer] ABiTEP GmbH, Berlin, Germany; [Borriss, Rainer] Humboldt Univ, Inst Agrar &amp; Gartenbauwissensch, Fachgebiet Phytomed, D-14195 Berlin, Germany</t>
  </si>
  <si>
    <t>Borriss, R (reprint author), Humboldt Univ, Inst Agrar &amp; Gartenbauwissensch, Fachgebiet Phytomed, Lentzeallee 55-57, D-14195 Berlin, Germany.</t>
  </si>
  <si>
    <t>German Ministry for Education and Research, BMBF</t>
  </si>
  <si>
    <t>Gualberto, JM; Le Ret, M; Beator, B; Kuhn, K</t>
  </si>
  <si>
    <t>The RAD52-like protein ODB1 is required for the efficient excision of two mitochondrial introns spliced via first-step hydrolysis</t>
  </si>
  <si>
    <t>10.1093/nar/gkv540</t>
  </si>
  <si>
    <t>[Gualberto, Jose M.; Le Ret, Monique] Univ Strasbourg, Inst Biol Mol Plantes, CNRS, UPR2357, Strasbourg, France; [Beator, Barbara; Kuehn, Kristina] Humboldt Univ, Inst Biol, Mol Zellbiol Pflanzen, D-10115 Berlin, Germany</t>
  </si>
  <si>
    <t>Kuhn, K (reprint author), Humboldt Univ, Inst Biol, Mol Zellbiol Pflanzen, D-10115 Berlin, Germany.</t>
  </si>
  <si>
    <t>xxx@ibmp-cnrs.unistra.fr</t>
  </si>
  <si>
    <t>Centre National de la Recherche Scientifique; French National Research Agency [ANR-07-Blan-0207-01]; Ministere de l'enseignement superieur et de la recherche (program 'Investissements d'Avenir' LABEX) [ANR-11-LABX-0057_MITOCROSS]; Humboldt University (Gleichstellungsfonds); Humboldt University, CNRS</t>
  </si>
  <si>
    <t>Yousef, KP; Streck, A; Schutte, C; Siebert, H; Hengge, R; von Kleist, M</t>
  </si>
  <si>
    <t>Logical-continuous modelling of post-translationally regulated bistability of curli fiber expression in Escherichia coli</t>
  </si>
  <si>
    <t>10.1186/s12918-015-0183-x</t>
  </si>
  <si>
    <t>[Yousef, Kaveh Pouran; Streck, Adam; Schuette, Christof; Siebert, Heike; von Kleist, Max] Free Univ Berlin, Dept Math &amp; Comp Sci, D-14195 Berlin, Germany; [Hengge, Regine] Humboldt Univ, Fac Biol Microbiol, D-10115 Berlin, Germany</t>
  </si>
  <si>
    <t>Yousef, KP (reprint author), Free Univ Berlin, Dept Math &amp; Comp Sci, Arnimallee 6, D-14195 Berlin, Germany.</t>
  </si>
  <si>
    <t>BMBF [031A307]</t>
  </si>
  <si>
    <t>Krayter, L; Schnur, LF; Schonian, G</t>
  </si>
  <si>
    <t>The Genetic Relationship between Leishmania aethiopica and Leishmania tropica Revealed by Comparing Microsatellite Profiles</t>
  </si>
  <si>
    <t>10.1371/journal.pone.0131227</t>
  </si>
  <si>
    <t>[Krayter, Lena; Schoenian, Gabriele] Charite, Inst Microbiol &amp; Hyg, D-13353 Berlin, Germany; [Schnur, Lionel F.] Hebrew Univ Jerusalem, Hadassah Med Sch, Kuvin Ctr Study Infect &amp; Trop Dis, Dept Parasitol, IL-91010 Jerusalem, Israel</t>
  </si>
  <si>
    <t>Krayter, L (reprint author), Charite, Inst Microbiol &amp; Hyg, D-13353 Berlin, Germany.</t>
  </si>
  <si>
    <t>Deutsche Forschungsgemeinschaft (DFG) [SCHO 448/8-2]</t>
  </si>
  <si>
    <t>Bleil, J; Sieper, J; Maier, R; Schlichting, U; Hempfing, A; Syrbe, U; Appel, H</t>
  </si>
  <si>
    <t>Cartilage in facet joints of patients with ankylosing spondylitis (AS) shows signs of cartilage degeneration rather than chondrocyte hypertrophy: implications for joint remodeling in AS</t>
  </si>
  <si>
    <t>10.1186/s13075-015-0675-5</t>
  </si>
  <si>
    <t>[Bleil, Janine; Sieper, Joachim; Syrbe, Uta; Appel, Heiner] Charite, Med Klin Gastroenterol Infektiol &amp; Rheumatol, Campus Benjamin Franklin,Hindenburgdamm 30, D-12203 Berlin, Germany; [Hempfing, Axel] Werner Wicker Klin, D-34537 Bad Wildungen, Germany; [Schlichting, Uwe] Charite, Inst Pathol, D-10117 Berlin, Germany; [Sieper, Joachim; Maier, Rene; Syrbe, Uta] Deutsch Rheuma Forschungszentrum, D-10117 Berlin, Germany</t>
  </si>
  <si>
    <t>Sieper, J (reprint author), Charite, Med Klin Gastroenterol Infektiol &amp; Rheumatol, Campus Benjamin Franklin,Hindenburgdamm 30, D-12203 Berlin, Germany.</t>
  </si>
  <si>
    <t>Deutsche Forschungsgemeinschaft [Si-620/11-1, Sy 31/3-2, SPP 1486]</t>
  </si>
  <si>
    <t>Bozin, I; Ge, YL; Kuchling, J; Dusek, P; Chawla, S; Harms, L; Ruprecht, K; Niendorf, T; Paul, F; Kister, I; Sinnecker, T; Wuerfel, J</t>
  </si>
  <si>
    <t>Magnetic Resonance Phase Alterations in Multiple Sclerosis Patients with Short and Long Disease Duration</t>
  </si>
  <si>
    <t>10.1371/journal.pone.0128386</t>
  </si>
  <si>
    <t>[Bozin, Ivan; Kuchling, Joseph; Paul, Friedemann; Sinnecker, Tim; Wuerfel, Jens] Charite, NeuroCure Clin Res Ctr, D-13353 Berlin, Germany; [Ge, Yulin; Chawla, Sanjeev] NYU, Sch Med, Dept Radiol, New York, NY USA; [Dusek, Petr; Wuerfel, Jens] Univ Med Goettingen, Inst Neuroradiol, Gottingen, Germany; [Dusek, Petr] Charles Univ Prague, Fac Med 1, Dept Neurol, Prague, Czech Republic; [Dusek, Petr] Charles Univ Prague, Fac Med 1, Ctr Clin Neurosci, Prague, Czech Republic; [Dusek, Petr] Gen Univ Hosp, Prague, Czech Republic; [Harms, Lutz; Ruprecht, Klemens; Paul, Friedemann] Charite, Clin &amp; Expt Multiple Sclerosis Res Ctr, D-13353 Berlin, Germany; [Harms, Lutz; Ruprecht, Klemens; Paul, Friedemann] Charite, Dept Neurol, D-13353 Berlin, Germany; [Niendorf, Thoralf; Wuerfel, Jens] Max Delbrueck Ctr Mol Med, Berlin Ultrahigh Field Facil, Berlin, Germany; [Niendorf, Thoralf; Paul, Friedemann; Wuerfel, Jens] Charite, Expt &amp; Clin Res Ctr, D-13353 Berlin, Germany; [Niendorf, Thoralf; Paul, Friedemann; Wuerfel, Jens] Max Delbrueck Ctr Mol Med, Berlin, Germany; [Kister, Ilya] NYU, Sch Med, Dept Neurol, Multiple Sclerosis Care Ctr, New York, NY USA; [Sinnecker, Tim] Asklepios Fachklinikum Teupitz, Dept Neurol, Teupitz, Germany</t>
  </si>
  <si>
    <t>German Research Foundation [DFG Exc 257]; German Ministry of Education and Research (Competence Network Multiple Sclerosis KKNMS); Guthy Jackson Charitable Foundation/the National Multiple Sclerosis Society of the USA</t>
  </si>
  <si>
    <t>Feldheiser, A; Pavlova, V; Weimann, K; Hunsicker, O; Stockmann, M; Koch, M; Giebels, A; Wernecke, KD; Spies, CD</t>
  </si>
  <si>
    <t>Haemodynamic Optimization by Oesophageal Doppler and Pulse Power Wave Analysis in Liver Surgery: A Randomised Controlled Trial</t>
  </si>
  <si>
    <t>10.1371/journal.pone.0132715</t>
  </si>
  <si>
    <t>[Feldheiser, Aarne; Pavlova, Velizara; Weimann, Karin; Hunsicker, Oliver; Koch, Mandy; Giebels, Alexander; Spies, Claudia D.] Charite, Dept Anaesthesiol &amp; Intens Care Med, D-13353 Berlin, Germany; [Stockmann, Martin] Charite, Dept Gen Visceral &amp; Transplantat Surg, D-13353 Berlin, Germany; [Wernecke, Klaus-Dieter] Charite, D-13353 Berlin, Germany; [Wernecke, Klaus-Dieter] SOSTANA GmbH Berlin, Berlin, Germany</t>
  </si>
  <si>
    <t>Spies, CD (reprint author), Charite, Dept Anaesthesiol &amp; Intens Care Med, Campus Charite Mitte &amp; Campus Virchow Klinikum, D-13353 Berlin, Germany.</t>
  </si>
  <si>
    <t>Charite - Universitatsmedizin Berlin; Deltex Medical</t>
  </si>
  <si>
    <t>Stripp, ST; Lindenstrauss, U; Sawers, RG; Soboh, B</t>
  </si>
  <si>
    <t>Identification of an Isothiocyanate on the HypEF Complex Suggests a Route for Efficient Cyanyl-Group Channeling during [NiFe]-Hydrogenase Cofactor Generation</t>
  </si>
  <si>
    <t>10.1371/journal.pone.0133118</t>
  </si>
  <si>
    <t>[Stripp, Sven T.] Free Univ Berlin, Dept Phys, Berlin, Germany; [Lindenstrauss, Ute; Sawers, R. Gary; Soboh, Basem] Univ Halle Wittenberg, Inst Microbiol, D-06108 Halle, Germany</t>
  </si>
  <si>
    <t>Focus Area Nanoscale; EFRE; DFG [SA 494/3-2]</t>
  </si>
  <si>
    <t>Fleischer, V; Sieber, J; Fleischer, SJ; Shock, A; Heine, G; Daridon, C; Dorner, T</t>
  </si>
  <si>
    <t>Epratuzumab inhibits the production of the proinflammatory cytokines IL-6 and TNF-alpha, but not the regulatory cytokine IL-10, by B cells from healthy donors and SLE patients</t>
  </si>
  <si>
    <t>10.1186/s13075-015-0686-2</t>
  </si>
  <si>
    <t>[Fleischer, Vanessa; Sieber, Julia; Heine, Guido; Doerner, Thomas] Charite, Charite Berlin, Dept Med Rheumatol &amp; Clin Immunol, CC12, D-10098 Berlin, Germany; [Fleischer, Sarah J.; Daridon, Capucine] German Rheumatism Res Ctr Berlin DRFZ, Leibniz Inst, Berlin, Germany; [Shock, Anthony] UCB Celltech, Slough, Berks, England</t>
  </si>
  <si>
    <t>Dorner, T (reprint author), Charite, Charite Berlin, Dept Med Rheumatol &amp; Clin Immunol, CC12, Charitepl 01, D-10098 Berlin, Germany.</t>
  </si>
  <si>
    <t>Collaborative Research Center of Charite - Universitatsmedizin Berlin [SFB 650]; UCB Celltech, Slough, UK</t>
  </si>
  <si>
    <t>Conrad, K; Wu, PH; Sieper, J; Syrbe, U</t>
  </si>
  <si>
    <t>In vivo pre-activation of monocytes in patients with axial spondyloarthritis</t>
  </si>
  <si>
    <t>10.1186/s13075-015-0694-2</t>
  </si>
  <si>
    <t>[Conrad, Kristina; Sieper, Joachim; Syrbe, Uta] Charite, CBF, Med Klin Gastroenterol Infektiol &amp; Rheumatol, D-12203 Berlin, Germany; [Wu, Peihua; Sieper, Joachim; Syrbe, Uta] Deutsch Rheumaforsch Zentrum, D-10117 Berlin, Germany</t>
  </si>
  <si>
    <t>Syrbe, U (reprint author), Charite, CBF, Med Klin Gastroenterol Infektiol &amp; Rheumatol, Hindenburgdamm 30, D-12203 Berlin, Germany.</t>
  </si>
  <si>
    <t>German Federal Ministry of Education and Research (Bundesministerium fur Bildung und Forschung, or BMBF)</t>
  </si>
  <si>
    <t>Schumann, J; Stanko, K; Schliesser, U; Appelt, C; Sawitzki, B</t>
  </si>
  <si>
    <t>Differences in CD44 Surface Expression Levels and Function Discriminates IL-17 and IFN-gamma Producing Helper T Cells</t>
  </si>
  <si>
    <t>10.1371/journal.pone.0132479</t>
  </si>
  <si>
    <t>[Schumann, Julia; Stanko, Katarina; Schliesser, Ulrike; Appelt, Christine; Sawitzki, Birgit] Charite, Inst Med Immunol, D-13353 Berlin, Germany; [Sawitzki, Birgit] Charite, Berlin Brandenburg Ctr Regenerat Therapies, D-13353 Berlin, Germany</t>
  </si>
  <si>
    <t>Sawitzki, B (reprint author), Charite, Inst Med Immunol, D-13353 Berlin, Germany.</t>
  </si>
  <si>
    <t>German Research Foundation (DFG) [Transregio 52 (TR52)]</t>
  </si>
  <si>
    <t>Hofmann, T; Ahnis, A; Elbelt, U; Rose, M; Klapp, BF; Stengel, A</t>
  </si>
  <si>
    <t>NUCB2/nesfatin-1 Is Associated with Elevated Levels of Anxiety in Anorexia Nervosa</t>
  </si>
  <si>
    <t>10.1371/journal.pone.0132058</t>
  </si>
  <si>
    <t>[Hofmann, Tobias; Ahnis, Anne; Elbelt, Ulf; Rose, Matthias; Klapp, Burghard F.; Stengel, Andreas] Charite, Charite Ctr Internal Med &amp; Dermatol, Div Gen Internal &amp; Psychosomat Med, D-13353 Berlin, Germany; [Elbelt, Ulf] Charite, Div Endocrinol Diabet &amp; Nutr, Charite Ctr Internal Med Gastroenterol &amp; Nephrol, D-13353 Berlin, Germany</t>
  </si>
  <si>
    <t>Hofmann, T (reprint author), Charite, Charite Ctr Internal Med &amp; Dermatol, Div Gen Internal &amp; Psychosomat Med, D-13353 Berlin, Germany.</t>
  </si>
  <si>
    <t>German Research Foundation [STE 1765/3-1]; Charite University [UFF 89-441-176]</t>
  </si>
  <si>
    <t>Geisel, O; Panneck, P; Stickel, A; Schneider, M; Muller, CA</t>
  </si>
  <si>
    <t>Characteristics of social network garners: results of an online survey</t>
  </si>
  <si>
    <t>10.3389/fpsyt.2015.00069</t>
  </si>
  <si>
    <t>Frontiers in Psychiatry</t>
  </si>
  <si>
    <t>1664-0640</t>
  </si>
  <si>
    <t>[Geisel, Olga; Panneck, Patricia; Stickel, Anna; Schneider, Michael; Mueller, Christian A.] Charite, Dept Psychiat, D-10117 Berlin, Germany</t>
  </si>
  <si>
    <t>Geisel, O (reprint author), Charite, Dept Psychiat, Campus Charite Mitte,Charitepl 1, D-10117 Berlin, Germany.</t>
  </si>
  <si>
    <t>Hamann, L; Kupcinskas, J; Almanza, B; Skieceviciene, J; Franke, A; Nothlings, U; Schumann, RR</t>
  </si>
  <si>
    <t>Less functional variants of TLR-1/-6/-10 genes are associated with age</t>
  </si>
  <si>
    <t>10.1186/s12979-015-0034-z</t>
  </si>
  <si>
    <t>[Hamann, Lutz; Almanza, Berrocal; Schumann, Ralf R.] Charite Univ Med Ctr Berlin, Inst Microbiol &amp; Hyg, D-10117 Berlin, Germany; [Kupcinskas, Juozas] Lithuanian Univ Hlth Sci, Dept Gastroenterol, Kaunas, Lithuania; [Kupcinskas, Juozas; Skieceviciene, Jurgita] Lithuanian Univ Hlth Sci, Inst Digest Res, Kaunas, Lithuania; [Franke, Andre] Univ Hosp Schleswig Holstein, Kiel, Germany; [Noethlings, Ute] Univ Kiel, Inst Expt Med, Popgen Biobank, Kiel, Germany</t>
  </si>
  <si>
    <t>Hamann, L (reprint author), Charite Univ Med Ctr Berlin, Inst Microbiol &amp; Hyg, Charitepl 1, D-10117 Berlin, Germany.</t>
  </si>
  <si>
    <t>Charite - Universitatsmedizin Berlin [2007-486]; Berliner Krebsgesellschaft e.V.; International Graduate School (IRTG) [GRK1673]; "Bundesministerium fur Bildung und Forschung" (BMBF), Germany</t>
  </si>
  <si>
    <t>Sevenich, R; Reineke, K; Hecht, P; Frohling, A; Rauh, C; Schluter, O; Knorr, D</t>
  </si>
  <si>
    <t>Impact of different water activities (a(w)) adjusted by solutes on high pressure high temperature inactivation of Bacillus amyloliquefaciens spores</t>
  </si>
  <si>
    <t>10.3389/fmicb.2015.00689</t>
  </si>
  <si>
    <t>[Sevenich, Robert; Hecht, Philipp; Rauh, Cornelia; Knorr, Dietrich] Tech Univ Berlin, Dept Food Biotechnol &amp; Food Proc Engn, D-14195 Berlin, Germany; [Reineke, Kai; Froehling, Antje; Schlueter, Oliver] Leibniz Inst Agr Engn ATB, Potsdam, Germany</t>
  </si>
  <si>
    <t>Sevenich, R (reprint author), Tech Univ Berlin, Dept Food Biotechnol &amp; Food Proc Engn, Konigin Luise Str 22, D-14195 Berlin, Germany.</t>
  </si>
  <si>
    <t>European Commission [FP7-KBBE-2010-4-265558]</t>
  </si>
  <si>
    <t>Boehm, F</t>
  </si>
  <si>
    <t>Public administrative behavioral codes</t>
  </si>
  <si>
    <t>REVISTA DIGITAL DE DERECHO ADMINISTRATIVO</t>
  </si>
  <si>
    <t>2145-2946</t>
  </si>
  <si>
    <t>[Boehm, Frederic] Tech Univ Berlin, Econ, Berlin, Germany; [Boehm, Frederic] Univ Autonoma Caribe, Programa Ciencias Polit, Barranquilla, Colombia</t>
  </si>
  <si>
    <t>Boehm, F (reprint author), Tech Univ Berlin, Econ, Berlin, Germany.</t>
  </si>
  <si>
    <t>xxx@yahoo.fr</t>
  </si>
  <si>
    <t>Government &amp; Law</t>
  </si>
  <si>
    <t xml:space="preserve"> 'Law: Law in general. Comparative and uniform law. Jurisprudence: Comparative law. International uniform law: Public law</t>
  </si>
  <si>
    <t>Universidad Externado de Colombia</t>
  </si>
  <si>
    <t>Ibrahim, M; Chatterjee, R; Hellmich, J; Tran, R; Bommer, M; Yachandra, VK; Yano, J; Kern, J; Zouni, A</t>
  </si>
  <si>
    <t>Improvements in serial femtosecond crystallography of photosystem II by optimizing crystal uniformity using microseeding procedures</t>
  </si>
  <si>
    <t>10.1063/1.4919741</t>
  </si>
  <si>
    <t>[Ibrahim, Mohamed; Hellmich, Julia; Bommer, Martin; Zouni, Athina] Humboldt Univ, Inst Biol, D-10099 Berlin, Germany; [Ibrahim, Mohamed; Hellmich, Julia; Zouni, Athina] Tech Univ Berlin, Max Volmer Lab Biophys Chem, D-10623 Berlin, Germany; [Chatterjee, Ruchira; Tran, Rosalie; Yachandra, Vittal K.; Yano, Junko; Kern, Jan] Univ Calif Berkeley, Lawrence Berkeley Natl Lab, Phys Biosci Div, Berkeley, CA 94720 USA; [Kern, Jan] SLAC Natl Accelerator Lab, LCLS, Menlo Pk, CA 94025 USA</t>
  </si>
  <si>
    <t>Ibrahim, M (reprint author), Humboldt Univ, Inst Biol, D-10099 Berlin, Germany.</t>
  </si>
  <si>
    <t>xxx@lbl.gov</t>
  </si>
  <si>
    <t>NIH Grant [GM055302]; Office of Science, Office of Basic Energy Sciences (OBES), Division of Chemical Sciences, Geosciences, and Biosciences (CSGB) of the Department of Energy (DOE) [DE-AC02-05CH11231]; DFG-Cluster of Excellence "UniCat" [Sfb1078]</t>
  </si>
  <si>
    <t>Veauthier, C; Gaede, G; Radbruch, H; Wernecke, KD; Paul, F</t>
  </si>
  <si>
    <t>Sleep Disorders Reduce Health-Related Quality of Life in Multiple Sclerosis (Nottingham Health Profile Data in Patients with Multiple Sclerosis)</t>
  </si>
  <si>
    <t>10.3390/ijms160716514</t>
  </si>
  <si>
    <t>[Veauthier, Christian] Charite, Interdisciplinary Ctr Sleep Med, D-10117 Berlin, Germany; [Gaede, Gunnar; Radbruch, Helena; Paul, Friedemann] Charite, NeuroCure Clin Res Ctr, D-10117 Berlin, Germany; [Gaede, Gunnar] St Joseph Hosp Berlin Weissensee, Dept Neurol, D-13088 Berlin, Germany; [Wernecke, Klaus-Dieter] CRO SOSTANA GmbH, D-10318 Berlin, Germany; [Wernecke, Klaus-Dieter] Charite, D-10318 Berlin, Germany; [Paul, Friedemann] Charite, Clin &amp; Expt Multiple Sclerosis Res Ctr, Dept Neurol, D-10117 Berlin, Germany</t>
  </si>
  <si>
    <t>Veauthier, C (reprint author), Charite, Interdisciplinary Ctr Sleep Med, Charitepl 1, D-10117 Berlin, Germany.</t>
  </si>
  <si>
    <t>Deutsche Forschungsgemeinschaft [Exc 257]</t>
  </si>
  <si>
    <t>Mabrouk, M; Putz, I; Werner, T; Schneider, M; Neeb, M; Bartels, P; Brock, O</t>
  </si>
  <si>
    <t>RBO Aleph: leveraging novel information sources for protein structure prediction</t>
  </si>
  <si>
    <t>10.1093/nar/gkv357</t>
  </si>
  <si>
    <t>[Mabrouk, Mahmoud; Putz, Ines; Werner, Tim; Schneider, Michael; Neeb, Moritz; Bartels, Philipp; Brock, Oliver] Tech Univ Berlin, Dept Elect Engn &amp; Comp Sci, Robot &amp; Biol Lab, D-10587 Berlin, Germany</t>
  </si>
  <si>
    <t>Brock, O (reprint author), Tech Univ Berlin, Dept Elect Engn &amp; Comp Sci, Robot &amp; Biol Lab, Marchstr 23, D-10587 Berlin, Germany.</t>
  </si>
  <si>
    <t>Alexander-von-Humboldt Foundation; German Federal Ministry for Education and Research (BMBF); National Institutes of Health [1R01GM076706]</t>
  </si>
  <si>
    <t>Rose, AS; Hildebrand, PW</t>
  </si>
  <si>
    <t>NGL Viewer: a web application for molecular visualization</t>
  </si>
  <si>
    <t>10.1093/nar/gkv402</t>
  </si>
  <si>
    <t>[Rose, Alexander S.; Hildebrand, Peter W.] Charite, AG ProteInformat, Inst Med Phys &amp; Biophys, D-10117 Berlin, Germany</t>
  </si>
  <si>
    <t>Rose, AS (reprint author), Charite, AG ProteInformat, Inst Med Phys &amp; Biophys, Charitepl 1, D-10117 Berlin, Germany.</t>
  </si>
  <si>
    <t>Deutsche Forschungsgemeinschaft [Sfb740-B6, HI 1502/1-1, BI 893/8]</t>
  </si>
  <si>
    <t>Plattner, N; Noe, F</t>
  </si>
  <si>
    <t>Protein conformational plasticity and complex ligand-binding kinetics explored by atomistic simulations and Markov models</t>
  </si>
  <si>
    <t>10.1038/ncomms8653</t>
  </si>
  <si>
    <t>[Plattner, Nuria; Noe, Frank] Free Univ Berlin, Dept Math Comp Sci &amp; Bioinformat, D-14195 Berlin, Germany</t>
  </si>
  <si>
    <t>Plattner, N (reprint author), Free Univ Berlin, Dept Math Comp Sci &amp; Bioinformat, Arnimallee 6, D-14195 Berlin, Germany.</t>
  </si>
  <si>
    <t>ERC; DFG [825/3-1]; Einstein foundation Berlin, postdoctoral fellowship SOoPiC</t>
  </si>
  <si>
    <t>Elbelt, U; Schuetz, T; Knoll, N; Burkert, S</t>
  </si>
  <si>
    <t>Self-Directed Weight Loss Strategies: Energy Expenditure Due to Physical Activity Is Not Increased to Achieve Intended Weight Loss</t>
  </si>
  <si>
    <t>10.3390/nu7075256</t>
  </si>
  <si>
    <t>[Elbelt, Ulf] Charite, Dept Endocrinol Diabet &amp; Nutr, D-10117 Berlin, Germany; [Schuetz, Tatjana] Univ Leipzig, Med Ctr, Core Unit Nutr &amp; Clin Phenotyping, Integrated Res &amp; Treatment Ctr IFB Adipos Dis, D-04103 Leipzig, Germany; [Knoll, Nina] Free Univ Berlin, Hlth Psychol Dept, D-14195 Berlin, Germany; [Burkert, Silke] Charite, Inst Med Psychol, D-10117 Berlin, Germany</t>
  </si>
  <si>
    <t>Elbelt, U (reprint author), Charite, Dept Endocrinol Diabet &amp; Nutr, Charite Pl 1, D-10117 Berlin, Germany.</t>
  </si>
  <si>
    <t>Gschrey, M; Thoma, A; Schnauber, P; Seifried, M; Schmidt, R; Wohlfeil, B; Kruger, L; Schulze, JH; Heindel, T; Burger, S; Schmidt, F; Strittmatter, A; Rodt, S; Reitzenstein, S</t>
  </si>
  <si>
    <t>Highly indistinguishable photons from deterministic quantum-dot microlenses utilizing three-dimensional in situ electron-beam lithography</t>
  </si>
  <si>
    <t>10.1038/ncomms8662</t>
  </si>
  <si>
    <t>[Gschrey, M.; Thoma, A.; Schnauber, P.; Seifried, M.; Schmidt, R.; Krueger, L.; Schulze, J. -H.; Heindel, T.; Strittmatter, A.; Rodt, S.; Reitzenstein, S.] Tech Univ Berlin, Inst Festkorperphys, D-10623 Berlin, Germany; [Wohlfeil, B.; Burger, S.; Schmidt, F.] ZIB, D-14195 Berlin, Germany</t>
  </si>
  <si>
    <t>Reitzenstein, S (reprint author), Tech Univ Berlin, Inst Festkorperphys, Hardenbergstr 36, D-10623 Berlin, Germany.</t>
  </si>
  <si>
    <t>Deutsche Forschungsgemeinschaft (DFG) [SFB 787]; German-Israeli-Foundation for Scientific Research and Development [1148-77.14/2011]</t>
  </si>
  <si>
    <t>Nacci, C; Ample, F; Bleger, D; Hecht, S; Joachim, C; Grill, L</t>
  </si>
  <si>
    <t>Conductance of a single flexible molecular wire composed of alternating donor and acceptor units</t>
  </si>
  <si>
    <t>10.1038/ncomms8397</t>
  </si>
  <si>
    <t>[Nacci, Christophe; Grill, Leonhard] Fritz Haber Inst, Max Planck Soc, Dept Phys Chem, D-14195 Berlin, Germany; [Nacci, Christophe; Grill, Leonhard] Graz Univ, Dept Phys Chem, A-8010 Graz, Austria; [Ample, Francisco] Inst Mat Res &amp; Engn, Singapore 117602, Singapore; [Bleger, David; Hecht, Stefan] Humboldt Univ, Dept Chem, D-12489 Berlin, Germany; [Bleger, David; Hecht, Stefan] Humboldt Univ, IRIS Adlershof, D-12489 Berlin, Germany; [Joachim, Christian] CNRS, CEMES, Nanosci Grp, F-31055 Toulouse, France; [Joachim, Christian] CNRS, CEMES, MANA Satellite, F-31055 Toulouse, France; [Joachim, Christian] Natl Inst Mat Sci, Int Ctr Mat Nanoarchitecton MANA, Tsukuba, Ibaraki 3050044, Japan</t>
  </si>
  <si>
    <t>Hecht, S (reprint author), Humboldt Univ, Dept Chem, D-12489 Berlin, Germany.</t>
  </si>
  <si>
    <t>European Project AtMol; Singapore A*STAR VIP Atom Tech project</t>
  </si>
  <si>
    <t>Steffens, A; Friesdorf, M; Langen, T; Rauer, B; Schweigler, T; Hubener, R; Schmiedmayer, J; Riofrio, CA; Eisert, J</t>
  </si>
  <si>
    <t>Towards experimental quantum-field tomography with ultracold atoms</t>
  </si>
  <si>
    <t>10.1038/ncomms8663</t>
  </si>
  <si>
    <t>[Steffens, A.; Friesdorf, M.; Huebener, R.; Riofrio, C. A.; Eisert, J.] Free Univ Berlin, Dahlem Ctr Complex Quantum Syst, D-14195 Berlin, Germany; [Langen, T.; Rauer, B.; Schweigler, T.; Schmiedmayer, J.] TU Wien, Atominst, Vienna Ctr Quantum Sci &amp; Technol, A-1020 Vienna, Austria</t>
  </si>
  <si>
    <t>EU (SIQS); EU (AQuS); EU (RAQUEL); ERC (TAQ); ERC (QuantumRelax); Studienstiftung des Deutschen Volkes; FQXi; BMBF (QuOReP); Austrian Science Fund (FWF) SFB-Foqus [P4010]; FWF Doctoral Programme CoQuS [W1210]</t>
  </si>
  <si>
    <t>Groblacher, S; Trubarov, A; Prigge, N; Cole, GD; Aspelmeyer, M; Eisert, J</t>
  </si>
  <si>
    <t>Observation of non-Markovian micromechanical Brownian motion</t>
  </si>
  <si>
    <t>10.1038/ncomms8606</t>
  </si>
  <si>
    <t>[Groblacher, S.] Delft Univ Technol, Kavli Inst Nanosci, NL-2628 CJ Delft, Netherlands; [Groblacher, S.; Trubarov, A.; Cole, G. D.; Aspelmeyer, M.] Univ Vienna, Fac Phys, Vienna Ctr Quantum Sci &amp; Technol VCQ, A-1090 Vienna, Austria; [Prigge, N.; Aspelmeyer, M.; Eisert, J.] Free Univ Berlin, Dahlem Ctr Complex Quantum Syst, D-14195 Berlin, Germany</t>
  </si>
  <si>
    <t>EURYI; BMBF (QuOReP); Austrian Science Fund FWF (START); Alexander von Humboldt Foundation (Bessel Research Award); EU (SIQS); EU (MINOS); EU (ITNcQOM); EU (AQuS); EU (IQOEMS); EU (RAQUEL); EU (Marie Curie fellowship); ERC (StG); ERC (CoG); Austrian Science Fund FWF (FOQUS)</t>
  </si>
  <si>
    <t>Mark, J; Schmitt, FJ; Theiss, C; Dortay, H; Friedrich, T; Laufer, J</t>
  </si>
  <si>
    <t>Photoacoustic imaging of fluorophores using pump-probe excitation</t>
  </si>
  <si>
    <t>10.1364/boe.6.002522</t>
  </si>
  <si>
    <t>BIOMEDICAL OPTICS EXPRESS</t>
  </si>
  <si>
    <t>2156-7085</t>
  </si>
  <si>
    <t>[Maerk, Julia; Theiss, Christoph; Dortay, Hakan; Laufer, Jan] Tech Univ Berlin, Inst Opt &amp; Atomare Phys, D-10623 Berlin, Germany; [Schmitt, Franz-Josef; Friedrich, Thomas] Tech Univ Berlin, Inst Chem, D-10623 Berlin, Germany; [Laufer, Jan] Charite, Inst Radiol, D-10117 Berlin, Germany</t>
  </si>
  <si>
    <t>Mark, J (reprint author), Tech Univ Berlin, Inst Opt &amp; Atomare Phys, Str 17 Juni 135, D-10623 Berlin, Germany.</t>
  </si>
  <si>
    <t>xxx@tu-berlin.com</t>
  </si>
  <si>
    <t>Biochemistry &amp; Molecular Biology; Optics; Radiology, Nuclear Medicine &amp; Medical Imaging</t>
  </si>
  <si>
    <t>ERC Starting Grant [281356]</t>
  </si>
  <si>
    <t>Witkowski, PT; Kallies, R; Hoveka, J; Auste, B; Ithete, NL; Soltys, K; Szemes, T; Drosten, C; Preiser, W; Klempa, B; Mfune, JKE; Kruger, DH</t>
  </si>
  <si>
    <t>Novel Arenavirus Isolates from Namaqua Rock Mice, Namibia, Southern Africa</t>
  </si>
  <si>
    <t>10.3201/eid2107.141341</t>
  </si>
  <si>
    <t>[Witkowski, Peter T.; Auste, Brita; Klempa, Boris; Kruger, Detlev H.] Charite, D-10117 Berlin, Germany; [Kallies, Rene] UFZ Helmholtz Ctr Environm Res, Leipzig, Germany; [Kallies, Rene; Drosten, Christian] Univ Bonn, Med Ctr, Bonn, Germany; [Hoveka, Julia; Mfune, John K. E.] Univ Namibia, Windhoek, Namibia; [Ithete, Ndapewa L.; Preiser, Wolfgang] Univ Stellenbosch, Cape Town, South Africa; [Ithete, Ndapewa L.; Preiser, Wolfgang] Natl Hlth Lab Serv Tygerberg, Cape Town, South Africa; [Soltys, Katarina; Szemes, Tomas] Comenius Univ, Bratislava, Slovakia; [Klempa, Boris] Slovak Acad Sci, Bratislava, Slovakia</t>
  </si>
  <si>
    <t>Witkowski, PT (reprint author), Charite, Inst Virol, Charitepl 1, D-10117 Berlin, Germany.</t>
  </si>
  <si>
    <t>Deutsche Forschungsgemeinschaft [KR1293/13-1]; Slovak Research and Development Agency [DO7RP-0008-09]</t>
  </si>
  <si>
    <t>Schwappach, C; Hutt, A; Graben, PB</t>
  </si>
  <si>
    <t>Metastable dynamics in heterogeneous neural fields</t>
  </si>
  <si>
    <t>10.3389/fnsys.2015.00097</t>
  </si>
  <si>
    <t>FRONTIERS IN SYSTEMS NEUROSCIENCE</t>
  </si>
  <si>
    <t>1662-5137</t>
  </si>
  <si>
    <t>[Schwappach, Cordula; Graben, Peter Beim] Humboldt Univ, Dept German Studies &amp; Linguist, D-10099 Berlin, Germany; [Schwappach, Cordula] Humboldt Univ, Dept Phys, D-10099 Berlin, Germany; [Hutt, Axel] Inria, Team Neurosys, Villers Les Nancy, France; [Hutt, Axel] CNRS, Team Neurosys, UMR 7503, Villers Les Nancy, France; [Hutt, Axel] Univ Lorraine, Team Neurosys, UMR 7503, Villers Les Nancy, France; [Graben, Peter Beim] Humboldt Univ, Bernstein Ctr Computat Neurosci, D-10099 Berlin, Germany</t>
  </si>
  <si>
    <t>Graben, PB (reprint author), Humboldt Univ, Dept German Studies &amp; Linguist, Unter Den Linden 6, D-10099 Berlin, Germany.</t>
  </si>
  <si>
    <t>Janssen, A; Fiebiger, S; Bros, H; Hertwig, L; Romero-Suarez, S; Hamann, I; Chanvillard, C; Bellmann-Strobl, J; Paul, F; Millward, JM; Infante-Duarte, C</t>
  </si>
  <si>
    <t>Treatment of Chronic Experimental Autoimmune Encephalomyelitis with Epigallocatechin-3-Gallate and Glatiramer Acetate Alters Expression of Heme-Oxygenase-1</t>
  </si>
  <si>
    <t>10.1371/journal.pone.0130251</t>
  </si>
  <si>
    <t>[Janssen, Antonia; Fiebiger, Sebastian; Bros, Helena; Hertwig, Laura; Romero-Suarez, Silvina; Hamann, Isabell; Chanvillard, Coralie; Millward, Jason M.; Infante-Duarte, Carmen] Charite, Inst Med Immunol, D-13353 Berlin, Germany; [Janssen, Antonia; Fiebiger, Sebastian; Bros, Helena; Hertwig, Laura; Romero-Suarez, Silvina; Hamann, Isabell; Chanvillard, Coralie; Bellmann-Strobl, Judith; Paul, Friedemann; Millward, Jason M.; Infante-Duarte, Carmen] Expt &amp; Clin Res Ctr, Berlin, Germany; [Bros, Helena; Bellmann-Strobl, Judith; Paul, Friedemann] Charite, NeuroCure Clin Res Ctr, D-13353 Berlin, Germany; [Bellmann-Strobl, Judith; Paul, Friedemann] Charite, Dept Neurol, D-13353 Berlin, Germany</t>
  </si>
  <si>
    <t>Infante-Duarte, C (reprint author), Charite, Inst Med Immunol, D-13353 Berlin, Germany.</t>
  </si>
  <si>
    <t>Experimental and Clinical Research Center (Charite/MDC); German Research Council [KFO213]; European Community's Seventh Research Framework Programme [F4-2012-305397]; DAAD -La Caixa Fellowship</t>
  </si>
  <si>
    <t>Rose, SB; Spalek, K; Rahman, RA</t>
  </si>
  <si>
    <t>Listening to Puns Elicits the Co-Activation of Alternative Homophone Meanings during Language Production</t>
  </si>
  <si>
    <t>10.1371/journal.pone.0130853</t>
  </si>
  <si>
    <t>[Rose, Sebastian Benjamin; Rahman, Rasha Abdel] Humboldt Univ, Inst Psychol, D-10099 Berlin, Germany; [Spalek, Katharina] Humboldt Univ, Inst Deutsch Sprache &amp; Linguist, D-10099 Berlin, Germany</t>
  </si>
  <si>
    <t>Rose, SB (reprint author), Humboldt Univ, Inst Psychol, D-10099 Berlin, Germany.</t>
  </si>
  <si>
    <t>German Research Council [AB 277 4-2]</t>
  </si>
  <si>
    <t>Schmeltzer, C; Kihara, AH; Sokolov, IM; Rudiger, S</t>
  </si>
  <si>
    <t>Degree Correlations Optimize Neuronal Network Sensitivity to Sub-Threshold Stimuli</t>
  </si>
  <si>
    <t>10.1371/journal.pone.0121794</t>
  </si>
  <si>
    <t>[Schmeltzer, Christian; Sokolov, Igor Michailovitsch; Ruediger, Sten] Humboldt Univ, Inst Phys, Berlin, Germany; [Kihara, Alexandre Hiroaki] Univ Fed ABC, Santo Andre, Brazil</t>
  </si>
  <si>
    <t>Rudiger, S (reprint author), Humboldt Univ, Inst Phys, Berlin, Germany.</t>
  </si>
  <si>
    <t>Deutsche Forschungsgemeinschaft [IRTG 1740]; FAPESP</t>
  </si>
  <si>
    <t>Elbelt, U; Ahnis, A; Riedl, A; Burkert, S; Schuetz, T; Ordemann, J; Strasburger, CJ; Klapp, BF</t>
  </si>
  <si>
    <t>Associations of physical activity with depressiveness and coping in subjects with high-grade obesity aiming at bariatric surgery: a cross-sectional study</t>
  </si>
  <si>
    <t>10.1186/s13030-015-0042-4</t>
  </si>
  <si>
    <t>BIOPSYCHOSOCIAL MEDICINE</t>
  </si>
  <si>
    <t>1751-0759</t>
  </si>
  <si>
    <t>[Elbelt, Ulf; Strasburger, Christian J.] Charite, Dept Endocrinol Diabet &amp; Nutr, D-10117 Berlin, Germany; [Elbelt, Ulf; Ahnis, Anne; Riedl, Andrea; Klapp, Burghard F.] Charite, Div Gen Internal &amp; Psychosomat Med, Charite Ctr Internal Med &amp; Dermatol, D-10117 Berlin, Germany; [Burkert, Silke] Charite, Inst Med Psychol, D-10117 Berlin, Germany; [Schuetz, Tatjana] Univ Leipzig, Med Ctr, IFB Adipos Dis, D-04103 Leipzig, Germany; [Ordemann, Juergen] Charite, Obes Ctr, Dept Surg, D-10117 Berlin, Germany</t>
  </si>
  <si>
    <t>Elbelt, U (reprint author), Charite, Dept Endocrinol Diabet &amp; Nutr, Charitepl 1, D-10117 Berlin, Germany.</t>
  </si>
  <si>
    <t>Meents, J; Hoffmann, J; Chaplan, S; Neeb, L; Schuh-Hofer, S; Wickenden, A; Reuter, U</t>
  </si>
  <si>
    <t>Two TRPV1 receptor antagonists are effective in two different experimental models of migraine</t>
  </si>
  <si>
    <t>10.1186/s10194-015-0539-z</t>
  </si>
  <si>
    <t>JOURNAL OF HEADACHE AND PAIN</t>
  </si>
  <si>
    <t>1129-2369</t>
  </si>
  <si>
    <t>1129-2377</t>
  </si>
  <si>
    <t>[Meents, Jannis E.] Uniklin RWTH Aachen, Dept Physiol, D-52074 Aachen, Germany; [Meents, Jannis E.; Hoffmann, Jan; Neeb, Lars; Schuh-Hofer, Sigrid; Reuter, Uwe] Charite, Dept Neurol, D-10117 Berlin, Germany; [Hoffmann, Jan] Univ Med Ctr Hamburg Eppendorf, Dept Syst Neurosci, D-20246 Hamburg, Germany; [Chaplan, Sandra R.; Wickenden, Alan] Janssen Res &amp; Dev LLC, San Diego, CA 92121 USA</t>
  </si>
  <si>
    <t>Reuter, U (reprint author), Charite, Dept Neurol, Charite Campus Mitte,Chariteplatz 1, D-10117 Berlin, Germany.</t>
  </si>
  <si>
    <t>xxx@ukaachen.de</t>
  </si>
  <si>
    <t>Janssen Research &amp; Development, L.L.C.</t>
  </si>
  <si>
    <t>Kratz, T; Roddy, P; Oloma, AT; Jeffs, B; Ciruelo, DP; de la Rosa, O; Borchert, M</t>
  </si>
  <si>
    <t>Ebola Virus Disease Outbreak in Isiro, Democratic Republic of the Congo, 2012: Signs and Symptoms, Management and Outcomes</t>
  </si>
  <si>
    <t>10.1371/journal.pone.0129333</t>
  </si>
  <si>
    <t>[Kratz, Thomas; Borchert, Matthias] Charite, Inst Trop Med &amp; Int Hlth, D-13353 Berlin, Germany; [Kratz, Thomas; Pou Ciruelo, Diana; de la Rosa, Olimpia] Med Sans Frontieres Spain, Barcelona, Catalonia, Spain; [Tshomba Oloma, Antoine] Univ Kisangani, Kisangani, Rep Congo; [Jeffs, Benjamin] Bradford Teaching Hosp Fdn Trust, Bradford, W Yorkshire, England; [Jeffs, Benjamin] Med Sans Frontieres Belgium, Brussels, Belgium; [Pou Ciruelo, Diana] Drassanes Trop Med &amp; Int Hlth Ctr, Barcelona, Catalonia, Spain</t>
  </si>
  <si>
    <t>Kratz, T (reprint author), Charite, Inst Trop Med &amp; Int Hlth, D-13353 Berlin, Germany.</t>
  </si>
  <si>
    <t>xxx@posteo.de</t>
  </si>
  <si>
    <t>Schulthess, P; Loffler, A; Vetter, S; Kreft, L; Schwarz, M; Braeuning, A; Bluthgen, N</t>
  </si>
  <si>
    <t>Signal integration by the CYP1A1 promoter - a quantitative study</t>
  </si>
  <si>
    <t>10.1093/nar/gkv423</t>
  </si>
  <si>
    <t>[Schulthess, Pascal; Bluethgen, Nils] Charite, Inst Pathol, D-10117 Berlin, Germany; [Schulthess, Pascal; Bluethgen, Nils] Humboldt Univ, Integrat Res Inst Life Sci, D-10115 Berlin, Germany; [Schulthess, Pascal; Bluethgen, Nils] Humboldt Univ, Life Sci &amp; Inst Theoret Biol, D-10115 Berlin, Germany; [Loeffler, Alexandra; Vetter, Silvia; Kreft, Luisa; Schwarz, Michael] Univ Tubingen, Inst Expt &amp; Clin Pharmacol &amp; Toxicol, Dept Toxicol, D-72074 Tubingen, Germany; [Braeuning, Albert] Fed Inst Risk Assessment, Dept Food Safety, D-10589 Berlin, Germany</t>
  </si>
  <si>
    <t>Bluthgen, N (reprint author), Charite, Inst Pathol, Charitepl 1, D-10117 Berlin, Germany.</t>
  </si>
  <si>
    <t>Federal Ministry of Education and Research (FORSYS-Partner); Federal Ministry of Education and Research (OncoPath); Federal Ministry of Education and Research (SysDT); Charite</t>
  </si>
  <si>
    <t>Mangelsdorf, J; Eid, M</t>
  </si>
  <si>
    <t>What makes a thriver? Unifying the concepts of posttraumatic and postecstatic growth</t>
  </si>
  <si>
    <t>10.3389/fpsyg.2015.00813</t>
  </si>
  <si>
    <t>[Mangelsdorf, Judith; Eid, Michael] Free Univ Berlin, Dept Psychol, Berlin, Germany; [Mangelsdorf, Judith] Max Planck Inst Human Dev, Berlin, Germany</t>
  </si>
  <si>
    <t>Mangelsdorf, J (reprint author), Free Univ Berlin, Dept Psychol, Lab Methods &amp; Evaluat, Habelschwerdter Allee 45, D-14195 Berlin, Germany.</t>
  </si>
  <si>
    <t>Karanikola, SN; Krucken, J; Ramuenke, S; de Waal, T; Hoglund, J; Charlier, J; Weber, C; Muller, E; Kowalczyk, SJ; Kaba, J; von Samson-Himmelstjerna, G; Demeler, J</t>
  </si>
  <si>
    <t>Development of a multiplex fluorescence immunological assay for the simultaneous detection of antibodies against Cooperia oncophora, Dictyocaulus viviparus and Fasciola hepatica in cattle</t>
  </si>
  <si>
    <t>10.1186/s13071-015-0924-0</t>
  </si>
  <si>
    <t>[Karanikola, Sofia N.; Kruecken, Juergen; Ramuenke, Sabrina; von Samson-Himmelstjerna, Georg; Demeler, Janina] Free Univ Berlin, Inst Parasitol &amp; Trop Vet Med, Berlin, Germany; [de Waal, Theo] Univ Coll Dublin, Sch Agr Food Sci &amp; Vet Med, Dublin 2, Ireland; [Hoeglund, Johan] Swedish Univ Agr Sci, Dept Biomed Sci &amp; Vet Publ Hlth, Sect Parasitol SWEPAR, Uppsala, Sweden; [Charlier, Johannes] Univ Ghent, Fac Vet Med, Dept Virol Parasitol &amp; Immunol, B-9000 Ghent, Belgium; [Weber, Corinna; Mueller, Elisabeth] LABOKLIN GMBH &amp; Co KG, Bad Kissingen, Germany; [Kowalczyk, Slawomir J.; Kaba, Jaroslaw] Warsaw Univ Life Sci, Fac Vet Med, Lab Vet Epidemiol &amp; Econ, Warsaw, Poland</t>
  </si>
  <si>
    <t>EU [288975]</t>
  </si>
  <si>
    <t>Bartsch, C; Weiss, M; Kipper, S</t>
  </si>
  <si>
    <t>Multiple song features are related to paternal effort in common nightingales</t>
  </si>
  <si>
    <t>10.1186/s12862-015-0390-5</t>
  </si>
  <si>
    <t>BMC EVOLUTIONARY BIOLOGY</t>
  </si>
  <si>
    <t>1471-2148</t>
  </si>
  <si>
    <t>[Bartsch, Conny; Kipper, Silke] Free Univ Berlin, Anim Behav Grp, D-14195 Berlin, Germany; [Weiss, Michael] BfR Fed Inst Risk Assessment, Unit Epidemiol Stat &amp; Math Modelling, Dept Exposit, D-10589 Berlin, Germany; [Kipper, Silke] Tech Univ Munich, Chair Zool, D-85354 Freising Weihenstephan, Germany</t>
  </si>
  <si>
    <t>Bartsch, C (reprint author), Free Univ Berlin, Anim Behav Grp, Takustr 6, D-14195 Berlin, Germany.</t>
  </si>
  <si>
    <t>Evolutionary Biology; Genetics &amp; Heredity</t>
  </si>
  <si>
    <t>Science: Biology (General): Evolution</t>
  </si>
  <si>
    <t>Landesumweltamt Brandenburg on behalf of the Vogelwarte Hiddensee; Berlin Funding for Graduates (Elsa-Neumann-Stipendium des Landes Berlin)</t>
  </si>
  <si>
    <t>Sumpf, M; Jentschke, S; Koelsch, S</t>
  </si>
  <si>
    <t>Effects of Aesthetic Chills on a Cardiac Signature of Emotionality</t>
  </si>
  <si>
    <t>10.1371/journal.pone.0130117</t>
  </si>
  <si>
    <t>[Sumpf, Maria; Jentschke, Sebastian; Koelsch, Stefan] Free Univ Berlin, Cluster Languages Emot, Berlin, Germany</t>
  </si>
  <si>
    <t>Koelsch, S (reprint author), Free Univ Berlin, Cluster Languages Emot, Berlin, Germany.</t>
  </si>
  <si>
    <t>Strelkova, MV; Ponirovsky, EN; Morozov, EN; Zhirenkina, EN; Razakov, SA; Kovalenko, DA; Schnur, LF; Schonian, G</t>
  </si>
  <si>
    <t>A narrative review of visceral leishmaniasis in Armenia, Azerbaijan, Georgia, Kazakhstan, Kyrgyzstan, Tajikistan, Turkmenistan, Uzbekistan, the Crimean Peninsula and Southern Russia</t>
  </si>
  <si>
    <t>10.1186/s13071-015-0925-z</t>
  </si>
  <si>
    <t>[Strelkova, Margarita V.; Ponirovsky, Evgeny N.; Morozov, Evgeny N.; Zhirenkina, Ekaterina N.] Sechenov First Moscow State Med Univ, Martsinovsky Inst Med Parasitol &amp; Trop Med, Moscow, Russia; [Razakov, Shavkat A.; Kovalenko, Dmitriy A.] Isaev Res Inst Med Parasitol, Samarqand, Uzbekistan; [Schnur, Lionel F.] Hebrew Univ Jerusalem, Hadassah Med Sch, IL-91010 Jerusalem, Israel; [Schoenian, Gabriele] Charite, Inst Microbiol &amp; Hyg, D-12203 Berlin, Germany</t>
  </si>
  <si>
    <t>Schonian, G (reprint author), Charite, Inst Microbiol &amp; Hyg, Hindenburgdamm 30, D-12203 Berlin, Germany.</t>
  </si>
  <si>
    <t>INTAS [05-1000008-8043]</t>
  </si>
  <si>
    <t>Busch, J; Ralla, B; Jung, M; Wotschofsky, Z; Trujillo-Arribas, E; Schwabe, P; Kilic, E; Fendler, A; Jung, K</t>
  </si>
  <si>
    <t>Piwi-interacting RNAs as novel prognostic markers in clear cell renal cell carcinomas</t>
  </si>
  <si>
    <t>10.1186/s13046-015-0180-3</t>
  </si>
  <si>
    <t>[Busch, Jonas; Ralla, Bernhard; Jung, Monika; Wotschofsky, Zofia; Fendler, Annika; Jung, Klaus] Univ Hosp Charite, Dept Urol, Div Res, D-10117 Berlin, Germany; [Wotschofsky, Zofia; Fendler, Annika; Jung, Klaus] Berlin Inst Urol Res, Berlin, Germany; [Trujillo-Arribas, Elena] Hosp Univ Virgen Del Rocio, Clin Lab, Seville, Spain; [Schwabe, Philipp] Univ Hosp Charite, Ctr Musculoskeletal Surg, D-10117 Berlin, Germany; [Kilic, Ergin] Univ Hosp Charite, Inst Pathol, D-10117 Berlin, Germany; [Fendler, Annika] Max Delbruck Ctr Mol Med, Dept Signal Transduct Invas &amp; Metastasis Epitheli, Berlin, Germany</t>
  </si>
  <si>
    <t>Jung, K (reprint author), Univ Hosp Charite, Dept Urol, Div Res, Schumannstr 20-12, D-10117 Berlin, Germany.</t>
  </si>
  <si>
    <t>Marx, FM; Fiebig, L; Hauer, B; Brodhun, B; Glaser-Paschke, G; Magdorf, K; Haas, W</t>
  </si>
  <si>
    <t>Higher Rate of Tuberculosis in Second Generation Migrants Compared to Native Residents in a Metropolitan Setting in Western Europe</t>
  </si>
  <si>
    <t>10.1371/journal.pone.0119693</t>
  </si>
  <si>
    <t>[Marx, Florian M.; Magdorf, Klaus] Charite, Dept Pediat Pneumol &amp; Immunol, D-13353 Berlin, Germany; [Marx, Florian M.; Magdorf, Klaus] Brigham &amp; Womens Hosp, Div Global Hlth Equ, Boston, MA 02115 USA; [Fiebig, Lena; Hauer, Barbara; Brodhun, Bonita; Haas, Walter] Robert Koch Inst, Dept Infect Dis Epidemiol, Resp Infect Unit, Berlin, Germany; [Glaser-Paschke, Gisela] Publ Hlth Off Berlin Lichtenberg, Ctr TB, Berlin, Germany</t>
  </si>
  <si>
    <t>Marx, FM (reprint author), Charite, Dept Pediat Pneumol &amp; Immunol, D-13353 Berlin, Germany.</t>
  </si>
  <si>
    <t>Oskar Helene Heim Foundation, Berlin</t>
  </si>
  <si>
    <t>Perard, M; Mittring, N; Schweiger, D; Kummer, C; Witt, CM</t>
  </si>
  <si>
    <t>MERGING conventional and complementary medicine in a clinic department - a theoretical model and practical recommendations</t>
  </si>
  <si>
    <t>10.1186/s12906-015-0696-2</t>
  </si>
  <si>
    <t>[Perard, Marion; Mittring, Nadine; Witt, Claudia M.] Charite, Inst Social Med Epidemiol &amp; Hlth Econ, D-13353 Berlin, Germany; [Witt, Claudia M.] Univ Zurich, Inst Complementary &amp; Integrat Med, CH-8091 Zurich, Switzerland; [Witt, Claudia M.] Univ Zurich Hosp, CH-8091 Zurich, Switzerland; [Schweiger, David] Schweiger &amp; Associates, Hilton Head Isl, SC USA; [Kummer, Christopher] IMAA, Zurich, Switzerland</t>
  </si>
  <si>
    <t>Institute for Integrative Health (Baltimore, USA); Chair for Complementary Medicine Research endowed by the Carstens Foundation</t>
  </si>
  <si>
    <t>Popov, VL; Dimaki, A; Psakhie, S; Popov, M</t>
  </si>
  <si>
    <t>On the role of scales in contact mechanics and friction between elastomers and randomly rough self-affine surfaces</t>
  </si>
  <si>
    <t>10.1038/srep11139</t>
  </si>
  <si>
    <t>[Popov, Valentin L.; Popov, Mikhail] Berlin Univ Technol, D-10623 Berlin, Germany; [Popov, Valentin L.; Dimaki, Andrey; Psakhie, Sergey; Popov, Mikhail] Natl Res Tomsk State Univ, Tomsk 634050, Russia; [Popov, Valentin L.; Dimaki, Andrey; Psakhie, Sergey] Natl Res Tomsk Polytech Univ, Tomsk 634050, Russia; [Dimaki, Andrey; Psakhie, Sergey] RAS, Inst Strength Phys &amp; Mat Sci, Tomsk 634021, Russia; [Psakhie, Sergey] Skolkovo Inst Sci &amp; Technol, Skolkovo 143025, Russia</t>
  </si>
  <si>
    <t>Deutsche Forschungsgemeinschaft (DFG); Deutscher Akademischer Austausch Dienst (DAAD); Russian Science Foundation (RSF) [14-19-00718]; Ministry of Education of the Russian Federation; COST Action [MP1303]</t>
  </si>
  <si>
    <t>Neumann, K; Erben, U; Kruse, N; Wechsung, K; Schumann, M; Klugewitz, K; Scheffold, A; Kuhl, AA</t>
  </si>
  <si>
    <t>Chemokine Transfer by Liver Sinusoidal Endothelial Cells Contributes to the Recruitment of CD4(+) T Cells into the Murine Liver</t>
  </si>
  <si>
    <t>10.1371/journal.pone.0123867</t>
  </si>
  <si>
    <t>[Neumann, Katrin; Erben, Ulrike; Kruse, Nils; Wechsung, Katja; Schumann, Michael; Klugewitz, Katja; Kuehl, Anja A.] Charite, Dept Med Gastroenterol Infect Dis &amp; Rheumatol, D-13353 Berlin, Germany; [Neumann, Katrin; Erben, Ulrike; Kuehl, Anja A.] Charite, Res Ctr Immunosci, D-13353 Berlin, Germany; [Neumann, Katrin; Scheffold, Alexander] Charite, Dept Cellular Immunol, Clin Rheumatol &amp; Clin Immunol, D-13353 Berlin, Germany; [Scheffold, Alexander] German Rheumatism Res Ctr Berlin, Inst Leibniz Assoc, Berlin, Germany</t>
  </si>
  <si>
    <t>Neumann, K (reprint author), Charite, Dept Med Gastroenterol Infect Dis &amp; Rheumatol, Campus Benjamin Franklin, D-13353 Berlin, Germany.</t>
  </si>
  <si>
    <t>xxx@uke.de</t>
  </si>
  <si>
    <t>Deutsche Forschungsgemeinschaft [SFB633, KL 1183/2-1]</t>
  </si>
  <si>
    <t>Prinz, P; Hofmann, T; Ahnis, A; Elbelt, U; Goebel-Stengel, M; Klapp, BF; Rose, M; Stengel, A</t>
  </si>
  <si>
    <t>Plasma bile acids show a positive correlation with body mass index and are negatively associated with cognitive restraint of eating in obese patients</t>
  </si>
  <si>
    <t>10.3389/fnins.2015.00199</t>
  </si>
  <si>
    <t>[Prinz, Philip; Hofmann, Tobias; Ahnis, Anne; Elbelt, Ulf; Klapp, Burghard F.; Rose, Matthias; Stengel, Andreas] Charite Univ Med Berlin, Div Gen Internal &amp; Psychosomat Med, Charite Ctr Internal Med &amp; Dermatol, D-10117 Berlin, Germany; [Elbelt, Ulf] Charite Univ Med Berlin, Div Endocrinol Diabet &amp; Nutr, Charite Ctr Internal Med Gastroenterol &amp; Nephrol, D-10117 Berlin, Germany; [Goebel-Stengel, Miriam] Martin Luther Krankenhaus, Dept Internal Med, Berlin, Germany; [Goebel-Stengel, Miriam] Martin Luther Krankenhaus, Inst Neurogastroenterol, Berlin, Germany</t>
  </si>
  <si>
    <t>Stengel, A (reprint author), Charite Univ Med Berlin, Div Gen Internal &amp; Psychosomat Med, Charite Ctr Internal Med &amp; Dermatol, Charitepl 1, D-10117 Berlin, Germany.</t>
  </si>
  <si>
    <t>Charite University Funding UFF [89-441-176]</t>
  </si>
  <si>
    <t>Munkler, P; Rothkirch, M; Dalati, Y; Schmack, K; Sterzer, P</t>
  </si>
  <si>
    <t>Biased Recognition of Facial Affect in Patients with Major Depressive Disorder Reflects Clinical State</t>
  </si>
  <si>
    <t>10.1371/journal.pone.0129863</t>
  </si>
  <si>
    <t>[Muenkler, Paula; Rothkirch, Marcus; Dalati, Yasmin; Schmack, Katharina; Sterzer, Philipp] Charite, Campus Charite Mitte, Dept Psychiat &amp; Psychotherapy, Visual Percept Lab, D-13353 Berlin, Germany</t>
  </si>
  <si>
    <t>Rothkirch, M (reprint author), Charite, Campus Charite Mitte, Dept Psychiat &amp; Psychotherapy, Visual Percept Lab, D-13353 Berlin, Germany.</t>
  </si>
  <si>
    <t>Deutsche Forschungsgemeinschaft [STE 1430/2-1]</t>
  </si>
  <si>
    <t>Prehn, K; Korczykowski, M; Rao, HY; Fang, Z; Detre, JA; Robertson, DC</t>
  </si>
  <si>
    <t>Neural Correlates of Post-Conventional Moral Reasoning: A Voxel-Based Morphometry Study</t>
  </si>
  <si>
    <t>10.1371/journal.pone.0122914</t>
  </si>
  <si>
    <t>[Prehn, Kristin] Free Univ Berlin, Cluster Excellence Languages Emot, Berlin, Germany; [Prehn, Kristin] Charite, Dept Neurol, D-13353 Berlin, Germany; [Prehn, Kristin] Charite, NeuroCure Clin Res Ctr, D-13353 Berlin, Germany; [Korczykowski, Marc; Rao, Hengyi; Fang, Zhuo; Detre, John A.] Univ Penn, Dept Neurol, Ctr Funct Neuroimaging, Philadelphia, PA 19104 USA; [Korczykowski, Marc; Robertson, Diana C.] Univ Penn, Wharton Sch, Dept Legal Studies &amp; Business Eth, Philadelphia, PA 19104 USA; [Rao, Hengyi; Fang, Zhuo] Sun Yat Sen Univ, Dept Psychol, Guangzhou 510275, Guangdong, Peoples R China</t>
  </si>
  <si>
    <t>Prehn, K (reprint author), Free Univ Berlin, Cluster Excellence Languages Emot, Berlin, Germany.</t>
  </si>
  <si>
    <t>NIH [R03 DA 027098, R01 HL102119, R21 DA032022, P30 NS045839]; Center for Functional Neuroimaging; Zicklin Center for Business Ethics Research; Mack Institute at the Wharton School; Chinese NSF [31070984, 31400872]</t>
  </si>
  <si>
    <t>Jacobs, AM; Vo, MLH; Briesemeister, BB; Conrad, M; Hofmann, MJ; Kuchinke, L; Ludtke, J; Braun, M</t>
  </si>
  <si>
    <t>10 years of BAWLing into affective and aesthetic processes in reading: what are the echoes?</t>
  </si>
  <si>
    <t>10.3389/fpsyg.2015.00714</t>
  </si>
  <si>
    <t>[Jacobs, Arthur M.; Briesemeister, Benny B.; Hofmann, Markus J.; Luedtke, Jana; Braun, Mario] Free Univ Berlin, Dept Expt &amp; Neurocognit Psychol, D-14195 Berlin, Germany; [Jacobs, Arthur M.; Conrad, Markus; Kuchinke, Lars; Luedtke, Jana] Free Univ Berlin, Cluster Excellence Languages Emot, D-14195 Berlin, Germany; [Jacobs, Arthur M.] Dahlem Inst Neuroimaging Emot, Berlin, Germany; [Vo, Melissa L-H] Goethe Univ Frankfurt, Dept Cognit Psychol, Scene Grammar Lab, D-60054 Frankfurt, Germany; [Conrad, Markus] Univ La Laguna, Dept Social &amp; Org Psychol, San Cristobal La Laguna, Spain; [Hofmann, Markus J.] Univ Wuppertal, Dept Gen &amp; Biol Psychol, Wuppertal, Germany; [Kuchinke, Lars] Ruhr Univ Bochum, Fac Psychol, Expt Psychol &amp; Methods, Bochum, Germany; [Braun, Mario] Salzburg Univ, Ctr Cognit Neurosci, A-5020 Salzburg, Austria</t>
  </si>
  <si>
    <t>Jacobs, AM (reprint author), Free Univ Berlin, Dept Expt &amp; Neurocognit Psychol, Habelschwerdter Allee 45, D-14195 Berlin, Germany.</t>
  </si>
  <si>
    <t>Schwendicke, F; Karimbux, N; Allareddy, V; Gluud, C</t>
  </si>
  <si>
    <t>Periodontal Treatment for Preventing Adverse Pregnancy Outcomes: A Meta- and Trial Sequential Analysis</t>
  </si>
  <si>
    <t>10.1371/journal.pone.0129060</t>
  </si>
  <si>
    <t>[Schwendicke, Falk] Charite, Dept Operat &amp; Prevent Dent, D-13353 Berlin, Germany; [Karimbux, Nadeem] Tufts Univ, Sch Dent Med, Boston, MA 02111 USA; [Allareddy, Veerasathpurush] Univ Iowa, Coll Dent, Dept Orthodont, Iowa City, IA 52242 USA; [Gluud, Christian] Copenhagen Univ Hosp, Copenhagen Trial Unit, Ctr Clin Intervent Res, Rigshosp, Copenhagen, Denmark</t>
  </si>
  <si>
    <t>Karawajew, L; Dworzak, M; Ratei, R; Rhein, P; Gaipa, G; Buldini, B; Basso, G; Hrusak, O; Ludwig, WD; Henze, G; Seeger, K; von Stackelberg, A; Mejstrikova, E; Eckert, C</t>
  </si>
  <si>
    <t>Minimal residual disease analysis by eight-color flow cytometry in relapsed childhood acute lymphoblastic leukemia</t>
  </si>
  <si>
    <t>10.3324/haematol.2014.116707</t>
  </si>
  <si>
    <t>[Karawajew, Leonid; Rhein, Peter; Henze, Guenter; Seeger, Karl; von Stackelberg, Arend; Eckert, Cornelia] Charite, Dept Pediat Oncol Hematol, D-13353 Berlin, Germany; [Dworzak, Michael] Med Univ Vienna, St Anna Childrens Hosp, Vienna, Austria; [Dworzak, Michael] Med Univ Vienna, Childrens Canc Res Inst, Dept Pediat, Vienna, Austria; [Ratei, Richard; Ludwig, Wolf-Dieter] HELIOS Klin, Robert Roessle Clin, Berlin, Germany; [Gaipa, Giuseppe] Univ Milano Bicocca, Dept Pediat, Tettamanti Res Ctr, Osped San Gerardo, Monza, Italy; [Buldini, Barbara; Basso, Giuseppe] Univ Hosp Padova, Dept Pediat, Lab Pediat Oncohematol, Padua, Italy; [Hrusak, Ondrej; Mejstrikova, Ester] Charles Univ Prague, Dept Pediat Hematol &amp; Oncol, Fac Med 2, Prague, Czech Republic; [Hrusak, Ondrej; Mejstrikova, Ester] Univ Hosp Motol, Prague, Czech Republic</t>
  </si>
  <si>
    <t>Karawajew, L (reprint author), Charite, Dept Pediat Oncol Hematol, D-13353 Berlin, Germany.</t>
  </si>
  <si>
    <t>Deutsche Jose Carreras Leukamie-Stiftung [DJCLS R09/19, R11/21]; Alfred &amp; Angelika Gutermuth-Stiftung; Deutsche Kinderkrebsstiftung [DKS 2013.12]; Ministry of Health of the Czech Republic [NT 13462-4]</t>
  </si>
  <si>
    <t>Soliev, I; Wegerich, K; Kazbekov, J</t>
  </si>
  <si>
    <t>The Costs of Benefit Sharing: Historical and Institutional Analysis of Shared Water Development in the Ferghana Valley, the Syr Darya Basin</t>
  </si>
  <si>
    <t>10.3390/w7062728</t>
  </si>
  <si>
    <t>[Soliev, Ilkhom] Tech Univ Berlin, Landscape &amp; Environm Econ, D-10623 Berlin, Germany; [Soliev, Ilkhom; Wegerich, Kai; Kazbekov, Jusipbek] Int Water Management Inst, Colombo, Sri Lanka</t>
  </si>
  <si>
    <t>Soliev, I (reprint author), Tech Univ Berlin, Landscape &amp; Environm Econ, Str 17 Juni 145, D-10623 Berlin, Germany.</t>
  </si>
  <si>
    <t>xxx@daad-alumni.de</t>
  </si>
  <si>
    <t>Swiss Agency for Development and Cooperation; Water Security project - Ministry for Foreign Affairs of Finland; Consultative Group on International Agricultural Research (CGIAR-wide) Research Program on Water, Land and Ecosystems; German Academic Exchange Service (DAAD); IWMI's Irrigation Bureaucracy project in Central Asia</t>
  </si>
  <si>
    <t>Schulz, B; Sala, S; Saenz, A</t>
  </si>
  <si>
    <t>Resonances in ultracold dipolar atomic and molecular gases</t>
  </si>
  <si>
    <t>10.1088/1367-2630/17/6/065002</t>
  </si>
  <si>
    <t>[Schulz, Bruno; Sala, Simon; Saenz, Alejandro] Humboldt Univ, AGModerne Opt, Inst Phys, D-12489 Berlin, Germany</t>
  </si>
  <si>
    <t>Saenz, A (reprint author), Humboldt Univ, AGModerne Opt, Inst Phys, Newtonstr 15, D-12489 Berlin, Germany.</t>
  </si>
  <si>
    <t>Humboldt Center for Modern Optics; Fonds der Chemischen Industrie; Studienstiftung des deutschen Volkes (German National Academic Foundation)</t>
  </si>
  <si>
    <t>Berger, M; Pfister, S; Bach, V; Finkbeiner, M</t>
  </si>
  <si>
    <t>Saving the Planet's Climate or Water Resources? The Trade-Off between Carbon and Water Footprints of European Biofuels</t>
  </si>
  <si>
    <t>10.3390/su7066665</t>
  </si>
  <si>
    <t>[Berger, Markus; Bach, Vanessa; Finkbeiner, Matthias] Tech Univ Berlin, Dept Environm Technol, Chair Sustainable Engn, D-10623 Berlin, Germany; [Pfister, Stephan] ETH, Inst Environm Engn, CH-8093 Zurich, Switzerland</t>
  </si>
  <si>
    <t>Berger, M (reprint author), Tech Univ Berlin, Dept Environm Technol, Chair Sustainable Engn, D-10623 Berlin, Germany.</t>
  </si>
  <si>
    <t>Janicke, M</t>
  </si>
  <si>
    <t>Horizontal and Vertical Reinforcement in Global Climate Governance</t>
  </si>
  <si>
    <t>10.3390/en8065782</t>
  </si>
  <si>
    <t>[Jaenicke, Martin] Free Univ Berlin, Environm Res Ctr, D-14195 Berlin, Germany; [Jaenicke, Martin] IASS, D-14195 Berlin, Germany</t>
  </si>
  <si>
    <t>Janicke, M (reprint author), Free Univ Berlin, Environm Res Ctr, Patschkauer Weg 51, D-14195 Berlin, Germany.</t>
  </si>
  <si>
    <t>Klatte-Schulz, F; Aleyt, T; Pauly, S; Geissler, S; Gerhardt, C; Scheibel, M; Wildemann, B</t>
  </si>
  <si>
    <t>Do Matrix Metalloproteases and Tissue Inhibitors of Metalloproteases in Tenocytes of the Rotator Cuff Differ with Varying Donor Characteristics?</t>
  </si>
  <si>
    <t>10.3390/ijms160613141</t>
  </si>
  <si>
    <t>[Klatte-Schulz, Franka; Aleyt, Thomas; Pauly, Stephan; Geissler, Sven; Gerhardt, Christian; Scheibel, Markus; Wildemann, Britt] Charite, Julius Wolff Inst, Ctr Musculoskeletal Surg, D-13353 Berlin, Germany; [Klatte-Schulz, Franka; Aleyt, Thomas; Geissler, Sven; Wildemann, Britt] Charite, Berlin Brandenburg Ctr Regenerat Therapies, D-13353 Berlin, Germany</t>
  </si>
  <si>
    <t>Klatte-Schulz, F (reprint author), Charite, Julius Wolff Inst, Ctr Musculoskeletal Surg, D-13353 Berlin, Germany.</t>
  </si>
  <si>
    <t>German Society for Surgery of the Shoulder and the Elbow (DVSE); European Society for Surgery of the Shoulder and the Elbow (ESSSE); Federal Ministry of Education and Research (BMBF) [FKZ1315848A]; Deutsche Forschungsgemeinschaft (DFG) through BCRT; Deutsche Forschungsgemeinschaft (DFG) through Research Unit [2165]</t>
  </si>
  <si>
    <t>Witzel, C; Reutter, W; Stark, GB; Koulaxouzidis, G</t>
  </si>
  <si>
    <t>N-Propionylmannosamine stimulates axonal elongation in a murine model of sciatic nerve injury</t>
  </si>
  <si>
    <t>10.4103/1673-5374.150744</t>
  </si>
  <si>
    <t>[Witzel, Christian] Charite Univ Med Berlin, Interdisciplinary Breast Ctr, Plast &amp; Reconstruct Surg, Berlin, Germany; [Reutter, Werner] Charite Univ Med Berlin, Inst Lab Med Clin Chem &amp; Pathobiochem, Berlin, Germany; [Stark, G. Bjoern; Koulaxouzidis, Georgios] Univ Freiburg, Med Ctr, Dept Plast &amp; Hand Surg, Freiburg, Germany</t>
  </si>
  <si>
    <t>Witzel, C (reprint author), Charite Univ Med Berlin, Interdisciplinary Breast Ctr, Plast &amp; Reconstruct Surg, Berlin, Germany.</t>
  </si>
  <si>
    <t>Johenning, FW; Theis, AK; Pannasch, U; Ruckl, M; Rudiger, S; Schmitz, D</t>
  </si>
  <si>
    <t>Ryanodine Receptor Activation Induces Long-Term Plasticity of Spine Calcium Dynamics</t>
  </si>
  <si>
    <t>10.1371/journal.pbio.1002181</t>
  </si>
  <si>
    <t>[Johenning, Friedrich W.; Theis, Anne-Kathrin; Pannasch, Ulrike; Schmitz, Dietmar] Charite, Neurosci Res Ctr, D-13353 Berlin, Germany; [Johenning, Friedrich W.] BIH, Berlin, Germany; [Rueckl, Martin; Ruediger, Sten] Humboldt Univ, Inst Phys, D-10099 Berlin, Germany; [Schmitz, Dietmar] Bernstein Ctr Computat Neurosci, Berlin, Germany; [Schmitz, Dietmar] Charite, Cluster Excellence NeuroCure, D-13353 Berlin, Germany; [Schmitz, Dietmar] DZNE German Ctr Neurodegenerat Dis, Berlin, Germany</t>
  </si>
  <si>
    <t>Johenning, FW (reprint author), Charite, Neurosci Res Ctr, D-13353 Berlin, Germany.</t>
  </si>
  <si>
    <t>German Research Foundation (DFG) [JO1079/1-1, RU 1660, IRTG 1740, Exc 257, SFB 665, SFB 958]; Berlin Institute of Health (BIH)</t>
  </si>
  <si>
    <t>Haupl, T; Zimmermann, M; Kalus, U; Yurek, S; Koscielny, J; Hoppe, B</t>
  </si>
  <si>
    <t>Angiotensin converting enzyme intron 16 insertion/deletion genotype is associated with plasma C-reactive protein concentration in uteroplacental dysfunction</t>
  </si>
  <si>
    <t>10.1177/1470320314539181</t>
  </si>
  <si>
    <t>JOURNAL OF THE RENIN-ANGIOTENSIN-ALDOSTERONE SYSTEM</t>
  </si>
  <si>
    <t>1470-3203</t>
  </si>
  <si>
    <t>1752-8976</t>
  </si>
  <si>
    <t>[Haeupl, Thomas] Charite, Dept Rheumatol &amp; Clin Immunol, D-13353 Berlin, Germany; [Zimmermann, Mathias; Hoppe, Berthold] Charite, Inst Lab Med &amp; Pathobiochem, D-13353 Berlin, Germany; [Zimmermann, Mathias; Hoppe, Berthold] Lab Berlin Charite Vivantes GmbH, Dept Lab Med &amp; Toxicol, Berlin, Germany; [Kalus, Ulrich; Yuerek, Salih; Koscielny, Juergen] Charite, Inst Transfus Med, D-13353 Berlin, Germany</t>
  </si>
  <si>
    <t>Hoppe, B (reprint author), Charite, Inst Lab Med &amp; Pathobiochem, Campus Virchow Klinikum, Augustenburger Pl 1, D-13353 Berlin, Germany.</t>
  </si>
  <si>
    <t>Voigt, K; Rademacher, E</t>
  </si>
  <si>
    <t>EFFECT OF THE PROPOLIS COMPONENTS, CINNAMIC ACID AND PINOCEMBRIN, ON APIS MELLIFERA AND ASCOSPHAERA APIS</t>
  </si>
  <si>
    <t>10.1515/jas-2015-0010</t>
  </si>
  <si>
    <t>JOURNAL OF APICULTURAL SCIENCE</t>
  </si>
  <si>
    <t>1643-4439</t>
  </si>
  <si>
    <t>2299-4831</t>
  </si>
  <si>
    <t>[Voigt, Kathrin; Rademacher, Eva] Free Univ Berlin, Dept Biol Neurobiol, D-14195 Berlin, Germany</t>
  </si>
  <si>
    <t>Rademacher, E (reprint author), Free Univ Berlin, Dept Biol Neurobiol, Konigin Luise Str 28-30, D-14195 Berlin, Germany.</t>
  </si>
  <si>
    <t>Tafelski, S; Nachtigall, I; Adam, T; Bereswill, S; Faust, J; Tamarkin, A; Trefzer, T; Deja, M; Idelevich, EA; Wernecke, KD; Becker, K; Spies, C</t>
  </si>
  <si>
    <t>Randomized controlled clinical trial evaluating multiplex polymerase chain reaction for pathogen identification and therapy adaptation in critical care patients with pulmonary or abdominal sepsis</t>
  </si>
  <si>
    <t>10.1177/0300060514561135</t>
  </si>
  <si>
    <t>[Tafelski, Sascha; Nachtigall, Irit; Faust, Jana; Tamarkin, Andrey; Trefzer, Tanja; Deja, Maria; Spies, Claudia] Charite, Dept Anaesthesiol &amp; Intens Care Med, D-13353 Berlin, Germany; [Adam, Thomas; Bereswill, Stefan] Charite, Inst Microbiol &amp; Hyg Berlin, D-13353 Berlin, Germany; [Idelevich, Evgeny A.; Becker, Karsten] Univ Hosp Munster, Inst Med Microbiol, Munster, Germany; [Wernecke, Klaus-Dieter] Charite, Inst Med Biometry, D-13353 Berlin, Germany; [Wernecke, Klaus-Dieter] SOSTANA GmbH, Berlin, Germany</t>
  </si>
  <si>
    <t>Spies, C (reprint author), Charite, Dept Anaesthesiol &amp; Intens Care Med, Campus Charite Mitte, 1 Augustenburger Pl, D-13353 Berlin, Germany.</t>
  </si>
  <si>
    <t>Roche Deutschland GmbH</t>
  </si>
  <si>
    <t>Weimann, K; Zimmermann, M; Spies, CD; Wernecke, KD; Vicherek, O; Nachtigall, I; Tafelski, S; Weimann, A</t>
  </si>
  <si>
    <t>Intensive Care Infection Score - A new approach to distinguish between infectious and noninfectious processes in intensive care and medicosurgical patients</t>
  </si>
  <si>
    <t>10.1177/0300060514557711</t>
  </si>
  <si>
    <t>[Weimann, Karin; Spies, Claudia D.; Vicherek, Oldrich; Nachtigall, Irit; Tafelski, Sascha] Univ Med Ctr, Dept Anaesthesiol &amp; Intens Care Med, Campus Virchow Klinikum, Berlin, Germany; [Weimann, Karin; Spies, Claudia D.; Vicherek, Oldrich; Nachtigall, Irit; Tafelski, Sascha] Univ Med Ctr, Campus Charite Mitte, Berlin, Germany; [Zimmermann, Mathias; Weimann, Andreas] Charite, Dept Lab Med Clin Chem &amp; Pathobiochem, Charite Campus Virchow Klinikum, D-13353 Berlin, Germany; [Zimmermann, Mathias; Weimann, Andreas] Charite Vivantes Serv, Lab Berlin, Berlin, Germany; [Wernecke, Klaus-Dieter] Univ Med Ctr, Berlin, Germany; [Wernecke, Klaus-Dieter] SOSTANA GmbH, Berlin, Germany</t>
  </si>
  <si>
    <t>Zimmermann, M (reprint author), Charite, Dept Lab Med Clin Chem &amp; Pathobiochem, Charite Campus Virchow Klinikum, Augustenburger Pl 1, D-13353 Berlin, Germany.</t>
  </si>
  <si>
    <t>Sysmex Europe GmbH</t>
  </si>
  <si>
    <t>Herzog, D; Poellinger, A; Doellinger, F; Schuermann, D; Temmesfeld-Wollbrueck, B; Froeling, V; Schreiter, NF; Neumann, K; Hippenstiel, S; Suttorp, N; Hubner, RH</t>
  </si>
  <si>
    <t>Modifying Post-Operative Medical Care after EBV Implant May Reduce Pneumothorax Incidence</t>
  </si>
  <si>
    <t>10.1371/journal.pone.0128097</t>
  </si>
  <si>
    <t>[Herzog, Dominik; Schuermann, Dirk; Temmesfeld-Wollbrueck, Bettina; Hippenstiel, Stefan; Suttorp, Norbert; Hubner, Ralf-Harto] Charite, Dept Internal Med Infect Dis &amp; Resp Med, D-13353 Berlin, Germany; [Poellinger, Alexander; Doellinger, Felix; Schreiter, Nils F.] Charite, Inst Radiol, D-13353 Berlin, Germany; [Froeling, Vera] Charite, Dept Nucl Med, D-13353 Berlin, Germany; [Neumann, Konrad] Charite, Inst Biometry &amp; Clin Epidemiol, D-12203 Berlin, Germany</t>
  </si>
  <si>
    <t>Hubner, RH (reprint author), Charite, Dept Internal Med Infect Dis &amp; Resp Med, Augustenburger Pl 1, D-13353 Berlin, Germany.</t>
  </si>
  <si>
    <t>Pulmonx</t>
  </si>
  <si>
    <t>Ouyang, YL; Li, FQ; Shao, Q; Heussen, FM; Keane, PA; Stubiger, N; Sadda, SR; Pleyer, U</t>
  </si>
  <si>
    <t>Subretinal Fluid in Eyes with Active Ocular Toxoplasmosis Observed Using Spectral Domain Optical Coherence Tomography</t>
  </si>
  <si>
    <t>10.1371/journal.pone.0127683</t>
  </si>
  <si>
    <t>[Ouyang, Yanling; Shao, Qing; Heussen, Florian M.; Stuebiger, Nicole; Pleyer, Uwe] Charite, Dept Ophthalmol, D-13353 Berlin, Germany; [Li, Fuqiang] Jilin Univ, Affiliated Hosp 2, Ctr Eye, Changchun 130023, Peoples R China; [Keane, Pearse A.] Moorfields Eye Hosp NHS Fdn Trust, NIHR Biomed Res Ctr Ophthalmol, London, England; [Keane, Pearse A.] UCL, Inst Ophthalmol, London, England; [Sadda, Srinivas R.] Doheny Eye Inst, Los Angeles, CA 90033 USA; [Sadda, Srinivas R.] Dept Ophthalmol, Los Angeles, CA USA</t>
  </si>
  <si>
    <t>Ouyang, YL (reprint author), Charite, Dept Ophthalmol, D-13353 Berlin, Germany.</t>
  </si>
  <si>
    <t>Federal Ministry of Education and Research of Germany (BMBF) through the Toxonet 02 research collaboration</t>
  </si>
  <si>
    <t>Kruis, T; Johrens, K; Moos, V; Puls, I; Siegmund, B; Daum, S; Schumann, M</t>
  </si>
  <si>
    <t>A case series in patients with enteropathy and granulomatous diseases</t>
  </si>
  <si>
    <t>10.1186/s12876-015-0292-4</t>
  </si>
  <si>
    <t>[Kruis, Tassilo; Moos, Verena; Siegmund, Britta; Daum, Severin; Schumann, Michael] Charite, Campus Benjamin Franklin, Dept Med 1, Gastroenterol,Infect Dis,Rheumatol, D-12200 Berlin, Germany; [Joehrens, Korinna] Charite, Inst Pathol, D-12200 Berlin, Germany; [Puls, Imke] Charite, Dept Psychiat, D-12200 Berlin, Germany</t>
  </si>
  <si>
    <t>Schumann, M (reprint author), Charite, Campus Benjamin Franklin, Dept Med 1, Gastroenterol,Infect Dis,Rheumatol, Hindenburgdamm 30, D-12200 Berlin, Germany.</t>
  </si>
  <si>
    <t>Berenstein, R; Blau, IW; Suckert, N; Baldus, C; Pezzutto, A; Dorken, B; Blau, O</t>
  </si>
  <si>
    <t>Quantitative detection of DNMT3A R882H mutation in acute myeloid leukemia</t>
  </si>
  <si>
    <t>10.1186/s13046-015-0173-2</t>
  </si>
  <si>
    <t>[Berenstein, Rimma; Blau, Igor Wolfgang; Suckert, Nikola; Baldus, Claudia; Pezzutto, Antonio; Doerken, Bernd; Blau, Olga] Charite, Sch Med, Dept Hematol Oncol &amp; Tumorimmunol, D-12200 Berlin, Germany</t>
  </si>
  <si>
    <t>Blau, O (reprint author), Charite, Sch Med, Dept Hematol Oncol &amp; Tumorimmunol, Hindenburgdamm 30, D-12200 Berlin, Germany.</t>
  </si>
  <si>
    <t>List, J; Ott, S; Bukowski, M; Lindenberg, R; Floel, A</t>
  </si>
  <si>
    <t>Cognitive function and brain structure after recurrent mild traumatic brain injuries in young-to-middle-aged adults</t>
  </si>
  <si>
    <t>10.3389/fnhum.2015.00228</t>
  </si>
  <si>
    <t>[List, Jonathan; Ott, Stefanie; Bukowski, Martin; Lindenberg, Robert; Floeel, Agnes] Charite, Dept Neurol, D-10117 Berlin, Germany; [Lindenberg, Robert; Floeel, Agnes] Charite, Ctr Stroke Res Berlin, D-10117 Berlin, Germany; [Floeel, Agnes] Charite, NeuroCure Cluster Excellence, D-10117 Berlin, Germany</t>
  </si>
  <si>
    <t>List, J (reprint author), Charite, Dept Neurol, Charitepl 1, D-10117 Berlin, Germany.</t>
  </si>
  <si>
    <t>Deutsche Forschungsgemeinschaft [F1-379-8/1, 379-10/1, 379-11/1, DFG-Exc-257]; Bundesministerium fur Bildung und Forschung [FKZ0315673A, 01EO0801, 01GY1144]; Else-Kroner Fresenius Stiftung [2011_119]; Charite Universitatsmedizin Berlin; Berlin Institute of Health</t>
  </si>
  <si>
    <t>Witkowski, PT; Leendertz, SAJ; Auste, B; Akoua-Koffi, C; Schubert, G; Klempa, B; Muyembe-Tamfum, JJ; Karhemere, S; Leendertz, FH; Kruger, DH</t>
  </si>
  <si>
    <t>Human seroprevalence indicating hantavirus infections in tropical rainforests of Cote d'Ivoire and Democratic Republic of Congo</t>
  </si>
  <si>
    <t>10.3389/fmicb.2015.00518</t>
  </si>
  <si>
    <t>[Witkowski, Peter T.; Auste, Brita; Klempa, Boris; Krueger, Detlev H.] Charite, Inst Virol, D-10117 Berlin, Germany; [Leendertz, Siv A. J.; Schubert, Grit; Leendertz, Fabian H.] Robert Koch Inst, Epidemiol Highly Pathogen Viruses P3, Berlin, Germany; [Akoua-Koffi, Chantal] Univ Alassane Ouattara Bouake, Bouake, Cote Ivoire; [Klempa, Boris] Slovak Acad Sci, Inst Virol, Bratislava, Slovakia; [Muyembe-Tamfum, Jean-Jacques; Karhemere, Stomy] Natl Inst Biomed Res, Kinshasa, DEM REP CONGO</t>
  </si>
  <si>
    <t>Witkowski, PT (reprint author), Charite, Inst Virol, Helmut Ruska Haus,Charitepl 1, D-10117 Berlin, Germany.</t>
  </si>
  <si>
    <t>Deutsche Forschungsgemeinschaft [KR1293/9-1, KR1293/12-1, KR1293/14-1]</t>
  </si>
  <si>
    <t>Pade, JP; Pereira, T</t>
  </si>
  <si>
    <t>Improving Network Structure can lead to Functional Failures</t>
  </si>
  <si>
    <t>10.1038/srep09968</t>
  </si>
  <si>
    <t>[Pade, Jan Philipp] Humboldt Univ, Inst Math, D-10099 Berlin, Germany; [Pade, Jan Philipp; Pereira, Tiago] Univ London Imperial Coll Sci Technol &amp; Med, Dept Math, London SW7 2AZ, England; [Pereira, Tiago] Univ Sao Paulo, Inst Math &amp; Comp Sci, Sao Carlos, SP, Brazil</t>
  </si>
  <si>
    <t>Pade, JP (reprint author), Humboldt Univ, Inst Math, Unter den Linden 6, D-10099 Berlin, Germany.</t>
  </si>
  <si>
    <t>xxx@math.hu-berlin.de</t>
  </si>
  <si>
    <t>FAPESP; DFG International Research Training Group (IRTG) [1740]; Marie Curie IIF Fellowship [303180]</t>
  </si>
  <si>
    <t>David, M; Borde, T; Brenne, S; Henrich, W; Breckenkamp, J; Razum, O</t>
  </si>
  <si>
    <t>Caesarean Section Frequency among Immigrants, Second- and Third-Generation Women, and Non-Immigrants: Prospective Study in Berlin/Germany</t>
  </si>
  <si>
    <t>10.1371/journal.pone.0127489</t>
  </si>
  <si>
    <t>[David, Matthias; Brenne, Silke] Charite, Clin Gynaecol, D-13353 Berlin, Germany; [Borde, Theda] Berlin Univ Appl Sci, Alice Salomon Hsch, Berlin, Germany; [Henrich, Wolfgang] Charite, Obstet Clin, D-13353 Berlin, Germany; [Breckenkamp, Juergen; Razum, Oliver] Univ Bielefeld, Sch Publ Hlth, Dept Epidemiol &amp; Int Publ Hlth, D-33615 Bielefeld, Germany</t>
  </si>
  <si>
    <t>David, M (reprint author), Charite, Clin Gynaecol, Campus Virchow Klinikum, D-13353 Berlin, Germany.</t>
  </si>
  <si>
    <t>Koschek, K; Durmaz, V; Krylova, O; Wieczorek, M; Gupta, S; Richter, M; Bujotzek, A; Fischer, C; Haag, R; Freund, C; Weber, M; Rademann, J</t>
  </si>
  <si>
    <t>Peptide-polymer ligands for a tandem WW-domain, an adaptive multivalent protein-protein interaction: lessons on the thermodynamic fitness of flexible ligands</t>
  </si>
  <si>
    <t>10.3762/bjoc.11.93</t>
  </si>
  <si>
    <t>[Koschek, Katharina; Wieczorek, Marek; Gupta, Shilpi; Richter, Martin; Fischer, Christina; Haag, Rainer; Freund, Christian; Rademann, Joerg] Free Univ Berlin, Inst Pharm, D-14195 Berlin, Germany; [Koschek, Katharina; Wieczorek, Marek; Gupta, Shilpi; Richter, Martin; Fischer, Christina; Haag, Rainer; Freund, Christian; Rademann, Joerg] Free Univ Berlin, Inst Chem &amp; Biochem, D-14195 Berlin, Germany; [Koschek, Katharina; Krylova, Oxana; Wieczorek, Marek; Richter, Martin; Freund, Christian; Rademann, Joerg] Leibniz Inst Mol Pharmacol, Dept Med Chem, D-13125 Berlin, Germany; [Koschek, Katharina] Fraunhofer Inst Mfg Technol &amp; Adv Mat IFAM, D-28359 Bremen, Germany; [Durmaz, Vedat; Bujotzek, Alexander; Weber, Marcus] Konrad Zuse Zentrum Informat Tech Berlin, Numer Anal &amp; Modelling, D-14195 Berlin, Germany</t>
  </si>
  <si>
    <t>Rademann, J (reprint author), Free Univ Berlin, Inst Pharm, Konigin Luise Str 2 4, D-14195 Berlin, Germany.</t>
  </si>
  <si>
    <t>DFG collaborative research center [SFB 765]</t>
  </si>
  <si>
    <t>de Punder, K; Pruimboom, L</t>
  </si>
  <si>
    <t>Stress induces endotoxemia and low-grade inflammation by increasing barrier permeability</t>
  </si>
  <si>
    <t>10.3389/fimmu.2015.00223</t>
  </si>
  <si>
    <t>[de Punder, Karin] Charite, Inst Med Psychol, D-10117 Berlin, Germany; [de Punder, Karin; Pruimboom, Leo] Natura Fdn, Numansdorp, Netherlands</t>
  </si>
  <si>
    <t>de Punder, K (reprint author), Charite, Hufelandweg 14, D-10117 Berlin, Germany.</t>
  </si>
  <si>
    <t>Schone, D; Schade, B; Bottcher, C; Koksch, B</t>
  </si>
  <si>
    <t>Impact of multivalent charge presentation on peptide-nanoparticle aggregation</t>
  </si>
  <si>
    <t>10.3762/bjoc.11.89</t>
  </si>
  <si>
    <t>[Schoene, Daniel; Koksch, Beate] Free Univ Berlin, Inst Chem &amp; Biochem Organ Chem, D-14195 Berlin, Germany; [Schade, Boris; Boettcher, Christoph] Free Univ Berlin, Electron Microscopy, D-14195 Berlin, Germany</t>
  </si>
  <si>
    <t>Koksch, B (reprint author), Free Univ Berlin, Inst Chem &amp; Biochem Organ Chem, Takustr 3, D-14195 Berlin, Germany.</t>
  </si>
  <si>
    <t>Deutsche Forschungsgemeinschaft [SFB 765, TP A5]</t>
  </si>
  <si>
    <t>Liese, S; Netz, RR</t>
  </si>
  <si>
    <t>Influence of length and flexibility of spacers on the binding affinity of divalent ligands</t>
  </si>
  <si>
    <t>10.3762/bjoc.11.90</t>
  </si>
  <si>
    <t>[Liese, Susanne; Netz, Roland R.] Free Univ Berlin, Fachbereich Phys, D-14195 Berlin, Germany</t>
  </si>
  <si>
    <t>Netz, RR (reprint author), Free Univ Berlin, Fachbereich Phys, D-14195 Berlin, Germany.</t>
  </si>
  <si>
    <t>Deutsche Forschungsgemeinschaft DFG [SFB 765]</t>
  </si>
  <si>
    <t>Gensler, M; Eidamshaus, C; Taszarek, M; Reissig, HU; Rabe, JP</t>
  </si>
  <si>
    <t>Mechanical stability of bivalent transition metal complexes analyzed by single-molecule force spectroscopy</t>
  </si>
  <si>
    <t>10.3762/bjoc.11.91</t>
  </si>
  <si>
    <t>[Gensler, Manuel; Rabe, Juergen P.] Humboldt Univ, Dept Phys, D-12489 Berlin, Germany; [Gensler, Manuel; Rabe, Juergen P.] Humboldt Univ, IRIS Adlershof, D-12489 Berlin, Germany; [Eidamshaus, Christian; Taszarek, Maurice; Reissig, Hans-Ulrich] Free Univ Berlin, Inst Chem &amp; Biochem, D-14195 Berlin, Germany</t>
  </si>
  <si>
    <t>Rabe, JP (reprint author), Humboldt Univ, Dept Phys, Newtonstr 15, D-12489 Berlin, Germany.</t>
  </si>
  <si>
    <t>German Research Foundation (DFG) [SFB 765]</t>
  </si>
  <si>
    <t>Muhlberg, M; Hoesl, MG; Kuehne, C; Dernedde, J; Budisa, N; Hackenberger, CPR</t>
  </si>
  <si>
    <t>Orthogonal dual-modification of proteins for the engineering of multivalent protein scaffolds</t>
  </si>
  <si>
    <t>10.3762/bjoc.11.88</t>
  </si>
  <si>
    <t>[Muehlberg, Michaela; Hackenberger, Christian P. R.] FMP, D-13125 Berlin, Germany; [Muehlberg, Michaela] Free Univ Berlin, Inst Chem &amp; Biochem, D-14195 Berlin, Germany; [Hoesl, Michael G.; Budisa, Nediljko] Tech Univ Berlin, AK Biokatalyse, Inst Chem, D-10623 Berlin, Germany; [Kuehne, Christian; Dernedde, Jens] Charite, Inst Lab Med Klin Chem &amp; Pathobiochem, D-13353 Berlin, Germany; [Hackenberger, Christian P. R.] Humboldt Univ, Inst Chem, Inst Organ &amp; Bioorgan Chem, D-12489 Berlin, Germany</t>
  </si>
  <si>
    <t>Budisa, N (reprint author), Tech Univ Berlin, AK Biokatalyse, Inst Chem, Muller Breslau Str 10, D-10623 Berlin, Germany.</t>
  </si>
  <si>
    <t>DFG [SFB 765, SPP 1623]; BMBF; Fonds der Chemischen Industrie (FCI); Einstein Foundation; Boehringer-Ingelheim Foundation (Plus 3 award); Studienstiftung des deutschen Volkes</t>
  </si>
  <si>
    <t>Pecchioli, T; Muthyala, MK; Haag, R; Christmann, M</t>
  </si>
  <si>
    <t>Multivalent polyglycerol supported imidazolidin-4-one organocatalysts for enantioselective Friedel-Crafts alkylations</t>
  </si>
  <si>
    <t>10.3762/bjoc.11.83</t>
  </si>
  <si>
    <t>[Pecchioli, Tommaso; Muthyala, Manoj Kumar; Haag, Rainer; Christmann, Mathias] Free Univ Berlin, Inst Chem &amp; Biochem, D-14195 Berlin, Germany</t>
  </si>
  <si>
    <t>Deutsche Forschungsgemeinschaft [Sonderforschungsbereich 765]</t>
  </si>
  <si>
    <t>Lohse, M; von Krbek, LKS; Radunz, S; Moorthy, S; Schalley, CA; Hecht, S</t>
  </si>
  <si>
    <t>Discrete multiporphyrin pseudorotaxane assemblies from di- and tetravalent porphyrin building blocks</t>
  </si>
  <si>
    <t>10.3762/bjoc.11.85</t>
  </si>
  <si>
    <t>[Lohse, Mirko; Radunz, Sebastian; Hecht, Stefan] Humboldt Univ, Dept Chem, D-12489 Berlin, Germany; [von Krbek, Larissa K. S.; Moorthy, Suresh; Schalley, Christoph A.] Free Univ Berlin, Inst Chem &amp; Biochem, D-14195 Berlin, Germany</t>
  </si>
  <si>
    <t>Schalley, CA (reprint author), Free Univ Berlin, Inst Chem &amp; Biochem, Takustr 3, D-14195 Berlin, Germany.</t>
  </si>
  <si>
    <t>xxx@schalley-lab.de</t>
  </si>
  <si>
    <t>Deutsche Forschungsgemeinschaft [SFB 765]; Studienstiftung des Deutschen Volkes; Alexander-von-Humboldt foundation</t>
  </si>
  <si>
    <t>Henning, LM; Bhatia, S; Bertazzon, M; Marczynke, M; Seitz, O; Volkmer, R; Haag, R; Freund, C</t>
  </si>
  <si>
    <t>Exploring monovalent and multivalent peptides for the inhibition of FBP21-tWW</t>
  </si>
  <si>
    <t>10.3762/bjoc.11.80</t>
  </si>
  <si>
    <t>[Henning, Lisa Maria; Bertazzon, Miriam; Freund, Christian] Free Univ Berlin, Prot Biochem Grp, Inst Chem &amp; Biochem, D-14195 Berlin, Germany; [Bhatia, Sumati; Haag, Rainer] Free Univ Berlin, Inst Chem &amp; Biochem, D-14195 Berlin, Germany; [Marczynke, Michaela; Seitz, Oliver] Humboldt Univ, Inst Chem, D-12489 Berlin, Germany; [Volkmer, Rudolf] Leibniz Inst Mol Pharmakol FMP, D-13125 Berlin, Germany; [Volkmer, Rudolf] Charite, Inst Med Immunol, D-13353 Berlin, Germany</t>
  </si>
  <si>
    <t>Freund, C (reprint author), Free Univ Berlin, Prot Biochem Grp, Inst Chem &amp; Biochem, Thielallee 63, D-14195 Berlin, Germany.</t>
  </si>
  <si>
    <t>German Research Foundation (DFG) [SFB 765 "Multivalency"]; BMBF</t>
  </si>
  <si>
    <t>Rentzsch, J; Shen, C; Jockers-Scherubl, MC; Gallinat, J; Neuhaus, AH</t>
  </si>
  <si>
    <t>Auditory Mismatch Negativity and Repetition Suppression Deficits in Schizophrenia Explained by Irregular Computation of Prediction Error</t>
  </si>
  <si>
    <t>10.1371/journal.pone.0126775</t>
  </si>
  <si>
    <t>[Rentzsch, Johannes; Shen, Christina; Jockers-Scheruebl, Maria C.; Gallinat, Juergen; Neuhaus, Andres H.] Charite, Dept Psychiat, D-13353 Berlin, Germany; [Jockers-Scheruebl, Maria C.] Oberhavel Hosp, Dept Psychiat, Hennigsdorf, Germany; [Gallinat, Juergen] Univ Hosp Eppendorf, Dept Psychiat, Hamburg, Germany</t>
  </si>
  <si>
    <t>Neuhaus, AH (reprint author), Charite, Dept Psychiat, D-13353 Berlin, Germany.</t>
  </si>
  <si>
    <t>Shelton, JA; Sheikh, AS; Bornschein, J; Sterne, P; Lucke, J</t>
  </si>
  <si>
    <t>Nonlinear Spike-And-Slab Sparse Coding for Interpretable Image Encoding</t>
  </si>
  <si>
    <t>10.1371/journal.pone.0124088</t>
  </si>
  <si>
    <t>[Shelton, Jacquelyn A.; Sheikh, Abdul-Saboor] Tech Univ Berlin, Dept Software Engn &amp; Theoret Comp Sci, Berlin, Germany; [Bornschein, Joerg] Univ Montreal, Dept Comp Sci &amp; Operat Res, Montreal, PQ, Canada; [Sterne, Philip] Goethe Univ Frankfurt, Frankfurt Inst Adv Studies, D-60054 Frankfurt, Germany; [Sheikh, Abdul-Saboor; Luecke, Joerg] Carl von Ossietzky Univ Oldenburg, Sch Med &amp; Hlth Sci, D-26111 Oldenburg, Germany; [Sheikh, Abdul-Saboor] Carl von Ossietzky Univ Oldenburg, Cluster Excellence Hearing4all, D-26111 Oldenburg, Germany</t>
  </si>
  <si>
    <t>Shelton, JA (reprint author), Tech Univ Berlin, Dept Software Engn &amp; Theoret Comp Sci, Berlin, Germany.</t>
  </si>
  <si>
    <t>German Research Foundation (DFG) [LU 1196/4-2]; Cluster of Excellence [EXC 1077/1]; German Ministry of Research and Education (BMBF) [01GQ0840]; LOEWE Neuronal Coordination Research Focus Frankfurt (NeFF); Canadian Institute for Advanced Research (CIFAR); Frankfurt Center for Scientific Computing (CSC)</t>
  </si>
  <si>
    <t>Schonrich, G; Raftery, MJ</t>
  </si>
  <si>
    <t>Dendritic cells as Achilles' heel and Trojan horse during varicella zoster virus infection</t>
  </si>
  <si>
    <t>10.3389/fmicb.2015.00417</t>
  </si>
  <si>
    <t>[Schoenrich, Guenther; Raftery, Martin J.] Charite, Inst Med Virol, D-10117 Berlin, Germany</t>
  </si>
  <si>
    <t>Schonrich, G (reprint author), Charite, Inst Med Virol, Helmut Ruska Haus,Charitepl 1, D-10117 Berlin, Germany.</t>
  </si>
  <si>
    <t>Deutsche Forschungsgemeinschaft [GraKo 1121]</t>
  </si>
  <si>
    <t>Achazi, AJ; Mollenhauer, D; Paulus, B</t>
  </si>
  <si>
    <t>First principle investigation of the linker length effects on the thermodynamics of divalent pseudorotaxanes</t>
  </si>
  <si>
    <t>10.3762/bjoc.11.78</t>
  </si>
  <si>
    <t>[Achazi, Andreas J.; Paulus, Beate] Free Univ Berlin, Inst Chem &amp; Biochem, D-14195 Berlin, Germany; [Mollenhauer, Doreen] Univ Giessen, Inst Phys Chem, D-35392 Giessen, Germany</t>
  </si>
  <si>
    <t>Paulus, B (reprint author), Free Univ Berlin, Inst Chem &amp; Biochem, Takustr 3, D-14195 Berlin, Germany.</t>
  </si>
  <si>
    <t>German Research Foundation (DFG) through the Collaborative Research Center (CRC) 'Multivalency as chemical organization and action principle: new architectures, functions and applications' [765]; High-Performance Computing facilities of the Freie Universitat Berlin (ZEDAT)</t>
  </si>
  <si>
    <t>Schmal, C; Myung, J; Herzel, H; Bordyugov, G</t>
  </si>
  <si>
    <t>A theoretical study on seasonality</t>
  </si>
  <si>
    <t>10.3389/fneur.2015.00094</t>
  </si>
  <si>
    <t>[Schmal, Christoph; Bordyugov, Grigory] Charite, Inst Theoret Biol, D-10115 Berlin, Germany; [Myung, Jihwan] RIKEN Brain Sci Inst, Wako, Saitama, Japan; [Herzel, Hanspeter] Humboldt Univ, Inst Theoret Biol, D-10099 Berlin, Germany</t>
  </si>
  <si>
    <t>Schmal, C (reprint author), Charite, Inst Theoret Biol, Philippstr 13 Haus 4, D-10115 Berlin, Germany.</t>
  </si>
  <si>
    <t>DFG [BO 3612/2-1]; RIKEN Incentive Research Project [G1E-54500]</t>
  </si>
  <si>
    <t>Hesselmann, G; Moors, P</t>
  </si>
  <si>
    <t>Definitely maybe: can unconscious processes perform the same functions as conscious processes?</t>
  </si>
  <si>
    <t>10.3389/fpsyg.2015.00584</t>
  </si>
  <si>
    <t>[Hesselmann, Guido] Charite, Visual Percept Lab, Dept Psychiat &amp; Psychotherapy, D-10117 Berlin, Germany; [Moors, Pieter] Univ Leuven KU Leuven, Lab Expt Psychol, B-3000 Leuven, Belgium</t>
  </si>
  <si>
    <t>Hesselmann, G (reprint author), Charite, Visual Percept Lab, Dept Psychiat &amp; Psychotherapy, Campus Charite Mitte,Charitepl 1, D-10117 Berlin, Germany.</t>
  </si>
  <si>
    <t>German Research Foundation [HE 6244/1-1]; Research Foundation-Flanders (FWO)</t>
  </si>
  <si>
    <t>Feger, S; Rief, M; Zimmermann, E; Martus, P; Schuijf, JD; Blobel, J; Richter, F; Dewey, M</t>
  </si>
  <si>
    <t>The Impact of Different Levels of Adaptive Iterative Dose Reduction 3D on Image Quality of 320-Row Coronary CT Angiography: A Clinical Trial</t>
  </si>
  <si>
    <t>10.1371/journal.pone.0125943</t>
  </si>
  <si>
    <t>[Feger, Sarah; Rief, Matthias; Zimmermann, Elke; Richter, Felicitas; Dewey, Marc] Free Univ Berlin, Humboldt Univ, Charite Med Sch, Dept Radiol, Berlin, Germany; [Martus, Peter] Charite, Dept Radiol, Berlin, Germany; [Schuijf, Joanne Desiree; Blobel, Jrog] Toshiba Med Syst Europe BV, Zoetermeer, Netherlands; [Richter, Felicitas] Univ Jena, Univ Hosp, Dept Med Stat Informat &amp; Documentat, Jena, Germany</t>
  </si>
  <si>
    <t>Dewey, M (reprint author), Free Univ Berlin, Humboldt Univ, Charite Med Sch, Dept Radiol, Berlin, Germany.</t>
  </si>
  <si>
    <t>Heisenberg Program of the DFG [DE 1361/14-1]; FP7 Program of the European Commission [603266-2, HEALTH-2012.2.4.-2]; European Regional Development Fund [20072013 2/05, 20072013 2/48]; German Heart Foundation/German Foundation of Heart Research [F/23/08, F/27/10]; German Research Foundation (DFG) [01KG1013, 01KG1110]; German Federal Ministry of Education and Research (BMBF) [01KG1013, 01KG1110]; GE Healthcare; Bracco; Guerbet; Toshiba Medical Systems; Cardiac MR Academy Berlin; Bayer (Schering-Berlex); TMS; CMR Bayer; Siemens</t>
  </si>
  <si>
    <t>Lehmann, R; Childs, L; Thomas, P; Abreu, M; Fuhr, L; Herzel, H; Leser, U; Relogio, A</t>
  </si>
  <si>
    <t>Assembly of a Comprehensive Regulatory Network for the Mammalian Circadian Clock: A Bioinformatics Approach</t>
  </si>
  <si>
    <t>10.1371/journal.pone.0126283</t>
  </si>
  <si>
    <t>[Lehmann, Robert; Abreu, Monica; Fuhr, Luise; Herzel, Hanspeter; Relogio, Angela] Charite, ITB, D-10115 Berlin, Germany; [Lehmann, Robert; Abreu, Monica; Fuhr, Luise; Herzel, Hanspeter; Relogio, Angela] Humboldt Univ, D-10115 Berlin, Germany; [Childs, Liam; Thomas, Philippe; Leser, Ulf] Humboldt Univ, Inst Comp Sci, Knowledge Management Bioinformat, D-10099 Berlin, Germany; [Abreu, Monica; Fuhr, Luise; Relogio, Angela] Charite, Mol Krebsforschungszentrum MKFZ, D-13353 Berlin, Germany</t>
  </si>
  <si>
    <t>Relogio, A (reprint author), Charite, ITB, Invalidenstr 43, D-10115 Berlin, Germany.</t>
  </si>
  <si>
    <t>BMBF; graduate school SOAMED; Berlin School of Integrative Oncology (BSIO) of Charite Universitatsmedizin Berlin (LF); Deutsche Forschungsgemeinschaft [SFB 618/A4]</t>
  </si>
  <si>
    <t>Lehne, M; Engel, P; Rohrmeier, M; Menninghaus, W; Jacobs, AM; Koelsch, S</t>
  </si>
  <si>
    <t>Reading a Suspenseful Literary Text Activates Brain Areas Related to Social Cognition and Predictive Inference</t>
  </si>
  <si>
    <t>10.1371/journal.pone.0124550</t>
  </si>
  <si>
    <t>[Lehne, Moritz; Engel, Philipp; Menninghaus, Winfried; Jacobs, Arthur M.; Koelsch, Stefan] Free Univ Berlin, Cluster Languages Emot, Berlin, Germany; [Rohrmeier, Martin] Tech Univ Dresden, Inst Kunst &amp; Mus Wissensch, Dresden, Germany; [Menninghaus, Winfried] Max Planck Inst Empir Aesthet, Frankfurt, Germany; [Jacobs, Arthur M.] Free Univ Berlin, Dahlem Inst Neuroimaging Emot, Berlin, Germany</t>
  </si>
  <si>
    <t>Lehne, M (reprint author), Free Univ Berlin, Cluster Languages Emot, Berlin, Germany.</t>
  </si>
  <si>
    <t>xxx@uos.de</t>
  </si>
  <si>
    <t>Excellence Initiative of the German Federal Ministry of Education and Research; Zukunftskonzept at TU Dresden; Exzellenzinitiative of the Deutsche Forschungsgemeinschaft</t>
  </si>
  <si>
    <t>Salta, J; Dernedde, J; Reissig, HU</t>
  </si>
  <si>
    <t>Synthesis of multivalent carbohydrate mimetics with aminopolyol end groups and their evaluation as L-selectin inhibitors</t>
  </si>
  <si>
    <t>10.3762/bjoc.11.72</t>
  </si>
  <si>
    <t>[Salta, Joana; Reissig, Hans-Ulrich] Free Univ Berlin, Inst Chem &amp; Biochem, D-14195 Berlin, Germany; [Dernedde, Jens] Charite, Campus Virchow Klinikum, Inst Lab Med, Klin Chem &amp; Pathobiochem, D-13353 Berlin, Germany</t>
  </si>
  <si>
    <t>Bruckner, S; Huffner, F; Komusiewicz, C</t>
  </si>
  <si>
    <t>A graph modification approach for finding core-periphery structures in protein interaction networks</t>
  </si>
  <si>
    <t>10.1186/s13015-015-0043-7</t>
  </si>
  <si>
    <t>ALGORITHMS FOR MOLECULAR BIOLOGY</t>
  </si>
  <si>
    <t>1748-7188</t>
  </si>
  <si>
    <t>[Bruckner, Sharon] Int Max Planck Res Sch Computat Biol &amp; Sci Comp, D-14195 Berlin, Germany; [Hueffner, Falk; Komusiewicz, Christian] TU Berlin, Inst Softwaretech &amp; Theoret Informat, D-10587 Berlin, Germany</t>
  </si>
  <si>
    <t>Komusiewicz, C (reprint author), TU Berlin, Inst Softwaretech &amp; Theoret Informat, Ernst Reuter Pl 7, D-10587 Berlin, Germany.</t>
  </si>
  <si>
    <t>Reitzenstein, S; Hartmann, D; Kamp, M; Worschech, L</t>
  </si>
  <si>
    <t>Sub-kT Switching in Asymmetric Y-Transistors With Internal Feedback Coupling</t>
  </si>
  <si>
    <t>10.1109/jeds.2015.2392379</t>
  </si>
  <si>
    <t>IEEE JOURNAL OF THE ELECTRON DEVICES SOCIETY</t>
  </si>
  <si>
    <t>2168-6734</t>
  </si>
  <si>
    <t>[Reitzenstein, Stephan] Tech Univ Berlin, Inst Festkorperphys, D-10623 Berlin, Germany; [Hartmann, David; Kamp, Martin; Worschech, Lukas] Univ Wurzburg, Tech Phys, D-97074 Wurzburg, Germany; [Hartmann, David; Kamp, Martin; Worschech, Lukas] Univ Wurzburg, Inst Phys, Wilhelm Conrad Rontgen Res Ctr Complex Mat Syst, D-97074 Wurzburg, Germany</t>
  </si>
  <si>
    <t>Reitzenstein, S (reprint author), Tech Univ Berlin, Inst Festkorperphys, D-10623 Berlin, Germany.</t>
  </si>
  <si>
    <t>Technology: Electrical engineering. Electronics. Nuclear engineering</t>
  </si>
  <si>
    <t>Publisher's own license</t>
  </si>
  <si>
    <t>Qian, X; Ma, CM; Hoffmann, TK; Kaufmann, AM; Albers, AE</t>
  </si>
  <si>
    <t>Taxane-cisplatin-fluorouracil as induction chemotherapy for advanced head and neck cancer: a meta-analysis of the 5-year efficacy and safety</t>
  </si>
  <si>
    <t>10.1186/s40064-015-0988-5</t>
  </si>
  <si>
    <t>[Qian, Xu; Ma, Chenming; Albers, Andreas E.] Charite, Dept Otolaryngol Head &amp; Neck Surg, D-12200 Berlin, Germany; [Qian, Xu] Wenzhou Med Univ, Dept Histol &amp; Embryol, Zhejiang Prov Key Lab Med Genet, Wenzhou, Peoples R China; [Hoffmann, Thomas K.] Univ Ulm, Dept Otolaryngol Head &amp; Neck Surg, D-89069 Ulm, Germany; [Kaufmann, Andreas M.] Charite, Clin Gynecol, D-13353 Berlin, Germany</t>
  </si>
  <si>
    <t>Albers, AE (reprint author), Charite, Dept Otolaryngol Head &amp; Neck Surg, Campus Benjamin Franklin,Hindenburgdamm 30, D-12200 Berlin, Germany.</t>
  </si>
  <si>
    <t>Lieke, T; Steinberg, CEW; Ju, JJ; Saul, N</t>
  </si>
  <si>
    <t>Natural Marine and Synthetic Xenobiotics Get on Nematode's Nerves: Neuro-Stimulating and Neurotoxic Findings in Caenorhabditis elegans</t>
  </si>
  <si>
    <t>10.3390/md13052785</t>
  </si>
  <si>
    <t>[Lieke, Thora; Steinberg, Christian E. W.; Ju, Jingjuan; Saul, Nadine] Humboldt Univ, Dept Biol Freshwater &amp; Stress Ecol, D-12437 Berlin, Germany; [Ju, Jingjuan] Southeast Univ, Sch Publ Hlth, Key Lab Environm Med Engn, Minist Educ, Nanjing 210009, Jiangsu, Peoples R China</t>
  </si>
  <si>
    <t>Lieke, T (reprint author), Humboldt Univ, Dept Biol Freshwater &amp; Stress Ecol, Spathstr 80-81, D-12437 Berlin, Germany.</t>
  </si>
  <si>
    <t>Deutsche Forschungsgemeinschaft (DFG) [STE 673/18]; China Scholarship Council (CSC); National Natural Science Foundation of China [81273123]; Research and Innovation Project for College Graduates of Jiangsu Province [CXLX_0156]; National Institutes of Health National Centre for Research Resources</t>
  </si>
  <si>
    <t>Schrot, J; Weng, A; Melzig, MF</t>
  </si>
  <si>
    <t>Ribosome-Inactivating and Related Proteins</t>
  </si>
  <si>
    <t>10.3390/toxins7051556</t>
  </si>
  <si>
    <t>[Schrot, Joachim; Weng, Alexander; Melzig, Matthias F.] Free Univ Berlin, Inst Pharm, D-14195 Berlin, Germany</t>
  </si>
  <si>
    <t>Melzig, MF (reprint author), Free Univ Berlin, Inst Pharm, Koenigin Luise Str 2 4, D-14195 Berlin, Germany.</t>
  </si>
  <si>
    <t>Kanning, N; Ko, Y; Staudacher, M</t>
  </si>
  <si>
    <t>Grassmannian integrals as matrix models for non-compact Yangian invariants</t>
  </si>
  <si>
    <t>10.1016/j.nuclphysb.2015.03.011</t>
  </si>
  <si>
    <t>[Kanning, Nils; Ko, Yumi; Staudacher, Matthias] Humboldt Univ, Inst Matemat, IRIS Adlershof, D-12489 Berlin, Germany; [Kanning, Nils; Ko, Yumi; Staudacher, Matthias] Humboldt Univ, Inst Phys, IRIS Adlershof, D-12489 Berlin, Germany; [Kanning, Nils] Max Planck Inst Gravitat Phys, Albert Einstein Inst, D-14476 Golm, Germany</t>
  </si>
  <si>
    <t>Kanning, N (reprint author), Humboldt Univ, Inst Matemat, IRIS Adlershof, Zum Grossen Windkanal 6, D-12489 Berlin, Germany.</t>
  </si>
  <si>
    <t>Simons Center for Geometry and Physics, Stony Brook University; C.N. Yang Institute for Theoretical Physics; Marie Curie International Research Staff Exchange Network UNIFY of the European Union's Seventh Framework Programme FP7-People-IRSES [269217]; Deutsche Forschungsgemeinschaft [SFB 647]; Marie Curie Network GATIS of the European Union's Seventh Framework Programme FP7 [317089]; International Max Planck Research School for Geometric Analysis, Gravitation and String Theory</t>
  </si>
  <si>
    <t>Liu, V; Dietrich, A; Kasparek, MS; Benhaqi, P; Schneider, MR; Schemann, M; Seeliger, H; Kreis, ME</t>
  </si>
  <si>
    <t>Extrinsic intestinal denervation modulates tumor development in the small intestine of Apc(Min/+) mice</t>
  </si>
  <si>
    <t>10.1186/s13046-015-0159-0</t>
  </si>
  <si>
    <t>[Liu, Verena; Dietrich, Alexandra; Seeliger, Hendrik; Kreis, Martin E.] Charite, Dept Gen Visceral &amp; Vasc Surg, D-12000 Berlin, Germany; [Kasparek, Michael S.; Benhaqi, Petra] Univ Munich, Dept Surg, Munich, Germany; [Schneider, Marlon R.] Ludwig Maximilians Univ Munchen, Gene Ctr, Munich, Germany; [Schemann, Michael] Tech Univ Munich, Human Biol, Freising Weihenstephan, Germany</t>
  </si>
  <si>
    <t>Kreis, ME (reprint author), Charite, Dept Gen Visceral &amp; Vasc Surg, Campus Benjamin Franklin,Hindenburgdamm 30, D-12000 Berlin, Germany.</t>
  </si>
  <si>
    <t>Dr. Gerhard Buchtemann Stiftung, Germany</t>
  </si>
  <si>
    <t>Lauster, D; Pawolski, D; Storm, J; Ludwig, K; Volkmer, R; Memczak, H; Herrmann, A; Bhatia, S</t>
  </si>
  <si>
    <t>Potential of acylated peptides to target the influenza A virus</t>
  </si>
  <si>
    <t>10.3762/bjoc.11.65</t>
  </si>
  <si>
    <t>Beilstein Journal of Organic Chemistry</t>
  </si>
  <si>
    <t>[Lauster, Daniel; Pawolski, Damian; Storm, Julian; Herrmann, Andreas] Humboldt Univ, Inst Biol, D-10115 Berlin, Germany; [Ludwig, Kai] Free Univ Berlin, Res Ctr Electron Microscopy, D-14195 Berlin, Germany; [Volkmer, Rudolf] Charite, Inst Immunol, D-10117 Berlin, Germany; [Memczak, Henry] Fraunhofer Inst Cell Therapy &amp; Immunol, D-14476 Potsdam, Germany; [Bhatia, Sumati] Free Univ Berlin, Inst Chem &amp; Biochem, D-14195 Berlin, Germany</t>
  </si>
  <si>
    <t>Lauster, D (reprint author), Humboldt Univ, Inst Biol, Invalidenstr 42, D-10115 Berlin, Germany.</t>
  </si>
  <si>
    <t>DFG [SFB 765]</t>
  </si>
  <si>
    <t>Otal, B; Olma, MC; Floel, A; Wellwood, I</t>
  </si>
  <si>
    <t>Inhibitory non-invasive brain stimulation to homologous language regions as an adjunct to speech and language therapy in post-stroke aphasia: a meta-analysis</t>
  </si>
  <si>
    <t>10.3389/fnhum.2015.00236</t>
  </si>
  <si>
    <t>[Otal, Begonya; Olma, Manuel C.; Floeel, Agnes; Wellwood, Ian] Charite, Ctr Stroke Res Berlin, D-10117 Berlin, Germany; [Floeel, Agnes] Charite, NeuroCure Clin Res Ctr, Dept Neurol, D-10117 Berlin, Germany</t>
  </si>
  <si>
    <t>Otal, B (reprint author), Charite, Ctr Stroke Res Berlin, Charitepl 1, D-10117 Berlin, Germany.</t>
  </si>
  <si>
    <t>German Science Foundation [Fl-379-4/2 379-8/1]; Federal Ministry for Education and Science [FKZ 0315673A]</t>
  </si>
  <si>
    <t>Balzer, F; Weiss, B; Kumpf, O; Treskatsch, S; Spies, C; Wernecke, KD; Krannich, A; Kastrup, M</t>
  </si>
  <si>
    <t>Early deep sedation is associated with decreased in-hospital and two-year follow-up survival</t>
  </si>
  <si>
    <t>10.1186/s13054-015-0929-2</t>
  </si>
  <si>
    <t>[Balzer, Felix; Weiss, Bjoern; Kumpf, Oliver; Treskatsch, Sascha; Spies, Claudia; Kastrup, Marc] Charite, Dept Anaesthesiol &amp; Intens Care Med, D-10117 Berlin, Germany; [Wernecke, Klaus-Dieter] Charite, D-10318 Berlin, Germany; [Wernecke, Klaus-Dieter] SOSTANA GmbH, D-10318 Berlin, Germany; [Krannich, Alexander] Charite, Dept Biostat, Coordinat Ctr Clin Trials, D-10117 Berlin, Germany</t>
  </si>
  <si>
    <t>Kastrup, M (reprint author), Charite, Dept Anaesthesiol &amp; Intens Care Med, Charitepl 1, D-10117 Berlin, Germany.</t>
  </si>
  <si>
    <t>Steinke, T; Moritz, S; Beck, S; Gnewuch, C; Kees, MG</t>
  </si>
  <si>
    <t>Estimation of creatinine clearance using plasma creatinine or cystatin C: a secondary analysis of two pharmacokinetic studies in surgical ICU patients</t>
  </si>
  <si>
    <t>10.1186/s12871-015-0043-7</t>
  </si>
  <si>
    <t>BMC ANESTHESIOLOGY</t>
  </si>
  <si>
    <t>1471-2253</t>
  </si>
  <si>
    <t>[Steinke, Thomas; Moritz, Stefan] Univ Hosp Halle Saale, Dept Anaesthesiol &amp; Surg Intens Care, D-06120 Halle, Saale, Germany; [Beck, Stefanie] Univ Hosp Hamburg Eppendorf, Dept Anesthesiol, D-20246 Hamburg, Germany; [Gnewuch, Carsten] Univ Regensburg, Med Ctr, Inst Clin Chem &amp; Lab Med, D-93053 Regensburg, Germany; [Kees, Martin G.] Charite, Dept Anesthesiol &amp; Intens Care, D-12200 Berlin, Germany; [Kees, Martin G.] Free Univ Berlin, Inst Pharm, Dept Clin Pharm &amp; Biochem, D-12169 Berlin, Germany</t>
  </si>
  <si>
    <t>Anesthesiology</t>
  </si>
  <si>
    <t>Medicine: Surgery: Anesthesiology</t>
  </si>
  <si>
    <t>Felsenberg, J; Dyck, Y; Feige, J; Ludwig, J; Plath, JA; Froese, A; Karrenbrock, M; Nolle, A; Heufelder, K; Eisenhardt, D</t>
  </si>
  <si>
    <t>Differences in long-term memory stability and AmCREB level between forward and backward conditioned honeybees (Apis mellifera)</t>
  </si>
  <si>
    <t>10.3389/fnbeh.2015.00091</t>
  </si>
  <si>
    <t>[Felsenberg, Johannes; Dyck, Yan; Feige, Janina; Ludwig, Jenny; Plath, Jenny Aino; Froese, Anja; Karrenbrock, Melanie; Noelle, Anna; Heufelder, Karin; Eisenhardt, Dorothea] Free Univ Berlin, FB Biol, Pharm, Chem,Inst Biol,Neurobiol, D-14195 Berlin, Germany</t>
  </si>
  <si>
    <t>Eisenhardt, D (reprint author), Free Univ Berlin, FB Biol, Pharm, Chem,Inst Biol,Neurobiol, Konigin Luise Str 28-30, D-14195 Berlin, Germany.</t>
  </si>
  <si>
    <t>German Federal Ministry of Education and Research (BMBF) within the Bernstein Focus Neuronal Basis of Learning [01GQ0941]; Deutsche Forschungsgemeinschaft (DFG) [EI 512/1, EI 512/2-1]</t>
  </si>
  <si>
    <t>Minkwitz, S; Fassbender, M; Kronbach, Z; Wildemann, B</t>
  </si>
  <si>
    <t>Longitudinal Analysis of Osteogenic and Angiogenic Signaling Factors in Healing Models Mimicking Atrophic and Hypertrophic Non-Unions in Rats</t>
  </si>
  <si>
    <t>10.1371/journal.pone.0124217</t>
  </si>
  <si>
    <t>[Minkwitz, Susann; Fassbender, Mirja; Kronbach, Zienab; Wildemann, Britt] Charite, Berlin Brandenburg Ctr Regenerat Therapies, Julius Wolff Inst, D-13353 Berlin, Germany</t>
  </si>
  <si>
    <t>Wildemann, B (reprint author), Charite, Berlin Brandenburg Ctr Regenerat Therapies, Julius Wolff Inst, Augustenburger Pl 1, D-13353 Berlin, Germany.</t>
  </si>
  <si>
    <t>Oskar-Helene-Heim foundation (Oskar-Helene Medizinpreis); Elsa-Neumann foundation; Bundesministerium fur Bildung und Forschung (BMBF) [FKZ 1315848A]; Berlin-Brandenburg Center for Regenerative Therapies (BCRT)</t>
  </si>
  <si>
    <t>Dogbevia, GK; Marticorena-Alvarez, R; Bausen, M; Sprengel, R; Hasan, MT</t>
  </si>
  <si>
    <t>Inducible and combinatorial gene manipulation in mouse brain</t>
  </si>
  <si>
    <t>10.3339/fncel.2015.00147</t>
  </si>
  <si>
    <t>[Dogbevia, Godwin K.; Bausen, Melanie; Sprengel, Rolf; Hasan, Mazahir T.] Max Planck Inst Med Res, Dept Mol Neurobiol, D-69120 Heidelberg 1, Germany; [Dogbevia, Godwin K.] Med Univ Lubeck, Inst Expt &amp; Clin Pharmacol &amp; Toxicol, D-23538 Lubeck, Germany; [Marticorena-Alvarez, Ricardo; Hasan, Mazahir T.] Charite, NeuroCure Cluster Excellence, D-13353 Berlin, Germany</t>
  </si>
  <si>
    <t>Hasan, MT (reprint author), Charite, NeuroCure Cluster Excellence, Charitepl 1,Virchowweg 6, D-13353 Berlin, Germany.</t>
  </si>
  <si>
    <t>Max Planck Society; Fritz Thyssen Stiftung (MTII);  [SFB636/A4]</t>
  </si>
  <si>
    <t>Gartner, M; Grimm, S; Bajbouj, M</t>
  </si>
  <si>
    <t>Frontal midline theta oscillations during mental arithmetic: effects of stress</t>
  </si>
  <si>
    <t>10.3389/fnbeh.2015.000960</t>
  </si>
  <si>
    <t>[Gaertner, Matti; Grimm, Simone] Free Univ Berlin, Dept Educ &amp; Psychol, Affect Neurosci &amp; Emot Modulat, D-14195 Berlin, Germany; [Gaertner, Matti; Grimm, Simone; Bajbouj, Malek] Charite, Dept Psychiat, Berlin, Germany; [Grimm, Simone] Univ Zurich, Dept Psychiat Psychotherapy &amp; Psychosomat, Zurich, Switzerland</t>
  </si>
  <si>
    <t>Gartner, M (reprint author), Free Univ Berlin, Dept Educ &amp; Psychol, Habelschwerdter Allee 45, D-14195 Berlin, Germany.</t>
  </si>
  <si>
    <t>Baur, X; Fischer, A; Budnik, LT</t>
  </si>
  <si>
    <t>Spotlight on the diagnosis of extrinsic allergic alveolitis (hypersensitivity pneumonitis)</t>
  </si>
  <si>
    <t>10.1186/s12995-015-0057-6</t>
  </si>
  <si>
    <t>Journal of Occupational Medicine and Toxicology</t>
  </si>
  <si>
    <t>[Baur, Xaver; Fischer, Axel] Charite, Inst Occupat Med, D-13353 Berlin, Germany; [Budnik, Lygia T.] Univ Hamburg, Univ Med Ctr Hamburg Eppendorf, Inst Occupat &amp; Maritime Med ZfAM, Div Occupat Toxicol &amp; Immunol, Hamburg, Germany; [Baur, Xaver; Fischer, Axel; Budnik, Lygia T.] European Soc Environm &amp; Occupat Med, EOM, Berlin, Germany</t>
  </si>
  <si>
    <t>Barth, C; Wolters, J; Schell, AW; Probst, J; Schoengen, M; Lochel, B; Kowarik, S; Benson, O</t>
  </si>
  <si>
    <t>Miniaturized Bragg-grating couplers for SiN-photonic crystal slabs</t>
  </si>
  <si>
    <t>10.1364/oe.23.009803</t>
  </si>
  <si>
    <t>[Barth, Carlo; Wolters, Janik; Schell, Andreas W.; Benson, Oliver] Humboldt Univ, Inst Phys, Nanoopt, D-12489 Berlin, Germany; [Probst, Juergen; Schoengen, Max; Loechel, Bernd] Helmholtz Zentrum Berlin Mat &amp; Energie GmbH, Inst Nanometer Opt &amp; Technol, Opt Technol, D-12489 Berlin, Germany; [Kowarik, Stefan] Humboldt Univ, Inst Phys, Coherent Optc Xrays Time Resolved Surface Sci, D-12489 Berlin, Germany</t>
  </si>
  <si>
    <t>Barth, C (reprint author), Humboldt Univ, Inst Phys, Nanoopt, Newtonstr 15, D-12489 Berlin, Germany.</t>
  </si>
  <si>
    <t>xxx@helmholtz-berlin.de</t>
  </si>
  <si>
    <t>DFG [AI 92/3, Sfb951]</t>
  </si>
  <si>
    <t>Mishmastnehi, M; Holakooei, P</t>
  </si>
  <si>
    <t>Technological study of the gilded haft-rang tiles of the Imamzadih Ismail mausoleum in Qazvin, Iran</t>
  </si>
  <si>
    <t>10.1186/s40494-015-0044-3</t>
  </si>
  <si>
    <t>HERITAGE SCIENCE</t>
  </si>
  <si>
    <t>2050-7445</t>
  </si>
  <si>
    <t>[Mishmastnehi, Moslem] Free Univ Berlin, Inst Near Eastern Archaeol, D-14195 Berlin, Germany; [Holakooei, Parviz] Art Univ Isfahan, Fac Conservat, Esfahan, Iran</t>
  </si>
  <si>
    <t>Mishmastnehi, M (reprint author), Free Univ Berlin, Inst Near Eastern Archaeol, Huttenweg 7, D-14195 Berlin, Germany.</t>
  </si>
  <si>
    <t>Arts &amp; Humanities - Other Topics</t>
  </si>
  <si>
    <t>Auxiliary sciences of history: Archaeology | Science: Chemistry</t>
  </si>
  <si>
    <t>Jacobs, AM</t>
  </si>
  <si>
    <t>Neurocognitive poetics: methods and models for investigating the neuronal and cognitive-affective bases of literature reception</t>
  </si>
  <si>
    <t>10.3389/fnhum.2015.00186</t>
  </si>
  <si>
    <t>[Jacobs, Arthur M.] Free Univ Berlin, Dept Expt &amp; Neurocognit Psychol, D-14195 Berlin, Germany; [Jacobs, Arthur M.] Free Univ Berlin, CCNB, D-14195 Berlin, Germany; [Jacobs, Arthur M.] Free Univ Berlin, DINE, D-14195 Berlin, Germany</t>
  </si>
  <si>
    <t>Balzer, F; Sander, M; Simon, M; Spies, C; Habicher, M; Treskatsch, S; Mezger, V; Schirmer, U; Heringlake, M; Wernecke, KD; Grubitzsch, H; von Heymann, C</t>
  </si>
  <si>
    <t>High central venous saturation after cardiac surgery is associated with increased organ failure and long-term mortality: an observational cross-sectional study</t>
  </si>
  <si>
    <t>10.1186/s13054-015-0889-6</t>
  </si>
  <si>
    <t>[Balzer, Felix; Sander, Michael; Spies, Claudia; Habicher, Marit; Treskatsch, Sascha; Mezger, Viktor; von Heymann, Christian] Charite, Univ Hosp Charite, Department Anesthesiol &amp; Intens Care Med, D-10098 Berlin, Germany; [Simon, Mark] Jena Univ Hosp, Dept Anaesthesiol &amp; Intens Care Med, D-07747 Jena, Germany; [Grubitzsch, Herko] Charite, Univ Hosp Charite, Dept Cardiovasc Surg, D-10098 Berlin, Germany; [Schirmer, Uwe] Univ Clin Ruhr Univ Bochum, Ctr Nordrhein Westfalen, Inst Anaesthesiol Heart &amp; Diabet, D-32545 Bad Oeynhausen, Germany; [Heringlake, Matthias] Univ Lubeck, Dept Anaesthesiol &amp; Intens Care Med, D-23538 Lubeck, Germany; [Wernecke, Klaus-Dieter] SOSTANA GmbH, D-10318 Berlin, Germany</t>
  </si>
  <si>
    <t>Sander, M (reprint author), Charite, Univ Hosp Charite, Department Anesthesiol &amp; Intens Care Med, Campus Charite Mitte Campus Virchow Klinikum, D-10098 Berlin, Germany.</t>
  </si>
  <si>
    <t>Charite Medical School</t>
  </si>
  <si>
    <t>Kusch, A; Schmidt, M; Gurgen, D; Postpieszala, D; Catar, R; Hegner, B; Davidson, MM; Mahmoodzadeh, S; Dragun, D</t>
  </si>
  <si>
    <t>17 beta- Estradiol Regulates mTORC2 Sensitivity to Rapamycin in Adaptive Cardiac Remodeling</t>
  </si>
  <si>
    <t>10.1371/journal.pone.0123385</t>
  </si>
  <si>
    <t>[Kusch, Angelika; Schmidt, Maria; Guergen, Dennis; Postpieszala, Daniel; Catar, Rusan; Hegner, Bjoern; Dragun, Duska] Charite, Charite Campus Virchow Klinikum, Dept Nephrol &amp; Intens Care Med, D-13353 Berlin, Germany; [Kusch, Angelika; Guergen, Dennis; Catar, Rusan; Hegner, Bjoern; Mahmoodzadeh, Shokoufeh; Dragun, Duska] Charite, Ctr Cardiovasc Res, D-13353 Berlin, Germany; [Davidson, Merci M.] Columbia Univ, Dept Neurol, Coll Phys &amp; Surg, New York, NY USA; [Mahmoodzadeh, Shokoufeh] Max Delbruck Ctr Mol Med, Berlin, Germany</t>
  </si>
  <si>
    <t>Kusch, A (reprint author), Charite, Charite Campus Virchow Klinikum, Dept Nephrol &amp; Intens Care Med, D-13353 Berlin, Germany.</t>
  </si>
  <si>
    <t>Deutsche Forschungsgemeinschaft DFG [DR 498/1-2 - FOR1054]</t>
  </si>
  <si>
    <t>Eller, J; Zarnadze, S; Bauerle, P; Dugladze, T; Gloveli, T</t>
  </si>
  <si>
    <t>Cell Type-Specific Separation of Subicular Principal Neurons during Network Activities</t>
  </si>
  <si>
    <t>10.1371/journal.pone.0123636</t>
  </si>
  <si>
    <t>[Eller, Joanna; Zarnadze, Shota; Bauerle, Peter; Dugladze, Tamar; Gloveli, Tengis] Charite, Inst Neurophysiol, Cellular &amp; Network Physiol Grp, D-13353 Berlin, Germany; [Dugladze, Tamar] Cluster Excellence NeuroCure, Berlin, Germany; [Gloveli, Tengis] Bernstein Ctr Computat Neurosci Berlin, Berlin, Germany</t>
  </si>
  <si>
    <t>Gloveli, T (reprint author), Charite, Inst Neurophysiol, Cellular &amp; Network Physiol Grp, D-13353 Berlin, Germany.</t>
  </si>
  <si>
    <t>DFG [GL 254/5-2]; BMBF (BCCN II) and Einstein Foundation Berlin [A-2013-176]; Cluster Neurocure (Female PostDoc project)</t>
  </si>
  <si>
    <t>Ahn, C; Bozhilov, P</t>
  </si>
  <si>
    <t>An HHL 3-point correlation function in the eta-deformed AdS(5) x S-5</t>
  </si>
  <si>
    <t>10.1016/j.physletb.2015.02.032</t>
  </si>
  <si>
    <t>[Ahn, Changrim] Humboldt Univ, Inst Phys, Inst Math, D-12489 Berlin, Germany; [Ahn, Changrim] Humboldt Univ, IRIS Adlershof, D-12489 Berlin, Germany; [Ahn, Changrim; Bozhilov, Plamen] Ewha Womans Univ, Dept Phys, Seoul 120750, South Korea; [Bozhilov, Plamen] Bulgarian Acad Sci, Inst Nucl Res &amp; Nucl Energy, BG-1040 Sofia, Bulgaria</t>
  </si>
  <si>
    <t>Ahn, C (reprint author), Humboldt Univ, Inst Phys, Inst Math, Zum Grossen Windkanal 6, D-12489 Berlin, Germany.</t>
  </si>
  <si>
    <t>xxx@ewha.ac.kr</t>
  </si>
  <si>
    <t>Korean-Eastern European cooperation in research and development through the National Research Foundation of Korea (NRF) - Ministry of Science, ICT and Future Planning [NRF-2013K1A3A1A39073412]; Brain Pool Program - Ministry of Science, ICT and Future Planning [131S-1-3-0534]; Raum-Zeit-Materie. Analytische und Geometrische Strukturen [SFB 647]; Marie Curie Network GATIS of the European Union's Seventh Framework Programme FP7 [317089]</t>
  </si>
  <si>
    <t>Lange, S; Donges, JF; Volkholz, J; Kurths, J</t>
  </si>
  <si>
    <t>Local Difference Measures between Complex Networks for Dynamical System Model Evaluation</t>
  </si>
  <si>
    <t>10.1371/journal.pone.0118088</t>
  </si>
  <si>
    <t>[Lange, Stefan; Kurths, Juergen] Humboldt Univ, Dept Phys, D-10099 Berlin, Germany; [Lange, Stefan; Donges, Jonathan F.; Volkholz, Jan; Kurths, Juergen] Potsdam Inst Climate Impact Res, Potsdam, Germany; [Donges, Jonathan F.] Stockholm Univ, Stockholm Resilience Ctr, S-10691 Stockholm, Sweden; [Kurths, Juergen] Univ Aberdeen, Inst Complex Syst &amp; Math Biol, Aberdeen, Scotland</t>
  </si>
  <si>
    <t>Lange, S (reprint author), Humboldt Univ, Dept Phys, D-10099 Berlin, Germany.</t>
  </si>
  <si>
    <t>DFG/FAPESP [IRTG 1740/TRP 2011/50151-0]; Stordalen Foundation (via the PB. net network); German Federal Ministry of Education and Research (project GLUES)</t>
  </si>
  <si>
    <t>Volz, MS; Nassir, M; Treese, C; von Winterfeld, M; Plockinger, U; Epple, HJ; Siegmund, B</t>
  </si>
  <si>
    <t>Inflammatory bowel disease (IBD)-like disease in a case of a 33-year old man with glycogenosis 1b</t>
  </si>
  <si>
    <t>10.1186/s12876-015-0271-9</t>
  </si>
  <si>
    <t>[Volz, Magdalena Sarah; Nassir, Mani; Treese, Christoph; Epple, Hans-Joerg; Siegmund, Britta] Charite, Dept Med Gastroenterol Rheumatol Infect Dis 1, D-13353 Berlin, Germany; [von Winterfeld, Moritz] Charite, Inst Pathol, D-13353 Berlin, Germany; [Ploeckinger, Ursula] Charite, Interdisciplinary Ctr Metab Endocrinol Diabet &amp; M, D-13353 Berlin, Germany</t>
  </si>
  <si>
    <t>Siegmund, B (reprint author), Charite, Dept Med Gastroenterol Rheumatol Infect Dis 1, D-13353 Berlin, Germany.</t>
  </si>
  <si>
    <t>Strobach, T; Schutz, A; Schubert, T</t>
  </si>
  <si>
    <t>On the importance of Task 1 and error performance measures in PRP dual-task studies</t>
  </si>
  <si>
    <t>10.3389/fpsyg.2015.00403</t>
  </si>
  <si>
    <t>[Strobach, Tilo; Schuetz, Anja; Schubert, Torsten] Humboldt Univ, Dept Psychol, D-12489 Berlin, Germany; [Strobach, Tilo] Med Sch Hamburg, Dept Psychol, Hamburg, Germany</t>
  </si>
  <si>
    <t>Kopetschke, K; Klocke, J; Griessbach, AS; Humrich, JY; Biesen, R; Dragun, D; Burmester, GR; Enghard, P; Riemekasten, G</t>
  </si>
  <si>
    <t>The cellular signature of urinary immune cells in Lupus nephritis: new insights into potential biomarkers</t>
  </si>
  <si>
    <t>10.1186/s13075-015-0600-y</t>
  </si>
  <si>
    <t>[Kopetschke, Katharina; Klocke, Jan; Griessbach, Anna-Sophie; Humrich, Jens Y.; Biesen, Robert; Burmester, Gerd-Ruediger; Enghard, Philipp; Riemekasten, Gabriela] Charite, Dept Rheumatol &amp; Clin Immunol, D-13353 Berlin, Germany; [Dragun, Duska; Enghard, Philipp; Riemekasten, Gabriela] Univ Klinikum Schleswig Holstein, Dept Rheumatol, Lubeck, Germany</t>
  </si>
  <si>
    <t>Enghard, P (reprint author), Charite, Dept Rheumatol &amp; Clin Immunol, D-13353 Berlin, Germany.</t>
  </si>
  <si>
    <t>xxx@Charite.de</t>
  </si>
  <si>
    <t>Deutsche Forschungsgemeinschaft [SFB 650]; University Hospital Charite Berlin; Stiftung Charite</t>
  </si>
  <si>
    <t>Muller, S; Riedmuller, R; van Oosterhout, A</t>
  </si>
  <si>
    <t>Rivaling paradigms in psychiatric neurosurgery: adjustability versus quick fix versus minimal-invasiveness</t>
  </si>
  <si>
    <t>10.3389/fnint.2015.00027</t>
  </si>
  <si>
    <t>FRONTIERS IN INTEGRATIVE NEUROSCIENCE</t>
  </si>
  <si>
    <t>1662-5145</t>
  </si>
  <si>
    <t>[Mueller, Sabine; Riedmueller, Rita] Charite, Dept Psychiat &amp; Psychotherapy, CCM, Mind &amp; Brain Res, D-10117 Berlin, Germany</t>
  </si>
  <si>
    <t>Muller, S (reprint author), Charite, Dept Psychiat &amp; Psychotherapy, CCM, Mind &amp; Brain Res, Charitepl 1, D-10117 Berlin, Germany.</t>
  </si>
  <si>
    <t>Malischewski, M; Seppelt, K</t>
  </si>
  <si>
    <t>Crystal structure of bis(fluorosulfato-kappa O)xenon(II), Xe(SO3F)(2)</t>
  </si>
  <si>
    <t>10.1107/s2056989015004788</t>
  </si>
  <si>
    <t>ACTA CRYSTALLOGRAPHICA SECTION E-CRYSTALLOGRAPHIC COMMUNICATIONS</t>
  </si>
  <si>
    <t>2056-9890</t>
  </si>
  <si>
    <t>[Malischewski, Moritz; Seppelt, Konrad] Free Univ Berlin, Inst Chem &amp; Biochem Anorgan Chem, Fabeckstr 34-36, D-14195 Berlin, Germany</t>
  </si>
  <si>
    <t>Malischewski, M (reprint author), Free Univ Berlin, Inst Chem &amp; Biochem Anorgan Chem, Fabeckstr 34-36, D-14195 Berlin, Germany.</t>
  </si>
  <si>
    <t>xxx@hotmail.de</t>
  </si>
  <si>
    <t>Crystallography</t>
  </si>
  <si>
    <t>Fonds der Chemischen Industrie FCI</t>
  </si>
  <si>
    <t>International Union of Crystallography</t>
  </si>
  <si>
    <t>Kruger, J; Brachs, S; Trappiel, M; Kintscher, U; Meyborg, H; Wellnhofer, E; Thone-Reineke, C; Stawowy, P; Ostman, A; Birkenfeld, AL; Bohmer, FD; Kappert, K</t>
  </si>
  <si>
    <t>Enhanced insulin signaling in density-enhanced phosphatase-1 (DEP-1) knockout mice</t>
  </si>
  <si>
    <t>10.1016/j.molmet.2015.02.001</t>
  </si>
  <si>
    <t>MOLECULAR METABOLISM</t>
  </si>
  <si>
    <t>2212-8778</t>
  </si>
  <si>
    <t>[Krueger, Janine; Trappiel, Manuela; Kappert, Kai] Charite, Inst Lab Med Clin Chem &amp; Pathobiochem, CCR, D-10115 Berlin, Germany; [Brachs, Sebastian; Birkenfeld, Andreas L.] Charite, Dept Endocrinol Diabet &amp; Nutr, CCR, D-10115 Berlin, Germany; [Kintscher, Ulrich] Charite, Inst Pharmacol, CCR, D-10115 Berlin, Germany; [Meyborg, Heike; Wellnhofer, Ernst; Stawowy, Philipp] Deutsch Herzzentrum Berlin, Dept Med Cardiol, D-13353 Berlin, Germany; [Thoene-Reineke, Christa] Charite, Dept Expt Med, CCR, D-10115 Berlin, Germany; [Ostman, Arne] Karolinska Inst, Dept Oncol Pathol, Canc Ctr Karolinska, S-17176 Stockholm, Sweden; [Boehmer, Frank D.] Univ Klinikum Jena, Inst Mol Cell Biol, Ctr Mol Biomed, D-07745 Jena, Germany</t>
  </si>
  <si>
    <t>Kappert, K (reprint author), Charite, Inst Lab Med Clin Chem &amp; Pathobiochem, CCR, Hessische Str 3-4, D-10115 Berlin, Germany.</t>
  </si>
  <si>
    <t>von Larcher, T; Beck, A; Klein, R; Horenko, I; Metzner, P; Waidmann, M; Igdalov, D; Gassner, G; Munz, CD</t>
  </si>
  <si>
    <t>Towards a Framework for the Stochastic Modelling of Subgrid Scale Fluxes for Large Eddy Simulation</t>
  </si>
  <si>
    <t>10.1127/metz/2015/0581</t>
  </si>
  <si>
    <t>[von Larcher, Thomas; Klein, Rupert; Waidmann, Matthias] Free Univ Berlin, Inst Math, D-14195 Berlin, Germany; [Beck, Andrea; Munz, Claus-Dieter] Univ Stuttgart, Inst Aerodynam &amp; Gas Dynam, Stuttgart, Germany; [Horenko, Illia; Metzner, Philipp; Igdalov, Dimitri] Univ Svizzera Italiana, Inst Computat Sci, Lugano, Switzerland; [Gassner, Gregor] Univ Cologne, Inst Math, Cologne, Germany</t>
  </si>
  <si>
    <t>German Research Foundation (DFG) [1276]; DFG [KL 611/10]</t>
  </si>
  <si>
    <t>Lucero, E; Collin, SM; Gomes, S; Akter, F; Asad, A; Das, AK; Ritmeijer, K</t>
  </si>
  <si>
    <t>Effectiveness and Safety of Short Course Liposomal Amphotericin B (AmBisome) as First Line Treatment for Visceral Leishmaniasis in Bangladesh</t>
  </si>
  <si>
    <t>10.1371/journal.pntd.0003699</t>
  </si>
  <si>
    <t>[Lucero, Emiliano] Charite Univ Med Berlin, Inst Trop Med &amp; Int Hlth, Berlin, Germany; [Lucero, Emiliano] Univ Nacl Cordoba, Ctr Estudios &amp; Invest Enfermedad Chagas &amp; Leishma, RA-5000 Cordoba, Argentina; [Collin, Simon M.] Univ Bristol, Sch Social &amp; Community Med, Bristol BS8 1TH, Avon, England; [Gomes, Sujit; Akter, Fatima; Asad, Asaduzzam; Das, Asish Kumar] Med Sans Frontieres, Fulbaria, Bangladesh; [Ritmeijer, Koert] Med Sans Frontieres, Amsterdam, Netherlands</t>
  </si>
  <si>
    <t>Lucero, E (reprint author), Charite Univ Med Berlin, Inst Trop Med &amp; Int Hlth, Berlin, Germany.</t>
  </si>
  <si>
    <t>xxx@amsterdam.msf.org</t>
  </si>
  <si>
    <t>Kaschny, M; Demeler, J; Janssen, IJI; Kuzmina, TA; Besognet, B; Kanellos, T; Kerboeuf, D; von Samson-Himmelstjerna, G; Krucken, J</t>
  </si>
  <si>
    <t>Macrocyclic Lactones Differ in Interaction with Recombinant P-Glycoprotein 9 of the Parasitic Nematode Cylicocylus elongatus and Ketoconazole in a Yeast Growth Assay</t>
  </si>
  <si>
    <t>10.1371/journal.ppat.1004781</t>
  </si>
  <si>
    <t>[Kaschny, Maximiliane; Demeler, Janina; Janssen, I. Jana I.; von Samson-Himmelstjerna, Georg; Kruecken, Juergen] Free Univ Berlin, Inst Parasitol &amp; Trop Vet Med, Berlin, Germany; [Kuzmina, Tetiana A.] Natl Acad Sci Ukraine, Schmalhausen Inst Zool, Kiev, Ukraine; [Besognet, Bruno] Zoetis, Paris, France; [Kanellos, Theo] Zoetis Int Serv, Paris, France; [Kerboeuf, Dominique] INRA, ISP, Anim Infect &amp; Publ Hlth, F-37380 Nouzilly, France</t>
  </si>
  <si>
    <t>Kaschny, M (reprint author), Free Univ Berlin, Inst Parasitol &amp; Trop Vet Med, Berlin, Germany.</t>
  </si>
  <si>
    <t>Hohloch, S; Duecker, FL; van der Meer, M; Sarkar, B</t>
  </si>
  <si>
    <t>Copper(I) Complexes of Mesoionic Carbene: Structural Characterization and Catalytic Hydrosilylation Reactions</t>
  </si>
  <si>
    <t>10.3390/molecules20047379</t>
  </si>
  <si>
    <t>[Hohloch, Stephan; Duecker, Fenja Leena; van der Meer, Margarethe; Sarkar, Biprajit] Free Univ Berlin, Inst Chem &amp; Biochem, Anorgan Chem, D-14195 Berlin, Germany</t>
  </si>
  <si>
    <t>Sarkar, B (reprint author), Free Univ Berlin, Inst Chem &amp; Biochem, Anorgan Chem, Fabeckstr 34-36, D-14195 Berlin, Germany.</t>
  </si>
  <si>
    <t>Fonds der chemischen Industrie (FCI); Deutsche Forschungsgemeinschaft (DFG); Freie Universitat Berlin</t>
  </si>
  <si>
    <t>Spiesser, TW; Kuhn, C; Krantz, M; Klipp, E</t>
  </si>
  <si>
    <t>Bud-Localization of CLB2 mRNA Can Constitute a Growth Rate Dependent Daughter Sizer</t>
  </si>
  <si>
    <t>10.1371/journal.pcbi.1004223</t>
  </si>
  <si>
    <t>[Spiesser, Thomas W.; Kuehn, Clemens; Krantz, Marcus; Klipp, Edda] Humboldt Univ, Theoret Biophys, D-10099 Berlin, Germany</t>
  </si>
  <si>
    <t>Spiesser, TW (reprint author), Humboldt Univ, Theoret Biophys, D-10099 Berlin, Germany.</t>
  </si>
  <si>
    <t>German Research Council (Research Training Network 1772 Computational Systems Biology); European Commission (SysteMTb) [HEALTH-2010-241587]; German Ministry of Education and Research (e:Bio Cellemental) [FKZ0316193]</t>
  </si>
  <si>
    <t>Volz, P; Boreham, A; Wolf, A; Kim, TY; Balke, J; Frombach, J; Hadam, S; Afraz, Z; Rancan, F; Blume-Peytavi, U; Vogt, A; Alexiev, U</t>
  </si>
  <si>
    <t>Application of Single Molecule Fluorescence Microscopy to Characterize the Penetration of a Large Amphiphilic Molecule in the Stratum Corneum of Human Skin</t>
  </si>
  <si>
    <t>10.3390/ijms16046960</t>
  </si>
  <si>
    <t>[Volz, Pierre; Boreham, Alexander; Wolf, Alexander; Kim, Tai-Yang; Balke, Jens; Alexiev, Ulrike] Free Univ Berlin, Inst Expt Phys, Dept Phys, D-14195 Berlin, Germany; [Frombach, Janna; Hadam, Sabrina; Afraz, Zahra; Rancan, Fiorenza; Blume-Peytavi, Ulrike; Vogt, Annika] Charite, Clin Res Ctr Hair &amp; Skin Sci, Dept Dermatol, D-10117 Berlin, Germany</t>
  </si>
  <si>
    <t>Vogt, A (reprint author), Charite, Clin Res Ctr Hair &amp; Skin Sci, Dept Dermatol, Charitepl 1, D-10117 Berlin, Germany.</t>
  </si>
  <si>
    <t>Deutsche Forschungsgemeinschaft [SFB1112, SFB1078]; Leibniz Graduate School of Molecular Biophysics; DAAD (Deutscher Akademischer Austauschdienst)</t>
  </si>
  <si>
    <t>Niehr, F; Weichert, W; Stenzinger, A; Budach, V; Tinhofer, I</t>
  </si>
  <si>
    <t>CCI-779 (Temsirolimus) exhibits increased anti-tumor activity in low EGFR expressing HNSCC cell lines and is effective in cells with acquired resistance to cisplatin or cetuximab</t>
  </si>
  <si>
    <t>10.1186/s12967-015-0456-6</t>
  </si>
  <si>
    <t>[Niehr, Franziska; Budach, Volker; Tinhofer, Ingeborg] Charite, Dept Radiooncol &amp; Radiotherapy, Translat Radiooncol Lab, Berlin, Germany; [Niehr, Franziska; Budach, Volker; Tinhofer, Ingeborg] German Canc Res Ctr DKFZ Heidelberg, German Canc Consortium DKTK, Berlin, Germany; [Weichert, Wilko; Stenzinger, Albrecht] Univ Heidelberg Hosp, Inst Pathol, Heidelberg, Germany; [Weichert, Wilko] German Canc Res Ctr DKFZ Heidelberg, German Canc Consortium DKTK, Heidelberg, Germany; [Tinhofer, Ingeborg] Charite, Dept Radiooncol &amp; Radiotherapy, Translat Radiooncol Lab, D-10117 Berlin, Germany</t>
  </si>
  <si>
    <t>Tinhofer, I (reprint author), Charite, Dept Radiooncol &amp; Radiotherapy, Translat Radiooncol Lab, Berlin, Germany.</t>
  </si>
  <si>
    <t>PFIZER Pharma GmbH; German Cancer Consortium (DKTK); German Cancer Aid [108791]</t>
  </si>
  <si>
    <t>Schlesinger, R; Bianchi, F; Blumstengel, S; Christodoulou, C; Ovsyannikov, R; Kobin, B; Moudgil, K; Barlow, S; Hecht, S; Marder, SR; Henneberger, F; Koch, N</t>
  </si>
  <si>
    <t>Efficient light emission from inorganic and organic semiconductor hybrid structures by energy-level tuning</t>
  </si>
  <si>
    <t>10.1038/ncomms7754</t>
  </si>
  <si>
    <t>[Schlesinger, R.; Bianchi, F.; Blumstengel, S.; Christodoulou, C.; Henneberger, F.; Koch, N.] Humboldt Univ, Inst Phys, D-12489 Berlin, Germany; [Schlesinger, R.; Bianchi, F.; Blumstengel, S.; Christodoulou, C.; Kobin, B.; Hecht, S.; Henneberger, F.; Koch, N.] Humboldt Univ, IRIS Adlershof, D-12489 Berlin, Germany; [Ovsyannikov, R.; Koch, N.] Helmholtz Zentrum Berlin Mat &amp; Energie GmbH, D-12489 Berlin, Germany; [Kobin, B.; Hecht, S.] Humboldt Univ, Inst Chem, D-12489 Berlin, Germany; [Moudgil, K.; Barlow, S.; Marder, S. R.] Georgia Inst Technol, Sch Chem &amp; Biochem, Atlanta, GA 30332 USA; [Moudgil, K.; Barlow, S.; Marder, S. R.] Georgia Inst Technol, Ctr Organ Photon &amp; Elect, Atlanta, GA 30332 USA</t>
  </si>
  <si>
    <t>Koch, N (reprint author), Humboldt Univ, Inst Phys, Brook Taylor Str 6, D-12489 Berlin, Germany.</t>
  </si>
  <si>
    <t>Deutsche Forschungsgemeinschaft [SFB951]; Helmholtz-Energy-Alliance 'Hybrid Photovoltaics'; National Science Foundation [DMR-1305247]; Samsung Advanced Institute of Technology (SAIT); Samsung R&amp;D Center America, Silicon Valley (SRA-SV)</t>
  </si>
  <si>
    <t>Staudacher, JJ; Naarmann-de Vries, IS; Ujvari, SJ; Klinger, B; Kasim, M; Benko, E; Ostareck-Lederer, A; Ostareck, DH; Persson, AB; Lorenzen, S; Meier, JC; Bluthgen, N; Persson, PB; Henrion-Caude, A; M</t>
  </si>
  <si>
    <t>Hypoxia-induced gene expression results from selective mRNA partitioning to the endoplasmic reticulum</t>
  </si>
  <si>
    <t>10.1093/nar/gkv167</t>
  </si>
  <si>
    <t>[Staudacher, Jonas J.; Ujvari, Stefanie J.; Kasim, Mumtaz; Benko, Edgar; Persson, Anja Bondke; Persson, Pontus B.; Faehling, Michael] Charite, Inst Vegetat Physiol, D-10117 Berlin, Germany; [Naarmann-de Vries, Isabel S.; Ostareck-Lederer, Antje; Ostareck, Dirk H.] Rhein Westfal TH Aachen, Univ Hosp Aachen, Dept Intens &amp; Intermediate Care, Expt Res Unit, D-52074 Aachen, Germany; [Klinger, Bertram; Bluethgen, Nils] Humboldt Univ, Inst Theoret Biol, D-10115 Berlin, Germany; [Klinger, Bertram; Bluethgen, Nils] Charite, Inst Pathol, D-10117 Berlin, Germany; [Lorenzen, Stephan; Mrowka, Ralf] Univ Klinikum Jena, Innere Med Klin 3, AG Expt Nephrol, D-07743 Jena, Germany; [Meier, Jochen C.] Max Delbruck Ctr Mol Med, RNA Editing &amp; Hyperexcitabil Disorders Helmholtz, D-13125 Berlin, Germany; [Meier, Jochen C.] Tech Univ Carolo Wilhelmina Braunschweig, Inst Zool, Div Cell Physiol, D-38106 Braunschweig, Germany; [Henrion-Caude, Alexandra] Univ Paris 05, Hop Necker Enfants Malad, INSERM, UMR1163, F-75015 Paris, France; [Henrion-Caude, Alexandra] Imagine Fdn, F-75015 Paris, France</t>
  </si>
  <si>
    <t>Fahling, M (reprint author), Charite, Inst Vegetat Physiol, Charitepl 1, D-10117 Berlin, Germany.</t>
  </si>
  <si>
    <t>Deutsche Forschungsgemeinschaft [FA 845/2-2, FA 845/4-2, OS 290/4-1]; Bundesministerium fur Bildung und Forschung [Era-Net NEURON II Project CIPRESS]; Deutsche Forschungsgemeinschaf [FA 845/4-2]</t>
  </si>
  <si>
    <t>Leonhardt, S; Veltzke-Schlieker, W; Adler, A; Schott, E; Hetzer, R; Schaffartzik, W; Tryba, M; Neuhaus, P; Seehofer, D</t>
  </si>
  <si>
    <t>Trigger mechanisms of secondary sclerosing cholangitis in critically ill patients</t>
  </si>
  <si>
    <t>10.1186/s13054-015-0861-5</t>
  </si>
  <si>
    <t>[Leonhardt, Silke; Neuhaus, Peter; Seehofer, Daniel] Charite, Dept Gen Visceral &amp; Transplantat Surg, D-13353 Berlin, Germany; [Leonhardt, Silke] Univ Dusseldorf, Clin Gastroenterol Hepatol &amp; Infectiol, D-40225 Dusseldorf, Germany; [Veltzke-Schlieker, Wilfried; Adler, Andreas; Schott, Eckart] Charite, Endoscopy Unit, Dept Gastroenterol &amp; Hepatol Endocrinol Diabet &amp;, D-13353 Berlin, Germany; [Hetzer, Roland] Deutsch Herzzentrum Berlin, Dept Cardiothorac &amp; Vasc Surg, D-13353 Berlin, Germany; [Schaffartzik, Walter] Unfallkrankenhaus Berlin, Dept Anaesthesiol Intens Care Med &amp; Pain Therapy, D-12638 Berlin, Germany; [Tryba, Michael] Klinikum Kassel, Dept Anaesthesiol Intens Care Med &amp; Pain Therapy, D-34125 Kassel, Germany</t>
  </si>
  <si>
    <t>Leonhardt, S (reprint author), Charite, Dept Gen Visceral &amp; Transplantat Surg, Augustenburger Pl 1, D-13353 Berlin, Germany.</t>
  </si>
  <si>
    <t>xxx@med.uni-duesseldorf.de</t>
  </si>
  <si>
    <t>Schmising, CV; Giovannella, M; Weder, D; Schaffert, S; Webb, JL; Eisebitt, S</t>
  </si>
  <si>
    <t>Nonlocal ultrafast demagnetization dynamics of Co/Pt multilayers by optical field enhancement</t>
  </si>
  <si>
    <t>10.1088/1367-2630/17/3/033047</t>
  </si>
  <si>
    <t>[Schmising, C. vonKorff; Giovannella, M.; Weder, D.; Schaffert, S.; Eisebitt, S.] Tech Univ Berlin, Insitut Opt &amp; Atomare Phys, D-10623 Berlin, Germany; [Eisebitt, S.] Helmholtz Zentrum Berlin Mat &amp; Energie GmbH, D-14109 Berlin, Germany; [Webb, J. L.; Eisebitt, S.] Lund Univ, Dept Phys, Div Synchrotron Radiat Res, S-22100 Lund, Sweden</t>
  </si>
  <si>
    <t>Schmising, CV (reprint author), Tech Univ Berlin, Insitut Opt &amp; Atomare Phys, D-10623 Berlin, Germany.</t>
  </si>
  <si>
    <t>German Bundesministerium fur Bildung und Forschung [05K10KTB/FSP-301]</t>
  </si>
  <si>
    <t>Rancourt, RC; Schellong, K; Ott, R; Bogatyrev, S; Tzschentke, B; Plagemann, A</t>
  </si>
  <si>
    <t>Acquired Alterations of Hypothalamic Gene Expression of Insulin and Leptin Receptors and Glucose Transporters in Prenatally High-Glucose Exposed Three-Week Old Chickens Do Not Coincide with Aberrant Promoter DNA Methylation</t>
  </si>
  <si>
    <t>10.1371/journal.pone.0119213</t>
  </si>
  <si>
    <t>[Rancourt, Rebecca C.; Schellong, Karen; Ott, Raffael; Plagemann, Andreas] Charite, Campus Virchow Klinikum, Div Expt Obstet, Clin Obstet, D-13353 Berlin, Germany; [Bogatyrev, Semen; Tzschentke, Barbara] Humboldt Univ, Inst Biol, D-10099 Berlin, Germany</t>
  </si>
  <si>
    <t>Plagemann, A (reprint author), Charite, Campus Virchow Klinikum, Div Expt Obstet, Clin Obstet, D-13353 Berlin, Germany.</t>
  </si>
  <si>
    <t>German Research Foundation (DFG) [PL 241/6-1, TZ 6/17-1, GRK 1208]</t>
  </si>
  <si>
    <t>Kola, A; Piening, B; Pape, UF; Veltzke-Schlieker, W; Kaase, M; Geffers, C; Wiedenmann, B; Gastmeier, P</t>
  </si>
  <si>
    <t>An outbreak of carbapenem-resistant OXA-48-producing Klebsiella pneumonia associated to duodenoscopy</t>
  </si>
  <si>
    <t>10.1186/s13756-015-0049-4</t>
  </si>
  <si>
    <t>[Kola, Axel; Piening, Brar; Geffers, Christine; Gastmeier, Petra] Charite, Inst Hyg &amp; Environm Med, D-13353 Berlin, Germany; [Pape, Ulrich-Frank; Veltzke-Schlieker, Wilfried; Wiedenmann, Bertram] Charite, Dept Med, Div Gastroenterol &amp; Hepatol, D-13353 Berlin, Germany; [Kaase, Martin] Ruhr Univ Bochum, Dept Med Microbiol, Natl Reference Lab Multidrug Resistant Gram Negat, Bochum, Germany</t>
  </si>
  <si>
    <t>Kola, A (reprint author), Charite, Inst Hyg &amp; Environm Med, D-13353 Berlin, Germany.</t>
  </si>
  <si>
    <t>10.3389/fncel.2015.00142</t>
  </si>
  <si>
    <t>[Dogbevia, Godwin K.; Bausen, Melanie; Sprengel, Rolf; Hasan, Mazahir T.] Max Planck Inst Med Res, Dept Mol Neurobiol, D-69120 Heidelberg 1, Germany; [Dogbevia, Godwin K.] Univ Lubeck, Inst Expt &amp; Clin Pharmacol &amp; Toxicol, Lubeck, Germany; [Marticorena-Alvarez, Ricardo; Hasan, Mazahir T.] Charite, NeuroCure Cluster Excellence, D-13353 Berlin, Germany</t>
  </si>
  <si>
    <t>Max Planck Society; Fritz Thyssen Stiftung;  [SFB636]</t>
  </si>
  <si>
    <t>Schonrich, G; Kruger, DH; Raftery, MJ</t>
  </si>
  <si>
    <t>Hantavirus-induced disruption of the endothelial barrier: neutrophils are on the payroll</t>
  </si>
  <si>
    <t>10.3389/fmicb.2015.00222</t>
  </si>
  <si>
    <t>[Schoenrich, Gunther; Krueger, Detlev H.; Raftery, Martin J.] Charite, Inst Med Virol, D-10117 Berlin, Germany</t>
  </si>
  <si>
    <t>Schonrich, G (reprint author), Charite, Inst Med Virol, Charitepl 1,Helmut Ruska Haus, D-10117 Berlin, Germany.</t>
  </si>
  <si>
    <t>Damm, P; Bender, A; Bergmann, G</t>
  </si>
  <si>
    <t>Postoperative Changes in In Vivo Measured Friction in Total Hip Joint Prosthesis during Walking</t>
  </si>
  <si>
    <t>10.1371/journal.pone.0120438</t>
  </si>
  <si>
    <t>[Damm, Philipp; Bender, Alwina; Bergmann, Georg] Charite, Julius Wolff Inst, D-13353 Berlin, Germany</t>
  </si>
  <si>
    <t>German Research Society [SFB760, BE 804/19-1]</t>
  </si>
  <si>
    <t>Gartner, MA; Bondzio, A; Braun, N; Jung, M; Einspanier, R; Gabler, C</t>
  </si>
  <si>
    <t>Detection and Characterisation of Lactobacillus spp. in the Bovine Uterus and Their Influence on Bovine Endometrial Epithelial Cells In Vitro</t>
  </si>
  <si>
    <t>10.1371/journal.pone.0119793</t>
  </si>
  <si>
    <t>[Gaertner, Martina A.; Bondzio, Angelika; Einspanier, Ralf; Gabler, Christoph] Free Univ Berlin, Dept Vet Med, Inst Vet Biochem, Berlin, Germany; [Braun, Nicole; Jung, Markus] Inst Reprod Farm Anim Schonow, Bernau, Germany</t>
  </si>
  <si>
    <t>Gabler, C (reprint author), Free Univ Berlin, Dept Vet Med, Inst Vet Biochem, Berlin, Germany.</t>
  </si>
  <si>
    <t>Deutsche Forschungsgemeinschaft [GA 1077/5-1]</t>
  </si>
  <si>
    <t>Koch, SP; Hagele, C; Haynes, JD; Heinz, A; Schlagenhauf, F; Sterzer, P</t>
  </si>
  <si>
    <t>Diagnostic Classification of Schizophrenia Patients on the Basis of Regional Reward-Related fMRI Signal Patterns</t>
  </si>
  <si>
    <t>10.1371/journal.pone.0119089</t>
  </si>
  <si>
    <t>[Koch, Stefan P.; Haegele, Claudia; Heinz, Andreas; Schlagenhauf, Florian; Sterzer, Philipp] Charite Univ Med Berlin, Campus Charite Mitte, Dept Psychiat &amp; Psychotherapy, Berlin, Germany; [Haynes, John-Dylan] Charite Univ Med Berlin, Bernstein Ctr Computat Neurosci Berlin, Berlin, Germany; [Schlagenhauf, Florian] Max Planck Inst Human Cognit &amp; Brain Sci, Leipzig, Germany</t>
  </si>
  <si>
    <t>Koch, SP (reprint author), Charite Univ Med Berlin, Campus Charite Mitte, Dept Psychiat &amp; Psychotherapy, Berlin, Germany.</t>
  </si>
  <si>
    <t>German Research Foundation (Deutsche Forschungsgemeinschaft) [STE 1430/6-1]</t>
  </si>
  <si>
    <t>Koelzer, VH; Herrmann, P; Zlobec, I; Karamitopoulou, E; Lugli, A; Stein, U</t>
  </si>
  <si>
    <t>Heterogeneity analysis of Metastasis Associated in Colon Cancer 1 (MACC1) for survival prognosis of colorectal cancer patients: a retrospective cohort study</t>
  </si>
  <si>
    <t>10.1186/s12885-015-1150-z</t>
  </si>
  <si>
    <t>[Koelzer, Viktor H.; Zlobec, Inti; Karamitopoulou, Eva; Lugli, Alessandro] Univ Bern, TRU, Inst Pathol, CH-3010 Bern, Switzerland; [Koelzer, Viktor H.; Karamitopoulou, Eva; Lugli, Alessandro] Univ Bern, Clin Pathol Div, Inst Pathol, CH-3010 Bern, Switzerland; [Herrmann, Pia; Stein, Ulrike] Charite, Dept Translat Oncol Solid Tumors, Expt &amp; Clin Res Ctr, D-13125 Berlin, Germany; [Herrmann, Pia; Stein, Ulrike] Max Delbruck Ctr Mol Med, D-13125 Berlin, Germany; [Stein, Ulrike] German Canc Consortium DKTK, D-69120 Heidelberg, Germany</t>
  </si>
  <si>
    <t>Stein, U (reprint author), Charite, Dept Translat Oncol Solid Tumors, Expt &amp; Clin Res Ctr, Robert Rossle Str 10, D-13125 Berlin, Germany.</t>
  </si>
  <si>
    <t>German Cancer Consortium DKTK (US); Bernese Cancer League (IZ)</t>
  </si>
  <si>
    <t>Hewing, B; Schattke, S; Spethmann, S; Sanad, W; Schroeckh, S; Schimke, I; Halleck, F; Peters, H; Brechtel, L; Lock, J; Baumann, G; Dreger, H; Borges, AC; Knebel, F</t>
  </si>
  <si>
    <t>Cardiac and renal function in a large cohort of amateur marathon runners</t>
  </si>
  <si>
    <t>10.1186/s12947-015-0007-6</t>
  </si>
  <si>
    <t>[Hewing, Bernd; Spethmann, Sebastian; Sanad, Wasiem; Schroeckh, Sabrina; Dreger, Henryk; Knebel, Fabian] Charite, Dept Cardiol &amp; Angiol, D-10117 Berlin, Germany; [Halleck, Fabian; Peters, Harm] Charite, Dept Nephrol, D-10117 Berlin, Germany; [Schimke, Ingolf] Charite, Dept Med Chem &amp; Pathochem, D-10117 Berlin, Germany; [Brechtel, Lars; Lock, Juergen] SMS Med Inst, Berlin, Germany; [Brechtel, Lars; Lock, Juergen] Berlin Acad Sport Med, Berlin, Germany; [Brechtel, Lars; Lock, Juergen] SCC Running Events GmbH, Berlin, Germany; [Schattke, Sebastian; Borges, Adrian C.] Helios Klinikum Emil von Behring, Dept Med 1, Cardiol, Berlin, Germany</t>
  </si>
  <si>
    <t>Knebel, F (reprint author), Charite, Dept Cardiol &amp; Angiol, Campus Mitte,Chariteplatz 1, D-10117 Berlin, Germany.</t>
  </si>
  <si>
    <t>Fromer, R; Dimigen, O; Niefind, F; Krause, N; Kliegl, R; Sommer, W</t>
  </si>
  <si>
    <t>Are Individual Differences in Reading Speed Related to Extrafoveal Visual Acuity and Crowding?</t>
  </si>
  <si>
    <t>10.1371/journal.pone.0121986</t>
  </si>
  <si>
    <t>[Froemer, Romy; Dimigen, Olaf; Niefind, Florian; Krause, Niels; Sommer, Werner] Humboldt Univ, D-10099 Berlin, Germany; [Dimigen, Olaf; Kliegl, Reinhold] Univ Potsdam, Potsdam, Germany</t>
  </si>
  <si>
    <t>Fromer, R (reprint author), Humboldt Univ, D-10099 Berlin, Germany.</t>
  </si>
  <si>
    <t>Deutsche Forschungsgemeinschaft [868]</t>
  </si>
  <si>
    <t>Palinkas, A; Bulik, S; Bockmayr, A; Holzhutter, HG</t>
  </si>
  <si>
    <t>Sequential Metabolic Phases as a Means to Optimize Cellular Output in a Constant Environment</t>
  </si>
  <si>
    <t>10.1371/journal.pone.0118347</t>
  </si>
  <si>
    <t>[Palinkas, Aljoscha; Bockmayr, Alexander] Free Univ Berlin, FB Math &amp; Informat, D-14195 Berlin, Germany; [Bulik, Sascha; Holzhuetter, Hermann-Georg] Charite, Inst Biochem, D-10117 Berlin, Germany</t>
  </si>
  <si>
    <t>Palinkas, A (reprint author), Free Univ Berlin, FB Math &amp; Informat, Arnimallee 6, D-14195 Berlin, Germany.</t>
  </si>
  <si>
    <t>Hawro, T; Bogucki, A; Krupinska-Kun, M; Maurer, M; Wozniacka, A</t>
  </si>
  <si>
    <t>Intractable Headaches, Ischemic Stroke, and Seizures Are Linked to the Presence of Anti-beta 2GPI Antibodies in Patients with Systemic Lupus Erythematosus</t>
  </si>
  <si>
    <t>10.1371/journal.pone.0119911</t>
  </si>
  <si>
    <t>[Hawro, Tomasz; Maurer, Marcus] Charite, Dept Dermatol &amp; Allergy, D-13353 Berlin, Germany; [Bogucki, Andrzej] Med Univ Lodz, Dept Extrapyramidal Dis, Lodz, Poland; [Krupinska-Kun, Maria] Med Univ Lodz, Dept Affect &amp; Psychot Disorders, Lodz, Poland; [Wozniacka, Anna] Med Univ Lodz, Dept Dermatol &amp; Venereol, Lodz, Poland</t>
  </si>
  <si>
    <t>Maurer, M (reprint author), Charite, Dept Dermatol &amp; Allergy, D-13353 Berlin, Germany.</t>
  </si>
  <si>
    <t>Medical University of Lodz [503/1-152-01/503-01]</t>
  </si>
  <si>
    <t>Oertelt-Prigione, S; Seeland, U; Kendel, F; Rucke, M; Floel, A; Gaissmaier, W; Heim, C; Schnabel, R; Stangl, V; Regitz-Zagrosek, V</t>
  </si>
  <si>
    <t>Cardiovascular risk factor distribution and subjective risk estimation in urban women - The BEFRI Study: a randomized cross-sectional study</t>
  </si>
  <si>
    <t>10.1186/s12916-015-0304-9</t>
  </si>
  <si>
    <t>[Oertelt-Prigione, Sabine; Seeland, Ute; Ruecke, Mirjam; Regitz-Zagrosek, Vera] Charite, Inst Gender Med, D-10115 Berlin, Germany; [Oertelt-Prigione, Sabine; Seeland, Ute; Stangl, Verena; Regitz-Zagrosek, Vera] Deutsches Zentrum Herz Kreislaufforschung, Berlin, Germany; [Kendel, Friederike; Heim, Christine] Charite, Inst Med Psychol, D-10117 Berlin, Germany; [Floel, Agnes] Charite, Dept Neurol, D-10117 Berlin, Germany; [Gaissmaier, Wolfgang] Univ Konstanz, Dept Psychol, D-78457 Constance, Germany; [Schnabel, Renate] Univ Med Ctr, Univ Heart Ctr, D-20246 Hamburg, Germany; [Stangl, Verena] Charite, Div Cardiol &amp; Angiol, D-10117 Berlin, Germany; [Regitz-Zagrosek, Vera] Charite, Cardiovasc Res Ctr, D-10115 Berlin, Germany</t>
  </si>
  <si>
    <t>Oertelt-Prigione, S (reprint author), Charite, Inst Gender Med, Hessische Str 3-4, D-10115 Berlin, Germany.</t>
  </si>
  <si>
    <t>Coca Cola Foundation, Germany and USA; Deutsche Forschungsgemeinschaft (German Research Foundation) Emmy Noether Program [SCHN 1149/3-2]; Deutsches Zentrum fur Herzkreislaufforschung [DZHK BER 1.1]</t>
  </si>
  <si>
    <t>Kobus, K; Hartl, D; Ott, CE; Osswald, M; Huebner, A; von der Hagen, M; Emmerich, D; Kuhnisch, J; Morreau, H; Hes, FJ; Mautner, VF; Harder, A; Tinschert, S; Mundlos, S; Kolanczyk, M</t>
  </si>
  <si>
    <t>Double NF1 Inactivation Affects Adrenocortical Function in NF1Prx1 Mice and a Human Patient</t>
  </si>
  <si>
    <t>10.1371/journal.pone.0119030</t>
  </si>
  <si>
    <t>[Kobus, Karolina; Hartl, Daniela; Kuehnisch, Jirko; Mundlos, Stefan; Kolanczyk, Mateusz] Charite, Inst Med Genet &amp; Human Genet, D-13353 Berlin, Germany; [Kobus, Karolina; Ott, Claus Eric; Osswald, Monika; Emmerich, Denise; Kuehnisch, Jirko; Mundlos, Stefan; Kolanczyk, Mateusz] Max Planck Inst Mol Genet, FG Dev &amp; Dis, D-14195 Berlin, Germany; [Mundlos, Stefan] Berlin Brandenburg Ctr Regenerat Therapies BCRT, Berlin, Germany; [Morreau, Hans] Leiden Univ Ctr, Dept Pathol, NL-2333 ZA Leiden, Netherlands; [Hes, Frederik J.] Leiden Univ Ctr, Dept Clin Genet, NL-2333 ZA Leiden, Netherlands; [Mautner, Victor F.] Univ Hosp Eppendorf, Dept Maxillofacial Surg, Hamburg, Germany; [Harder, Anja] Univ Hosp Munster, Inst Neuropathol, Munster, Germany; [Tinschert, Sigrid] Med Univ Innsbruck, Dept Med Genet Mol &amp; Clin Pharmacol, A-6020 Innsbruck, Austria; [Huebner, Angela] Tech Univ Dresden, Klin Kinder &amp; Jugendmed, Med Fak Carl Gustav Carus, D-01062 Dresden, Germany; [von der Hagen, Maja] Tech Univ Dresden, Abt Neuropadiatrie, Med Fak Carl Gustav Carus, D-01062 Dresden, Germany</t>
  </si>
  <si>
    <t>Kobus, K (reprint author), Charite, Inst Med Genet &amp; Human Genet, D-13353 Berlin, Germany.</t>
  </si>
  <si>
    <t>xxx@molgen.mpg.de</t>
  </si>
  <si>
    <t>Bundesministerium fur Bildung und Forschung (BMBF) [NF1-01GM0844]; Bundesverband Neurofibromatose Von Recklinghausen Gesellschaft e.V. Grant [89735103]</t>
  </si>
  <si>
    <t>Petermann, JS; Kratina, P; Marino, NAC; MacDonald, AAM; Srivastava, DS</t>
  </si>
  <si>
    <t>Resources Alter the Structure and Increase Stochasticity in Bromeliad Microfauna Communities</t>
  </si>
  <si>
    <t>10.1371/journal.pone.0118952</t>
  </si>
  <si>
    <t>[Petermann, Jana S.] Free Univ Berlin, Inst Biol, D-14195 Berlin, Germany; [Petermann, Jana S.] Berlin Brandenburg Inst Adv Biodivers Res BBIB, D-14195 Berlin, Germany; [Petermann, Jana S.] Salzburg Univ, Dept Ecol &amp; Evolut, A-5020 Salzburg, Austria; [Kratina, Pavel] Queen Mary Univ London, Sch Biol &amp; Chem Sci, London E1 4NS, England; [Marino, Nicholas A. C.] Univ Fed Rio de Janeiro, Inst Biol, Dept Ecol, Rio De Janeiro, RJ, Brazil; [MacDonald, A. Andrew M.; Srivastava, Diane S.] Univ British Columbia, Dept Zool, Vancouver, BC V6T 1Z4, Canada; [MacDonald, A. Andrew M.; Srivastava, Diane S.] Univ British Columbia, Biodivers Res Ctr, Vancouver, BC V6T 1Z4, Canada</t>
  </si>
  <si>
    <t>Petermann, JS (reprint author), Free Univ Berlin, Inst Biol, Konigin Luise Str 1-3, D-14195 Berlin, Germany.</t>
  </si>
  <si>
    <t>Swiss National Science Foundation [PBZHP3-128263]; Velux Foundation [651]; National Geographic Society [8833]; Natural Sciences and Engineering Research Council of Canada (NSERC)</t>
  </si>
  <si>
    <t>Herzog, A; Gaertner, B; Scheidt-Nave, C; Holzhausen, M</t>
  </si>
  <si>
    <t>'We can do only what we have the means for' general practitioners' views of primary care for older people with complex health problems</t>
  </si>
  <si>
    <t>10.1186/s12875-015-0249-2</t>
  </si>
  <si>
    <t>[Herzog, Anna; Gaertner, Beate; Holzhausen, Martin] Charite, Dept Biometry &amp; Clin Epidemiol, D-13353 Berlin, Germany; [Herzog, Anna; Gaertner, Beate; Scheidt-Nave, Christa; Holzhausen, Martin] Robert Koch Inst, Dept Epidemiol &amp; Hlth Monitoring, Berlin, Germany; [Herzog, Anna] Alice Salomon Univ Appl Sci, Berlin, Germany</t>
  </si>
  <si>
    <t>Herzog, A (reprint author), Charite, Dept Biometry &amp; Clin Epidemiol, D-13353 Berlin, Germany.</t>
  </si>
  <si>
    <t>Federal Ministry of Education and Research [01ET1001A, 01ET1001C]</t>
  </si>
  <si>
    <t>Scharek-Tedin, L; Kreuzer-Redmer, S; Twardziok, SO; Siepert, B; Klopfleisch, R; Tedin, K; Zentek, J; Pieper, R</t>
  </si>
  <si>
    <t>Probiotic treatment decreases the number of CD14-expressing cells in porcine milk which correlates with several intestinal immune parameters in the piglets</t>
  </si>
  <si>
    <t>10.3389/fimmu.2015.00108</t>
  </si>
  <si>
    <t>[Scharek-Tedin, Lydia; Zentek, Juergen; Pieper, Robert] Free Univ Berlin, Inst Anim Nutr, D-14195 Berlin, Germany; [Kreuzer-Redmer, Susanne] Humboldt Univ, Breeding Biol &amp; Mol Genet, D-10099 Berlin, Germany; [Twardziok, Sven Olaf] Charite, Inst Mol Biol &amp; Bioinformat, D-13353 Berlin, Germany; [Siepert, Bianca; Tedin, Karsten] Free Univ Berlin, Inst Microbiol &amp; Epizoot, D-14195 Berlin, Germany; [Klopfleisch, Robert] Free Univ Berlin, Inst Vet Pathol, D-14195 Berlin, Germany</t>
  </si>
  <si>
    <t>Scharek-Tedin, L (reprint author), Free Univ Berlin, Inst Tierernahrung, Konigin Luise Str 49, D-14195 Berlin, Germany.</t>
  </si>
  <si>
    <t>Deutsche Forschungsgemeinschaft (DFG) through the Collaborative Research Group [SFB852]</t>
  </si>
  <si>
    <t>Passlack, N; Vahjen, W; Zentek, J</t>
  </si>
  <si>
    <t>Dietary inulin affects the intestinal microbiota in sows and their suckling piglets</t>
  </si>
  <si>
    <t>10.1186/s12917-015-0351-7</t>
  </si>
  <si>
    <t>[Passlack, Nadine; Vahjen, Wilfried; Zentek, Juergen] Free Univ Berlin, Inst Anim Nutr, Dept Vet Med, D-14195 Berlin, Germany</t>
  </si>
  <si>
    <t>Bundesprogramm Okologischer Landbau [07OE024]</t>
  </si>
  <si>
    <t>Dahlem, MA; Schmidt, B; Bojak, I; Boie, S; Kneer, F; Hadjikhani, N; Kurths, J</t>
  </si>
  <si>
    <t>Cortical hot spots and labyrinths: why cortical neuromodulation for episodic migraine with aura should be personalized</t>
  </si>
  <si>
    <t>10.3389/fncom.2015.00029</t>
  </si>
  <si>
    <t>[Dahlem, Markus A.; Schmidt, Bernd; Kurths, Juergen] Humboldt Univ, Dept Phys, D-10115 Berlin, Germany; [Dahlem, Markus A.] Max Planck Inst Phys Komplexer Syst, Dept Biol Phys, Dresden, Germany; [Bojak, Ingo] Univ Reading, Sch Syst Engn, Cybernet Res Grp, Reading, Berks, England; [Boie, Sebastian] Univ Auckland, Dept Math, Auckland 1, New Zealand; [Kneer, Frederike] Tech Univ Berlin, Dept Software Engn &amp; Theoret Comp Sci, Berlin, Germany; [Hadjikhani, Nouchine] Harvard Univ, Massachusetts Gen Hosp, Sch Med, Martinos Ctr Biomed Imaging, Charlestown, MA USA; [Kurths, Juergen] Potsdam Inst Climate Impact Res, Potsdam, Germany; [Kurths, Juergen] Univ Aberdeen, Inst Complex Syst &amp; Math Biol, Aberdeen, Scotland</t>
  </si>
  <si>
    <t>Dahlem, MA (reprint author), Humboldt Univ, AG NLD Cardiovasc Phys, Robert Koch Pl 4, D-10115 Berlin, Germany.</t>
  </si>
  <si>
    <t>Bun desministerium fur Bildung und Forschung [BMBF 01GQ1109, BMBF 01GQ1001A]</t>
  </si>
  <si>
    <t>Taddeo, A; Khodadadi, L; Voigt, C; Mumtaz, IM; Cheng, Q; Moser, K; Alexander, T; Manz, RA; Radbruch, A; Hiepe, F; Hoyer, BF</t>
  </si>
  <si>
    <t>Long-lived plasma cells are early and constantly generated in New Zealand Black/New Zealand White F1 mice and their therapeutic depletion requires a combined targeting of autoreactive plasma cells and their precursors</t>
  </si>
  <si>
    <t>10.1186/s13075-015-0551-3</t>
  </si>
  <si>
    <t>[Taddeo, Adriano; Khodadadi, Laleh; Voigt, Caroline; Mumtaz, Imtiaz M.; Cheng, Qingyu; Alexander, Tobias; Hiepe, Falk; Hoyer, Bimba F.] Charite, Dept Rheumatol &amp; Clin Immunol, D-10117 Berlin, Germany; [Taddeo, Adriano; Khodadadi, Laleh; Mumtaz, Imtiaz M.; Moser, Katrin; Alexander, Tobias; Radbruch, Andreas; Hiepe, Falk; Hoyer, Bimba F.] German Rheumatism Res Ctr, Leibniz Inst, D-10117 Berlin, Germany; [Manz, Rudolf A.] Med Univ Lubeck, Inst System Inflammat Res, D-23562 Lubeck, Germany</t>
  </si>
  <si>
    <t>Hoyer, BF (reprint author), Charite, Dept Rheumatol &amp; Clin Immunol, Charitepl 1, D-10117 Berlin, Germany.</t>
  </si>
  <si>
    <t>IMI BTCure; Rahel Hirsch grant from the Charite; Berlin-Brandenburg School for Regenerative Therapies;  [Sonderforschungsbereich 650]</t>
  </si>
  <si>
    <t>Buchem, I; Merceron, A; Kreutel, J; Haesner, M; Steinert, A</t>
  </si>
  <si>
    <t>Wearable Enhanced Learning for Healthy Ageing: Conceptual Framework and Architecture of the "Fitness MOOC"</t>
  </si>
  <si>
    <t>INTERACTION DESIGN AND ARCHITECTURES</t>
  </si>
  <si>
    <t>1826-9745</t>
  </si>
  <si>
    <t>2283-2998</t>
  </si>
  <si>
    <t>[Buchem, Ilona; Merceron, Agathe; Kreutel, Joern] Beuth Univ Appl Sci Berlin, Berlin, Germany; [Haesner, Marten; Steinert, Anika] Charite Univ Med Berlin, Geriatr Res Grp, Berlin, Germany</t>
  </si>
  <si>
    <t>Buchem, I (reprint author), Beuth Univ Appl Sci Berlin, Berlin, Germany.</t>
  </si>
  <si>
    <t>Beuth</t>
  </si>
  <si>
    <t>xxx@beuth-hochschule.de</t>
  </si>
  <si>
    <t xml:space="preserve"> 'Technology: Technology (General): Industrial engineering. Management engineering: Information technology</t>
  </si>
  <si>
    <t>Scuola IaD</t>
  </si>
  <si>
    <t>Knaevelsrud, C; Brand, J; Lange, A; Ruwaard, J; Wagner, B</t>
  </si>
  <si>
    <t>Web-Based Psychotherapy for Posttraumatic Stress Disorder in War-Traumatized Arab Patients: Randomized Controlled Trial</t>
  </si>
  <si>
    <t>10.2196/jmir.3582</t>
  </si>
  <si>
    <t>[Knaevelsrud, Christine; Brand, Janine] Free Univ Berlin, Dept Clin Psychol, D-14195 Berlin, Germany; [Knaevelsrud, Christine; Brand, Janine] Treatment Ctr Torture Victims, Berlin, Germany; [Lange, Alfred] Univ Amsterdam, Dept Clin Psychol, NL-1018 WB Amsterdam, Netherlands; [Ruwaard, Jeroen] Vrije Univ Amsterdam, Dept Clin Psychol, Amsterdam, Netherlands; [Wagner, Birgit] Med Sch Berlin, Dept Clin Psychol &amp; Psychotherapy, Berlin, Germany</t>
  </si>
  <si>
    <t>Knaevelsrud, C (reprint author), Free Univ Berlin, Dept Clin Psychol, Habelschwerdter Allee 45, D-14195 Berlin, Germany.</t>
  </si>
  <si>
    <t>German Foreign Ministry; Misereor eV, Germany</t>
  </si>
  <si>
    <t>El Gemayel, M; Borjesson, K; Herder, M; Duong, DT; Hutchison, JA; Ruzie, C; Schweicher, G; Salleo, A; Geerts, Y; Hecht, S; Orgiu, E; Samori, P</t>
  </si>
  <si>
    <t>Optically switchable transistors by simple incorporation of photochromic systems into small-molecule semiconducting matrices</t>
  </si>
  <si>
    <t>10.1038/ncomms7330</t>
  </si>
  <si>
    <t>[El Gemayel, Mirella; Borjesson, Karl; Hutchison, James A.; Orgiu, Emanuele; Samori, Paolo] Univ Strasbourg, ISIS, F-67000 Strasbourg, France; [El Gemayel, Mirella; Borjesson, Karl; Hutchison, James A.; Orgiu, Emanuele; Samori, Paolo] Univ Strasbourg, icFRC, F-67000 Strasbourg, France; [El Gemayel, Mirella; Borjesson, Karl; Hutchison, James A.; Orgiu, Emanuele; Samori, Paolo] CNRS, F-67000 Strasbourg, France; [Herder, Martin; Hecht, Stefan] Humboldt Univ, Dept Chem, IRIS Adlershof, D-12489 Berlin, Germany; [Duong, Duc T.; Salleo, Alberto] Stanford Univ, Dept Mat Sci &amp; Engn, Stanford, CA 94305 USA; [Ruzie, Christian; Schweicher, Guillaume; Geerts, Yves] Univ Libre Bruxelles, Fac Sci, Lab Chim Polymeres, B-1050 Brussels, Belgium</t>
  </si>
  <si>
    <t>Hecht, S (reprint author), Humboldt Univ, Dept Chem, IRIS Adlershof, Brook Taylor Str 2, D-12489 Berlin, Germany.</t>
  </si>
  <si>
    <t>EC through the Marie-Curie ITNs SUPERIOR [PITN-GA-2009-238177]; GENIUS [PITN-2010-GA264 694]; IEF RESPONSIVE [PIEF-GA-2012-326665]; ERC project SUPRAFUNCTION [GA-257305]; International Centre for Frontier Research in Chemistry (icFRC); Agence Nationale de la Recherche by the LabEx project Chemistry of Complex Systems [ANR-10-LABX-0026_CSC]; concerted research action of the French Community of Belgian (ARC project) [20061]; Belgian National Fund for Scientific Research (FNRS, BTBT project) [2.4565.11]; Walloon Region (WCS project) [1117306]; European Research Council [ERC-2012-STG_308117]; German Research Foundation [SFB 658]</t>
  </si>
  <si>
    <t>Concentrations of strontium, barium, cadmium, copper, zinc, manganese, chromium, antimony, selenium, and lead in the liver and kidneys of dogs according to age, gender, and the occurrence of chronic kidney disease</t>
  </si>
  <si>
    <t>10.4142/jvs.2015.16.1.57</t>
  </si>
  <si>
    <t>JOURNAL OF VETERINARY SCIENCE</t>
  </si>
  <si>
    <t>1229-845X</t>
  </si>
  <si>
    <t>1976-555X</t>
  </si>
  <si>
    <t>[Passlack, Nadine; Mainzer, Barbara; Zentek, Juergen] Free Univ Berlin, Dept Vet Med, Inst Anim Nutr, D-14195 Berlin, Germany; [Mainzer, Barbara; Lahrssen-Wiederholt, Monika; Schafft, Helmut; Palavinskas, Richard] Fed Inst Risk Assessment, D-10589 Berlin, Germany; [Breithaupt, Angele] Free Univ Berlin, Dept Vet Med, Inst Vet Pathol, D-14163 Berlin, Germany</t>
  </si>
  <si>
    <t>Passlack, N (reprint author), Free Univ Berlin, Dept Vet Med, Inst Anim Nutr, D-14195 Berlin, Germany.</t>
  </si>
  <si>
    <t>Korean Society of Veterinary Science</t>
  </si>
  <si>
    <t>Schwerdtner, W; Siebert, R; Busse, M; Freisinger, UB</t>
  </si>
  <si>
    <t>Regional Open Innovation Roadmapping: A New Framework for Innovation-Based Regional Development</t>
  </si>
  <si>
    <t>10.3390/su7032301</t>
  </si>
  <si>
    <t>[Schwerdtner, Wim] Humboldt Univ, Fac Life Sci Econ Hort Prod, D-10099 Berlin, Germany; [Siebert, Rosemarie; Busse, Maria] Leibniz Ctr Agr Landscape Res ZALF, Inst Socioecon, D-15374 Muncheberg, Germany; [Freisinger, Ulf B.] Free Univ Berlin, D-14195 Berlin, Germany</t>
  </si>
  <si>
    <t>Schwerdtner, W (reprint author), Humboldt Univ, Fac Life Sci Econ Hort Prod, Unter Linden 6, D-10099 Berlin, Germany.</t>
  </si>
  <si>
    <t>Innovation and Technology Analysis (ITA) Program of the German Federal Ministry of Education and Research</t>
  </si>
  <si>
    <t>Crewett, W</t>
  </si>
  <si>
    <t>Street-Level Bureaucrats at Work: A Municipality-Level Institutional Analysis of Community-Based Natural Resource Management Implementation Practice in the Pasture Sector of Kyrgyzstan</t>
  </si>
  <si>
    <t>10.3390/su7033146</t>
  </si>
  <si>
    <t>Humboldt Univ, Albrecht Daniel Thaer Inst, Div Resource Econ, D-10099 Berlin, Germany</t>
  </si>
  <si>
    <t>Crewett, W (reprint author), Humboldt Univ, Albrecht Daniel Thaer Inst, Div Resource Econ, Unter Linden 6, D-10099 Berlin, Germany.</t>
  </si>
  <si>
    <t>NGO, Camp Alatoo; German Federal Ministry for Economic Cooperation and Development; Volkswagen Foundation</t>
  </si>
  <si>
    <t>Huffner, F; Komusiewicz, C; Niedermeier, R; Rotzschke, M</t>
  </si>
  <si>
    <t>The Parameterized Complexity of the Rainbow Subgraph Problem dagger</t>
  </si>
  <si>
    <t>10.3390/a8010060</t>
  </si>
  <si>
    <t>ALGORITHMS</t>
  </si>
  <si>
    <t>1999-4893</t>
  </si>
  <si>
    <t>[Hueffner, Falk; Komusiewicz, Christian; Niedermeier, Rolf; Roetzschke, Martin] TU Berlin, Inst Softwaretech &amp; Theoret Informat, Ernst Reuter Pl 7, D-10587 Berlin, Germany</t>
  </si>
  <si>
    <t xml:space="preserve"> 'Technology: Technology (General): Industrial engineering. Management engineering | Science: Mathematics: Instruments and machines: Electronic computers. Computer science</t>
  </si>
  <si>
    <t>Xu, HS; Bionaz, M; Sloboda, DM; Ehrlich, L; Li, SF; Newnham, JP; Dudenhausen, JW; Henrich, W; Plagemann, A; Challis, JRG; Braun, T</t>
  </si>
  <si>
    <t>The dilution effect and the importance of selecting the right internal control genes for RT-qPCR: a paradigmatic approach in fetal sheep</t>
  </si>
  <si>
    <t>10.1186/s13104-015-0973-7</t>
  </si>
  <si>
    <t>BMC RESEARCH NOTES</t>
  </si>
  <si>
    <t>1756-0500</t>
  </si>
  <si>
    <t>[Xu, Huaisheng; Ehrlich, Loreen; Dudenhausen, Joachim W.; Henrich, Wolfgang; Plagemann, Andreas; Braun, Thorsten] Charite, Dept Obstet, Berlin, Germany; [Xu, Huaisheng; Ehrlich, Loreen; Dudenhausen, Joachim W.; Henrich, Wolfgang; Plagemann, Andreas; Braun, Thorsten] Charite, Div Expt Obstet, Berlin, Germany; [Xu, Huaisheng] Linyi Peoples Hosp, Dept Obstet &amp; Gynecol, Linyi, Shandong, Peoples R China; [Bionaz, Massimo] Oregon State Univ, Dept Anim &amp; Rangeland Sci, Corvallis, OR 97331 USA; [Sloboda, Deborah M.] McMaster Univ, Dept Biochem &amp; Biomed Sci, Dept Obstet &amp; Gynecol, Hamilton, ON L8N 3Z5, Canada; [Sloboda, Deborah M.] McMaster Univ, Dept Pediat, Hamilton, ON L8N 3Z5, Canada; [Li, Shaofu; Newnham, John P.] Univ Western Australia, King Edward Mem Hosp, Sch Womens &amp; Infants Hlth, Perth, WA 6009, Australia; [Li, Shaofu; Newnham, John P.] Women &amp; Infants Res Fdn Western Australia, Perth, WA 6009, Australia; [Challis, John R. G.] Univ Toronto, Dept Physiol, Dept Obstet &amp; Gynecol, Toronto, ON, Canada; [Challis, John R. G.] Simon Fraser Univ, Fac Hlth Sci, Vancouver, BC, Canada</t>
  </si>
  <si>
    <t>Braun, T (reprint author), Charite, Dept Obstet, Augustenburger Pl 1, Berlin, Germany.</t>
  </si>
  <si>
    <t>Zimmermann, K; Jentsch, M; Rasche, A; Hummel, M; Leser, U</t>
  </si>
  <si>
    <t>Algorithms for differential splicing detection using exon arrays: a comparative assessment</t>
  </si>
  <si>
    <t>10.1186/s12864-015-1322-x</t>
  </si>
  <si>
    <t>[Zimmermann, Karin; Leser, Ulf] Humboldt Univ, Dept Comp Sci Knowledge Management Bioinformat, D-12489 Berlin, Germany; [Jentsch, Marcel] Free Univ Berlin, Dept Math &amp; Comp Sci, Berlin, Germany; [Rasche, Axel] Max Planck Inst Mol Genet, Dept Vertebrate Genom, D-14195 Berlin, Germany; [Hummel, Michael] Charite, CBF, Inst Pathol, D-12200 Berlin, Germany</t>
  </si>
  <si>
    <t>Zimmermann, K (reprint author), Humboldt Univ, Dept Comp Sci Knowledge Management Bioinformat, Rudower Chaussee 25, D-12489 Berlin, Germany.</t>
  </si>
  <si>
    <t>BioBankCloud [TRR54]; Max-Planck-Society</t>
  </si>
  <si>
    <t>Ritter, P; Born, J; Brecht, M; Dinse, HR; Heinemann, U; Pleger, B; Schmitz, D; Schreiber, S; Villringer, A; Kempter, R</t>
  </si>
  <si>
    <t>State-dependencies of learning across brain scales</t>
  </si>
  <si>
    <t>10.3389/fncom.2015.00001</t>
  </si>
  <si>
    <t>[Ritter, Petra] Max Planck Inst Human Cognit &amp; Brain Sci, Minerva Res Grp, Leipzig, Germany; [Ritter, Petra] Charite, Dept Neurol, D-10117 Berlin, Germany; [Ritter, Petra; Brecht, Michael; Heinemann, Uwe; Schmitz, Dietmar; Schreiber, Susanne; Kempter, Richard] Humboldt Univ, Bernstein Ctr Computat Neurosci, D-10099 Berlin, Germany; [Ritter, Petra; Villringer, Arno] Humboldt Univ, Berlin Sch Mind &amp; Brain, D-10099 Berlin, Germany; [Ritter, Petra; Villringer, Arno] Humboldt Univ, Mind &amp; Brain Inst, D-10099 Berlin, Germany; [Born, Jan] Univ Tubingen, Dept Med Psychol &amp; Behav Neurobiol, Tubingen, Germany; [Born, Jan] Univ Tubingen, Ctr Integrat Neurosci, Tubingen, Germany; [Dinse, Hubert R.] Ruhr Univ Bochum, Neural Plast Lab, Inst Neuroinformat, Bochum, Germany; [Dinse, Hubert R.] Ruhr Univ Bochum, BG Univ Hosp Bergmannsheil, Dept Neurol, Bochum, Germany; [Heinemann, Uwe; Schmitz, Dietmar] NeuroCure Cluster Excellence, Berlin, Germany; [Pleger, Burkhard; Villringer, Arno] Univ Hosp Leipzig, Clin Cognit Neurol, Leipzig, Germany; [Pleger, Burkhard; Villringer, Arno] Max Planck Inst Human Cognit &amp; Brain Sci, Leipzig, Germany; [Schmitz, Dietmar] Charite, Neurosci Res Ctr NWFZ, D-10117 Berlin, Germany; [Schmitz, Dietmar] Max Delbruck Ctr Mol Med, MDC, Berlin, Germany; [Schmitz, Dietmar] Ctr Neurodegenerat Dis DZNE, Berlin, Germany; [Schreiber, Susanne; Kempter, Richard] Humboldt Univ, Dept Biol, Inst Theoret Biol, Berlin, Germany</t>
  </si>
  <si>
    <t>Ritter, P (reprint author), Charite, Dept Neurol, Charitepl 1, D-10117 Berlin, Germany.</t>
  </si>
  <si>
    <t>German Ministry of Education and Research [01GQ0971-5]; James S. McDonnell Foundation [JSMF22002082]; Max-Planck Society</t>
  </si>
  <si>
    <t>Rosenberger, K; Dembny, P; Derkow, K; Engel, O; Kruger, C; Wolf, SA; Kettenmann, H; Schott, E; Meisel, A; Lehnardt, S</t>
  </si>
  <si>
    <t>Intrathecal heat shock protein 60 mediates neurodegeneration and demyelination in the CNS through a TLR4-and MyD88-dependent pathway</t>
  </si>
  <si>
    <t>10.1186/s13024-015-0003-1</t>
  </si>
  <si>
    <t>MOLECULAR NEURODEGENERATION</t>
  </si>
  <si>
    <t>1750-1326</t>
  </si>
  <si>
    <t>[Rosenberger, Karen; Dembny, Paul; Derkow, Katja; Krueger, Christina; Meisel, Andreas; Lehnardt, Seija] Charite, Dept Neurol, D-10117 Berlin, Germany; [Engel, Odilo; Meisel, Andreas] Charite, Ctr Stroke Res, D-10117 Berlin, Germany; [Wolf, Susanne A.; Kettenmann, Helmut] Max Delbruck Ctr Mol Med, Cellular Neurosci, D-13125 Berlin, Germany; [Schott, Eckart] Charite, Dept Gastroenterol &amp; Hepatol, D-13353 Berlin, Germany; [Meisel, Andreas; Lehnardt, Seija] Charite, Cluster Excellence NeuroCure, D-10117 Berlin, Germany; [Lehnardt, Seija] Charite, Ctr Anat, Inst Cell Biol &amp; Neurobiol, D-10117 Berlin, Germany</t>
  </si>
  <si>
    <t>Lehnardt, S (reprint author), Charite, Dept Neurol, Charitpl 1, D-10117 Berlin, Germany.</t>
  </si>
  <si>
    <t>DFG [SFB TRR 43]; NeuroCure [Exc 257]</t>
  </si>
  <si>
    <t>Jagenow, D; Raufelder, D; Eid, M</t>
  </si>
  <si>
    <t>The development of socio-motivational dependency from early to middle adolescence</t>
  </si>
  <si>
    <t>10.3389/fpsyg.2015.00194</t>
  </si>
  <si>
    <t>[Jagenow, Danilo; Raufelder, Diana; Eid, Michael] Free Univ Berlin, Methods &amp; Evaluat Div, Dept Educ &amp; Psychol, D-14195 Berlin, Germany</t>
  </si>
  <si>
    <t>Jagenow, D (reprint author), Free Univ Berlin, Methods &amp; Evaluat Div, Dept Educ &amp; Psychol, Habelschwerdter Allee 45, D-14195 Berlin, Germany.</t>
  </si>
  <si>
    <t>Volkswagen Foundation [II/84 452]</t>
  </si>
  <si>
    <t>Werneburg, I</t>
  </si>
  <si>
    <t>Morphology of the jaw, suspensorial, and opercle musculature of Beloniformes and related species (Teleostei: Acanthopterygii), with a special reference to the m. adductor mandibulae complex</t>
  </si>
  <si>
    <t>10.7717/peerj.769</t>
  </si>
  <si>
    <t>Humboldt Univ, Leibniz Inst Evolut &amp; Biodiversitatsforsch, Museum Naturkunde, D-10099 Berlin, Germany</t>
  </si>
  <si>
    <t>Werneburg, I (reprint author), Humboldt Univ, Leibniz Inst Evolut &amp; Biodiversitatsforsch, Museum Naturkunde, D-10099 Berlin, Germany.</t>
  </si>
  <si>
    <t>SNF [P300P3_158526]</t>
  </si>
  <si>
    <t>Dinter, J; Muhlhaus, J; Wienchol, CL; Yi, CX; Nurnberg, D; Morin, S; Gruters, A; Kohrle, J; Schoneberg, T; Tschop, M; Krude, H; Kleinau, G; Biebermann, H</t>
  </si>
  <si>
    <t>Inverse Agonistic Action of 3-Iodothyronamine at the Human Trace Amine-Associated Receptor 5</t>
  </si>
  <si>
    <t>10.1371/journal.pone.0117774</t>
  </si>
  <si>
    <t>[Dinter, Juliane; Muehlhaus, Jessica; Wienchol, Carolin Leonie; Nuernberg, Daniela; Grueters, Annette; Krude, Heiko; Kleinau, Gunnar; Biebermann, Heike] Charite, Inst Expt Padiat Endokrinol, D-13353 Berlin, Germany; [Yi, Chun-Xia; Morin, Silke] Helmholtz Zentrum Munchen, German Res Ctr Environm Hlth, Inst Diabet &amp; Obes, Munich, Germany; [Koehrle, Josef; Tschoep, Matthias] Charite, Inst Expt Endocrinol, D-13353 Berlin, Germany; [Schoeneberg, Torsten] Univ Leipzig, Fak Med, Inst Biochem, Mol Biochem, D-04109 Leipzig, Germany</t>
  </si>
  <si>
    <t>Biebermann, H (reprint author), Charite, Inst Expt Padiat Endokrinol, D-13353 Berlin, Germany.</t>
  </si>
  <si>
    <t>Deutsche Forschungsgemeinschaft (DFG) [SPP1629, BI 893/5-1, KO 922/16-1, STA 1265/1-1, 1208-2, KL 2334/2-2]</t>
  </si>
  <si>
    <t>Poller, WC; Dreger, H; Schwerg, M; Melzer, C</t>
  </si>
  <si>
    <t>Prevalence of E/A Wave Fusion and A Wave Truncation in DDD Pacemaker Patients with Complete AV Block under Nominal AV Intervals</t>
  </si>
  <si>
    <t>10.1371/journal.pone.0116075</t>
  </si>
  <si>
    <t>[Poller, Wolfram C.; Dreger, Henryk; Schwerg, Marius; Melzer, Christoph] Charite, Dept Cardiol &amp; Angiol, D-13353 Berlin, Germany</t>
  </si>
  <si>
    <t>Poller, WC (reprint author), Charite, Dept Cardiol &amp; Angiol, D-13353 Berlin, Germany.</t>
  </si>
  <si>
    <t>Ghadjar, P; Budach, V; Kohler, C; Jantke, A; Marnitz, S</t>
  </si>
  <si>
    <t>Modern radiation therapy and potential fertility preservation strategies in patients with cervical cancer undergoing chemoradiation</t>
  </si>
  <si>
    <t>10.1186/s13014-015-0353-4</t>
  </si>
  <si>
    <t>[Ghadjar, Pirus; Budach, Volker; Marnitz, Simone] Charite, Dept Radiat Oncol, D-13353 Berlin, Germany; [Koehler, Christhardt; Jantke, Andreas] Charite, Dept Gynecol, Berlin, Germany</t>
  </si>
  <si>
    <t>Sandow, N; Kim, S; Raue, C; Pasler, D; Klaft, ZJ; Antonio, LL; Hollnagel, JO; Kovacs, R; Kann, O; Horn, P; Vajkoczy, P; Holtkamp, M; Meencke, HJ; Cavalheiro, EA; Pragse, F; Gabriel, S; Lehmann, TN; He</t>
  </si>
  <si>
    <t>Drug resistance in cortical and hippocampal slices from resected tissue of epilepsy patients: no significant impact of P-glycoprotein and multidrug resistance-associated proteins</t>
  </si>
  <si>
    <t>10.3389/fneur.2015.00030</t>
  </si>
  <si>
    <t>[Sandow, Nora; Kim, Simon; Raue, Claudia; Paesler, Dennis; Klaft, Zin-Juan; Antonio, Leandro Leite; Hollnagel, Jan Oliver; Kovacs, Richard; Kann, Oliver; Gabriel, Siegrun; Heinemann, Uwe] Charite, Inst Neurophysiol, D-14195 Berlin, Germany; [Sandow, Nora; Horn, Peter; Vajkoczy, Peter; Lehmann, Thomas-Nicolas] Charite, Dept Neurosurg, D-14195 Berlin, Germany; [Antonio, Leandro Leite; Cavalheiro, Esper A.] Univ Fed Sao Paulo, Escola Paulista Med, Lab Neurol Expt, Sao Paulo, Brazil; [Kann, Oliver] Heidelberg Univ, Inst Physiol &amp; Pathophysiol, Heidelberg, Germany; [Holtkamp, Martin; Meencke, Heinz-Joachim] Ev Krankenhaus Konigin Elisabeth Herzberge, Epilepsy Ctr Berlin Brandenburg, Berlin, Germany; [Pragse, Fritz] Charite, Inst Forens Med Forens Toxicol, D-14195 Berlin, Germany</t>
  </si>
  <si>
    <t>Heinemann, U (reprint author), Charite, Inst Neurophysiol, Neurosci Res Ctr, Garystr 5, D-14195 Berlin, Germany.</t>
  </si>
  <si>
    <t>DFG [SFB TR3 C7, EXC 257 NeuroCure]; EU [LSAM-CT-206-037315, 602531]; Hertie foundation</t>
  </si>
  <si>
    <t>Isele, T; Scholl, E</t>
  </si>
  <si>
    <t>Effect of small-world topology on wave propagation on networks of excitable elements</t>
  </si>
  <si>
    <t>10.1088/1367-2630/17/2/023058</t>
  </si>
  <si>
    <t>[Isele, T.; Schoell, E.] Tech Univ Berlin, Inst Theoret Phys, D-10623 Berlin, Germany</t>
  </si>
  <si>
    <t>Isele, T (reprint author), Tech Univ Berlin, Inst Theoret Phys, D-10623 Berlin, Germany.</t>
  </si>
  <si>
    <t>DFG [SFB 910]</t>
  </si>
  <si>
    <t>Berenstein, R; Blau, O; Nogai, A; Waechter, M; Slonova, E; Schmidt-Hieber, M; Kunitz, A; Pezzutto, A; Doerken, B; Blau, IW</t>
  </si>
  <si>
    <t>Multiple myeloma cells alter the senescence phenotype of bone marrow mesenchymal stromal cells under participation of the DLK1-DIO3 genomic region</t>
  </si>
  <si>
    <t>10.1186/s12885-015-1078-3</t>
  </si>
  <si>
    <t>[Berenstein, Rimma; Blau, Olga; Nogai, Axel; Waechter, Marlies; Slonova, Ekaterina; Kunitz, Annegret; Pezzutto, Antonio; Doerken, Bernd; Blau, Igor Wolfgang] Charite, Dept Hematol Oncol &amp; Tumourimmunol, D-12200 Berlin, Germany; [Schmidt-Hieber, Martin] Helios Clin Berlin Buch, Dept Hematol Oncol &amp; Tumourimmunol, Berlin, Germany</t>
  </si>
  <si>
    <t>Stefan-Morsch-Stiftung for Leukemia Tumor Patients</t>
  </si>
  <si>
    <t>Fox, J; Myrskyla, M</t>
  </si>
  <si>
    <t>Urban fertility responses to local government programs: Evidence from the 1923-1932 US</t>
  </si>
  <si>
    <t>10.4054/demres.2015.32.16</t>
  </si>
  <si>
    <t>DEMOGRAPHIC RESEARCH</t>
  </si>
  <si>
    <t>1435-9871</t>
  </si>
  <si>
    <t>[Fox, Jonathan] Free Univ Berlin, Berlin, Germany; [Myrskyla, Mikko] Univ London London Sch Econ &amp; Polit Sci, London WC2A 2AE, England; [Myrskyla, Mikko] Max Planck Inst Demog Res, Rostock, Germany; [Myrskyla, Mikko] Univ Helsinki, Helsinki, Finland</t>
  </si>
  <si>
    <t>Fox, J (reprint author), Free Univ Berlin, Berlin, Germany.</t>
  </si>
  <si>
    <t>Demography</t>
  </si>
  <si>
    <t>Max Planck Institute for Demographic Research</t>
  </si>
  <si>
    <t>Brenner, WG; Schmulling, T</t>
  </si>
  <si>
    <t>Summarizing and exploring data of a decade of cytokinin-related transcriptomics</t>
  </si>
  <si>
    <t>10.3389/fpls.2015.00029</t>
  </si>
  <si>
    <t>[Brenner, Wolfram G.; Schmuelling, Thomas] Free Univ Berlin, Inst Biol Appl Genet, Dahlem Ctr Plant Sci, D-14195 Berlin, Germany</t>
  </si>
  <si>
    <t>Brenner, WG (reprint author), Free Univ Berlin, Inst Biol Appl Genet, Dahlem Ctr Plant Sci, Albrecht Thaer Weg 6, D-14195 Berlin, Germany.</t>
  </si>
  <si>
    <t>Deutsche Forschungsgemeinschaft (DFG) [SFB 973]; Dahlem Centre of Plant Sciences (DCPS)</t>
  </si>
  <si>
    <t>Lyashenko, IA; Popov, VL</t>
  </si>
  <si>
    <t>Impact of an elastic sphere with an elastic half space revisited: Numerical analysis based on the method of dimensionality reduction</t>
  </si>
  <si>
    <t>10.1038/srep08479</t>
  </si>
  <si>
    <t>[Lyashenko, I. A.] Sumy State Univ, UA-40007 Sumy, Ukraine; [Lyashenko, I. A.; Popov, V. L.] Berlin Univ Technol, D-10623 Berlin, Germany; [Popov, V. L.] Natl Res Tomsk Polytech Univ, Tomsk 634050, Russia</t>
  </si>
  <si>
    <t>COST Action [MP1303]; Ministry of Education of the Russian Federation; Deutsche Forschungsgemeinschaft</t>
  </si>
  <si>
    <t>Ilm, K; Kemmner, W; Osterland, M; Burock, S; Koch, G; Herrmann, P; Schlag, PM; Stein, U</t>
  </si>
  <si>
    <t>High MACC1 expression in combination with mutated KRAS G13 indicates poor survival of colorectal cancer patients</t>
  </si>
  <si>
    <t>10.1186/s12943-015-0316-2</t>
  </si>
  <si>
    <t>MOLECULAR CANCER</t>
  </si>
  <si>
    <t>1476-4598</t>
  </si>
  <si>
    <t>[Ilm, Katharina; Kemmner, Wolfgang; Osterland, Marc; Koch, Gudrun; Herrmann, Pia; Stein, Ulrike] Charite, Expt &amp; Clin Res Ctr, D-13125 Berlin, Germany; [Ilm, Katharina; Kemmner, Wolfgang; Osterland, Marc; Koch, Gudrun; Herrmann, Pia; Stein, Ulrike] Max Delbruck Ctr Mol Med, D-13125 Berlin, Germany; [Burock, Susen; Schlag, Peter M.] Charite Comprehens Canc Ctr, Berlin, Germany; [Stein, Ulrike] German Canc Consortium, Heidelberg, Germany</t>
  </si>
  <si>
    <t>Stein, U (reprint author), Charite, Expt &amp; Clin Res Ctr, Robert Rossle Str 10, D-13125 Berlin, Germany.</t>
  </si>
  <si>
    <t>Biochemistry &amp; Molecular Biology; Oncology</t>
  </si>
  <si>
    <t>German Cancer Consortium (DKTK)</t>
  </si>
  <si>
    <t>Ahnis, A; Figura, A; Hofmann, T; Stengel, A; Elbelt, U; Klapp, BF</t>
  </si>
  <si>
    <t>Surgically and Conservatively Treated Obese Patients Differ in Psychological Factors, Regardless of Body Mass Index or Obesity-Related Co-Morbidities: A Comparison between Groups and an Analysis of Predictors</t>
  </si>
  <si>
    <t>10.1371/journal.pone.0117460</t>
  </si>
  <si>
    <t>[Ahnis, Anne; Figura, Andrea; Hofmann, Tobias; Stengel, Andreas; Klapp, Burghard F.] Charite, Ctr Internal Med &amp; Dermatol, Div Gen Internal &amp; Psychosomat Med, D-13353 Berlin, Germany; [Elbelt, Ulf] Charite, Ctr Internal Med Gastroenterol &amp; Nephrol, Div Endocrinol Diabet &amp; Nutr, D-13353 Berlin, Germany</t>
  </si>
  <si>
    <t>Ahnis, A (reprint author), Charite, Ctr Internal Med &amp; Dermatol, Div Gen Internal &amp; Psychosomat Med, D-13353 Berlin, Germany.</t>
  </si>
  <si>
    <t>Nierhaus, T; Pach, D; Huang, WJ; Long, XY; Napadow, V; Roll, S; Liang, FR; Pleger, B; Villringer, A; Witt, CM</t>
  </si>
  <si>
    <t>Differential cerebral response to somatosensory stimulation of an acupuncture point vs. two non-acupuncture points measured with EEG and fMRI</t>
  </si>
  <si>
    <t>10.3389/fnhum.2015.00074</t>
  </si>
  <si>
    <t>[Nierhaus, Till; Villringer, Arno] Charite, Berlin Sch Mind &amp; Brain, Mind Brain Inst, D-13353 Berlin, Germany; [Nierhaus, Till; Villringer, Arno] Humboldt Univ, D-10117 Berlin, Germany; [Nierhaus, Till; Long, Xiangyu; Pleger, Burkhard; Villringer, Arno] Max Planck Inst Human Cognit &amp; Brain Sci, Dept Neurol, Leipzig, Germany; [Pach, Daniel; Huang, Wenjing; Roll, Stephanie; Witt, Claudia M.] Charite, Inst social Med Epidemiol &amp; Hlth Econ, D-13353 Berlin, Germany; [Huang, Wenjing; Liang, Fanrong] Chengdu Univ Tradit Chinese Med, Acupuncture &amp; Tuina Sch, Chengdu, Peoples R China; [Napadow, Vitaly] Massachusetts Gen Hosp, Athinoula A Martinos Ctr Biomed Imaging, Dept Radiol, Charlestown, MA USA; [Napadow, Vitaly] Logan Univ, Dept Radiol, Chesterfield, MO USA; [Witt, Claudia M.] Univ Zurich Hosp, Inst Complementary &amp; Integrat Med, CH-8091 Zurich, Switzerland</t>
  </si>
  <si>
    <t>Nierhaus, T (reprint author), Humboldt Univ, Mind Brain Inst, Luisenstr 56, D-10117 Berlin, Germany.</t>
  </si>
  <si>
    <t>Carstens Foundation; NCCAM; National Institutes of Health [R01-AT004714, R01-AT005280, P01-AT006663, R21-DK097499, R01-AT007550]</t>
  </si>
  <si>
    <t>Kyba, CCM; Tong, KP; Bennie, J; Birriel, I; Birriel, JJ; Cool, A; Danielsen, A; Davies, TW; den Outer, PN; Edwards, W; Ehlert, R; Falchi, F; Fischer, J; Giacomelli, A; Giubbilini, F; Haaima, M; Hesse,</t>
  </si>
  <si>
    <t>Worldwide variations in artificial skyglow</t>
  </si>
  <si>
    <t>10.1038/srep08409</t>
  </si>
  <si>
    <t>[Kyba, Christopher C. M.; Hoelker, Franz; Kuechly, Helga U.] Free Univ Berlin, Leibniz Inst Freshwater Ecol &amp; Inland Fisheries, Berlin, Germany; [Kyba, Christopher C. M.; Fischer, Juergen; Ruhtz, Thomas] Free Univ Berlin, Inst Space Sci, Berlin, Germany; [Kyba, Christopher C. M.] Deutsches GeoForschungsZentrum Potsdam, Potsdam, Germany; [Tong, Kai Pong] Univ Bremen, Inst Umweltphys, D-28359 Bremen, Germany; [Bennie, Jonathan; Davies, Thomas W.; Inger, Richard] Univ Exeter, Environm &amp; Sustainabil Inst, Penryn, England; [Birriel, Ignacio; Birriel, Jennifer J.] Morehead State Univ, Morehead, KY 40351 USA; [Cool, Andrew] Hts Observ, Adelaide, SA, Australia; [Danielsen, Arne; Edwards, William; Ehlert, Rainer] Unaffiliated Citizen Sci, Bilthoven, Netherlands; [den Outer, Peter N.; Haaima, Marty] Natl Inst Publ Hlth &amp; Environm, Bilthoven, Netherlands; [Falchi, Fabio] Light Pollut Sci &amp; Technol Inst ISTIL, Thiene, Italy; [Giacomelli, Andrea; Giubbilini, Francesco; Hesse, Claudia] Attivarti org, Torniella, Italy; Gesundheit &amp; Verbraucherschutz Brandenburg, Landesamt Umwelt, Brandenburg, Germany; [Jensen, Linsey J.; Walker, Constance E.] Natl Opt Astron Observ, Tucson, AZ 85726 USA; [Jensen, Linsey J.] Utah State Univ, Logan, UT 84322 USA; [Langill, Phil] Univ Calgary, Rothney Astrophys Observ, Calgary, AB, Canada; [Nagy, Matthew] Univ Alberta, Dept Phys, Edmonton, AB, Canada; [Nievas, Miguel; Zamorano, Jaime] Univ Complutense Madrid, Dept Astrofis &amp; Ciencias Atmosfera, Madrid, Spain; [Ochi, Nobuaki] Toyo Univ, Fac Business Adm, Tokyo, Japan; [Popow, Emil; Schwarz, Robert; Weber, Michael] Leibniz Inst Astrophys Potsdam AIP, Potsdam, Germany; [Posch, Thomas; Puschnig, Johannes] Inst Astrophys, Vienna, Austria; [Schmidt, Wim] Sotto Le Stelle, Utrecht, Netherlands; [Spoelstra, Henk] Lumineux Consult, Arnhem, Netherlands; [Tekatch, Anthony] Unihedron, Grimsby, ON, Canada; [Trueblood, Mark] Winer Observ, Sonoita, AZ USA; [Welch, Douglas L.] McMaster Univ, Dept Phys &amp; Astron, Hamilton, ON L8S 4M1, Canada</t>
  </si>
  <si>
    <t>Kyba, CCM (reprint author), Free Univ Berlin, Leibniz Inst Freshwater Ecol &amp; Inland Fisheries, Berlin, Germany.</t>
  </si>
  <si>
    <t>xxx@gfz-potsdam.de</t>
  </si>
  <si>
    <t>MILIEU (FU Berlin); Federal Ministry of Education and Research, Germany [BMBF-033L038A]; EU COST Action (Loss of the Night Network) [ES1204]; European Research Council (ERC) under the EU's Seventh Framework Program (FP7)/ERC [268504]; Spanish Network for Light Pollution Studies [AYA2011-15808-E]; National Aeronautics and Space Administration (Goddard Space Flight Center); Ohio State University; University of Iowa; Adam Mickiewicz University;  [AYA2012-31277];  [AYA-2012-30717]</t>
  </si>
  <si>
    <t>Sternstein, I; Reissmann, M; Maj, D; Bieniek, J; Brockmann, GA</t>
  </si>
  <si>
    <t>A comprehensive linkage map and QTL map for carcass traits in a cross between Giant Grey and New Zealand White rabbits</t>
  </si>
  <si>
    <t>10.1186/s12863-015-0168-1</t>
  </si>
  <si>
    <t>BMC GENETICS</t>
  </si>
  <si>
    <t>1471-2156</t>
  </si>
  <si>
    <t>[Sternstein, Ina; Reissmann, Monika; Brockmann, Gudrun A.] Humboldt Univ, Fac Live Sci, Dept Crop &amp; Anim Sci Breeding Biol &amp; Mol Genet, D-10115 Berlin, Germany; [Maj, Dorota; Bieniek, Josef] Agr Univ Krakow, Dept Genet &amp; Anim Breeding, PL-30059 Krakow, Poland</t>
  </si>
  <si>
    <t>Sternstein, I (reprint author), Humboldt Univ, Fac Live Sci, Dept Crop &amp; Anim Sci Breeding Biol &amp; Mol Genet, Invalidenstr 42, D-10115 Berlin, Germany.</t>
  </si>
  <si>
    <t>German Research Foundation (DFG) [STE 1461/2-2]</t>
  </si>
  <si>
    <t>Hsu, CT; Jacobs, AM; Altmann, U; Conrad, M</t>
  </si>
  <si>
    <t>The Magical Activation of Left Amygdala when Reading Harry Potter: An fMRI Study on How Descriptions of Supra-Natural Events Entertain and Enchant</t>
  </si>
  <si>
    <t>10.1371/journal.pone.0118179</t>
  </si>
  <si>
    <t>[Hsu, Chun-Ting; Jacobs, Arthur M.; Altmann, Ulrike] Free Univ Berlin, Dept Educ &amp; Psychol, D-14195 Berlin, Germany; [Hsu, Chun-Ting; Jacobs, Arthur M.; Altmann, Ulrike; Conrad, Markus] Free Univ Berlin, Languages Emot, D-14195 Berlin, Germany; [Jacobs, Arthur M.] Free Univ Berlin, Dahlem Inst Neuroimaging Emot, D-14195 Berlin, Germany; [Conrad, Markus] Univ La Laguna, Dept Cognit Social &amp; Org Psychol, San Cristobal De La Lagu 38205, Spain</t>
  </si>
  <si>
    <t>Hsu, CT (reprint author), Free Univ Berlin, Dept Educ &amp; Psychol, D-14195 Berlin, Germany.</t>
  </si>
  <si>
    <t>Deutsche Forschungsgemeinschaft (DFG); Research Excellence Cluster "Languages of Emotion" at the Freie Universitat Berlin [Project 201, Project 410]</t>
  </si>
  <si>
    <t>Jekauc, D; Volkle, M; Wagner, MO; Mess, F; Reiner, M; Renner, B</t>
  </si>
  <si>
    <t>Prediction of attendance at fitness center: a comparison between the theory of planned behavior, the social cognitive theory, and the physical activity maintenance theory</t>
  </si>
  <si>
    <t>10.3389/fpsyg.2015.00121</t>
  </si>
  <si>
    <t>[Jekauc, Darko] Humboldt Univ, Inst Sport Sci, Dept Sport Psychol, D-10099 Berlin, Germany; [Jekauc, Darko; Wagner, Matthias O.] Univ Konstanz, Dept Sport Sci, Constance, Germany; [Voelkle, Manuel] Max Planck Inst Human Dev, Berlin, Germany; [Mess, Filip] Univ Educ Schwabisch Gmund, Dept Hlth Sci, Schwabisch Gmund, Germany; [Reiner, Miriam] Univ Stuttgart, Dept Sport Sci, D-70174 Stuttgart, Germany; [Renner, Britta] Univ Konstanz, Dept Psychol, Constance, Germany</t>
  </si>
  <si>
    <t>Jekauc, D (reprint author), Humboldt Univ, Fac Humanities &amp; Social Sci, Inst Sport Sci, Dept Sport Psychol, Unter den Linden 6, D-10099 Berlin, Germany.</t>
  </si>
  <si>
    <t>Lehne, M; Koelsch, S</t>
  </si>
  <si>
    <t>Toward a general psychological model of tension and suspense</t>
  </si>
  <si>
    <t>10.3389/fpsyg.2015.00079</t>
  </si>
  <si>
    <t>[Lehne, Moritz; Koelsch, Stefan] Free Univ Berlin, Languages Emot Res Ctr, D-14195 Berlin, Germany</t>
  </si>
  <si>
    <t>Lehne, M (reprint author), Free Univ Berlin, Languages Emot Res Ctr, Habelschwerdter Allee 45, D-14195 Berlin, Germany.</t>
  </si>
  <si>
    <t>Excellence Initiative of the German Federal Ministry of Education and Research</t>
  </si>
  <si>
    <t>Enghard, P; Rademacher, S; Nee, J; Hasper, D; Engert, U; Jorres, A; Kruse, JM</t>
  </si>
  <si>
    <t>Simplified lung ultrasound protocol shows excellent prediction of extravascular lung water in ventilated intensive care patients</t>
  </si>
  <si>
    <t>10.1186/s13054-015-0756-5</t>
  </si>
  <si>
    <t>[Enghard, Philipp; Rademacher, Sibylle; Nee, Jens; Hasper, Dietrich; Joerres, Achim; Kruse, Jan M.] Charite, Med Klin, Schwerpunkt Nephrol &amp; Internist Intens Mdizin, D-13353 Berlin, Germany; [Engert, Ulrike] Charite, Abt Radiol, D-13353 Berlin, Germany</t>
  </si>
  <si>
    <t>Kruse, JM (reprint author), Charite, Med Klin, Schwerpunkt Nephrol &amp; Internist Intens Mdizin, Augustenburger Pl 1, D-13353 Berlin, Germany.</t>
  </si>
  <si>
    <t>Schuette, C; Steffens, D; Witkowski, M; Stellbaum, C; Bobbert, P; Schultheiss, HP; Rauch, U</t>
  </si>
  <si>
    <t>The effect of clopidogrel on platelet activity in patients with and without type-2 diabetes mellitus: a comparative study</t>
  </si>
  <si>
    <t>10.1186/s12933-015-0182-7</t>
  </si>
  <si>
    <t>CARDIOVASCULAR DIABETOLOGY</t>
  </si>
  <si>
    <t>1475-2840</t>
  </si>
  <si>
    <t>[Schuette, Claudia; Steffens, Daniel; Witkowski, Marco; Stellbaum, Caroline; Bobbert, Peter; Schultheiss, Heinz-Peter; Rauch, Ursula] Charite, Campus Benjamin Franklin, Dept Internal Med Cardiol, D-12200 Berlin, Germany</t>
  </si>
  <si>
    <t>Rauch, U (reprint author), Charite, Campus Benjamin Franklin, Dept Internal Med Cardiol, Hindenburgdamm 30, D-12200 Berlin, Germany.</t>
  </si>
  <si>
    <t>Cardiovascular System &amp; Cardiology; Endocrinology &amp; Metabolism</t>
  </si>
  <si>
    <t>Grabowski, K; Riemenschneider, M; Schulte, L; Witten, A; Schulz, A; Stoll, M; Kreutz, R</t>
  </si>
  <si>
    <t>Fetal-Adult Cardiac Transcriptome Analysis in Rats with Contrasting Left Ventricular Mass Reveals New Candidates for Cardiac Hypertrophy</t>
  </si>
  <si>
    <t>10.1371/journal.pone.0116807</t>
  </si>
  <si>
    <t>[Grabowski, Katja; Schulte, Leonard; Schulz, Angela; Kreutz, Reinhold] Charite, Charite Ctr Therapieforsch, Dept Clin Pharmacol &amp; Toxicol, D-13353 Berlin, Germany; [Riemenschneider, Mona; Witten, Anika; Stoll, Monika] Univ Munster, D-48149 Munster, Germany</t>
  </si>
  <si>
    <t>Grabowski, K (reprint author), Charite, Charite Ctr Therapieforsch, Dept Clin Pharmacol &amp; Toxicol, D-13353 Berlin, Germany.</t>
  </si>
  <si>
    <t>Deutsche Forschungsgemeinschaft [KR1152/3-1]; Bundesministerium fur Bildung und Forschung; Nationales Genomforschungsnetzwerk (NGFN); Herzkreislaufnetz in NGFNplus in Germany [01GS0839]</t>
  </si>
  <si>
    <t>Villamayor-Tomas, S; Grundmann, P; Epstein, G; Evans, T; Kimmich, C</t>
  </si>
  <si>
    <t>The Water-Energy-Food Security Nexus through the Lenses of the Value Chain and the Institutional Analysis and Development Frameworks</t>
  </si>
  <si>
    <t>WATER ALTERNATIVES-AN INTERDISCIPLINARY JOURNAL ON WATER POLITICS AND DEVELOPMENT</t>
  </si>
  <si>
    <t>1965-0175</t>
  </si>
  <si>
    <t>[Villamayor-Tomas, Sergio; Kimmich, Christian] Humboldt Univ, Div Resource Econ, D-10099 Berlin, Germany; [Grundmann, Philipp] Leibniz Inst Agr Engn, Potsdam, Germany; [Epstein, Graham] Indiana Univ, Vincent &amp; Elinor Ostrom Workshop Polit Theory &amp; P, Bloomington, IN USA; [Evans, Tom] Indiana Univ, Dept Geog, Bloomington, IN 47405 USA; [Evans, Tom] Indiana Univ, Ostrom Workshop Polit Theory &amp; Policy Anal, Bloomington, IN USA; [Kimmich, Christian] Swiss Fed Res Inst WSL, Birmensdorf, Switzerland</t>
  </si>
  <si>
    <t>Villamayor-Tomas, S (reprint author), Humboldt Univ, Div Resource Econ, D-10099 Berlin, Germany.</t>
  </si>
  <si>
    <t xml:space="preserve"> 'Geography. Anthropology. Recreation: Environmental sciences | Political science: Political science (General)</t>
  </si>
  <si>
    <t>Water Alternatives Association</t>
  </si>
  <si>
    <t>Diego-Vallejo, D; Ashkenasi, D; Eichler, HJ</t>
  </si>
  <si>
    <t>Work Piece Identification based on Plasma Emission Analysis for Customized Laser Processing</t>
  </si>
  <si>
    <t>10.2961/jlmn.2015.01.0013</t>
  </si>
  <si>
    <t>JOURNAL OF LASER MICRO NANOENGINEERING</t>
  </si>
  <si>
    <t>1880-0688</t>
  </si>
  <si>
    <t>[Diego-Vallejo, David; Eichler, Hans Joachim] Tech Univ Berlin, Inst Opt &amp; Atomare Phys, D-10623 Berlin, Germany; [Diego-Vallejo, David] Inst Politecn Nacl, UP Adolfo Lopez Mateos, Mexico City 07738, DF, Mexico; [Ashkenasi, David] Laser &amp; Med Technol Berlin GmbH, D-14195 Berlin, Germany</t>
  </si>
  <si>
    <t>Diego-Vallejo, D (reprint author), Tech Univ Berlin, Inst Opt &amp; Atomare Phys, Str 17 Juni 135, D-10623 Berlin, Germany.</t>
  </si>
  <si>
    <t>xxx@ipn.mx</t>
  </si>
  <si>
    <t>Science &amp; Technology - Other Topics; Materials Science; Optics; Physics</t>
  </si>
  <si>
    <t>German Academic Exchange Service (DAAD)</t>
  </si>
  <si>
    <t>Japan Laser Processing Society (JLPS)</t>
  </si>
  <si>
    <t>Eckstein, J; Berndt, N; Holzhutter, HG</t>
  </si>
  <si>
    <t>Computer Simulations Suggest a Key Role of Membranous Nanodomains in Biliary Lipid Secretion</t>
  </si>
  <si>
    <t>10.1371/journal.pcbi.1004033</t>
  </si>
  <si>
    <t>[Eckstein, Johannes; Berndt, Nikolaus; Holzhuetter, Hermann-Georg] Charite, Inst Biochem, D-13353 Berlin, Germany</t>
  </si>
  <si>
    <t>Eckstein, J (reprint author), Charite, Inst Biochem, D-13353 Berlin, Germany.</t>
  </si>
  <si>
    <t>Deutsche Forschungsgemeinschaft DFG [SFB 618]; German Ministry for Education and Research (BMBF), The Virtual Liver Network [0315741]</t>
  </si>
  <si>
    <t>Nikitina, T; Zavaritskaya, O; Semenyutin, V; Persson, PB; Patzak, A; Sendeski, M</t>
  </si>
  <si>
    <t>Effects of iodinated contrast media in a novel model for cerebral vasospasm</t>
  </si>
  <si>
    <t>10.1590/0004-282x20140222</t>
  </si>
  <si>
    <t>ARQUIVOS DE NEURO-PSIQUIATRIA</t>
  </si>
  <si>
    <t>0004-282X</t>
  </si>
  <si>
    <t>1678-4227</t>
  </si>
  <si>
    <t>[Nikitina, Tatiana; Persson, Pontus B.; Patzak, Andreas; Sendeski, Mauricio] Charite, Inst Vegetat Physiol, D-10117 Berlin, Germany; [Zavaritskaya, Olga] Med Fac Mannheim, Res Div Cardiovasc Physiol, Mannheim, Germany; [Semenyutin, Vladimir] Russian Polenov Neurosurg Inst, Lab Brain Circulat Pathol, St Petersburg, Russia</t>
  </si>
  <si>
    <t>Patzak, A (reprint author), Charite, Inst Vegetat Physiol, Charitepl 1, D-10117 Berlin, Germany.</t>
  </si>
  <si>
    <t>Neurosciences &amp; Neurology; Psychiatry</t>
  </si>
  <si>
    <t>Deutsche Forschungsgemeinschaft [FG1368, PA479/10-1]</t>
  </si>
  <si>
    <t>Academia Brasileira de Neurologia - ABNEURO</t>
  </si>
  <si>
    <t>Kork, F; Balzer, F; Krannich, A; Weiss, B; Wernecke, KD; Spies, C</t>
  </si>
  <si>
    <t>Association of Comorbidities With Postoperative In-Hospital Mortality A Retrospective Cohort Study</t>
  </si>
  <si>
    <t>10.1097/md.0000000000000576</t>
  </si>
  <si>
    <t>[Kork, Felix; Balzer, Felix; Weiss, Bjoern; Spies, Claudia] Charite, Dept Anesthesiol &amp; Intens Care Med, Campus Charite Mitte, D-13353 Berlin, Germany; Charite, Campus Virchow Klinikum, D-13353 Berlin, Germany; [Krannich, Alexander] Charite, Campus Virchow Klinikum, Coordinat Ctr Clin Trials, Dept Biostat, D-13353 Berlin, Germany; [Wernecke, Klaus-Dieter] Charite, Dept Biometry, D-13353 Berlin, Germany; [Wernecke, Klaus-Dieter] Charite, SOSTANA GmbH, D-13353 Berlin, Germany</t>
  </si>
  <si>
    <t>Kork, F (reprint author), Charite, Dept Anesthesiol &amp; Intens Care Med, Campus Charite Mitte, Augustenburger Pl 1, D-13353 Berlin, Germany.</t>
  </si>
  <si>
    <t>Ethical Committee; Vienna Faculty of Medicine; Zon-Mw-Dutch Research Community; Care Fusion; Deltex; Fresenius; Hutchinson; MCN; Novartis; Pajunk; Grunenthal; Kohler Chemie; Roche; Orion Pharma; Outcome Europe Sarl; University Hospital Stavanger; AiF; BDA; BMBF; DKH; DLR; German Research Society; GIZ; Inner University Grants; Stifterverband; European Commission; B. Braun Foundation; ConvaTec International Service GmbH; Pfizer Pharma; Vifor Pharma; Fresenius Kabi; Georg Thieme Verlag; German Federal Ministry of Economics; German Academic Exchange Service</t>
  </si>
  <si>
    <t>Spiesschaert, B; Osterrieder, N; Azab, W</t>
  </si>
  <si>
    <t>Comparative Analysis of Glycoprotein B (gB) of Equine Herpesvirus Type 1 and Type 4 (EHV-1 and EHV-4) in Cellular Tropism and Cell-to-Cell Transmission</t>
  </si>
  <si>
    <t>10.3390/v7020522</t>
  </si>
  <si>
    <t>[Spiesschaert, Bart; Osterrieder, Nikolaus; Azab, Walid] Free Univ Berlin, Inst Virol, Zentrum Infekt Med, D-14163 Berlin, Germany; [Azab, Walid] Zagazig Univ, Dept Virol, Fac Vet Med, Zagazig 44519, Egypt</t>
  </si>
  <si>
    <t>Azab, W (reprint author), Free Univ Berlin, Inst Virol, Zentrum Infekt Med, Robert von Ostertag Haus, D-14163 Berlin, Germany.</t>
  </si>
  <si>
    <t>Elsa-Neumann Grant; Deutsche Forschungsgemeinschaft (DFG) [AZ 97/3-1 AO606893]</t>
  </si>
  <si>
    <t>Hoare, B</t>
  </si>
  <si>
    <t>Towards a two-parameter q-deformation of AdS(3) x S-3 x M-4 superstrings</t>
  </si>
  <si>
    <t>10.1016/j.nuclphysb.2014.12.012</t>
  </si>
  <si>
    <t>[Hoare, Ben] Humboldt Univ, Inst Phys, D-12489 Berlin, Germany; [Hoare, Ben] Humboldt Univ, IRIS Adlershof, D-12489 Berlin, Germany</t>
  </si>
  <si>
    <t>Hoare, B (reprint author), Humboldt Univ, Inst Phys, Zum Grossen Windkanal 6, D-12489 Berlin, Germany.</t>
  </si>
  <si>
    <t>Muller-Redetzky, HC; Felten, M; Hellwig, K; Wienhold, SM; Naujoks, J; Opitz, B; Kershaw, O; Gruber, AD; Suttorp, N; Witzenrath, M</t>
  </si>
  <si>
    <t>Increasing the inspiratory time and I:E ratio during mechanical ventilation aggravates ventilator-induced lung injury in mice</t>
  </si>
  <si>
    <t>10.1186/s13054-015-0759-2</t>
  </si>
  <si>
    <t>[Mueller-Redetzky, Holger C.; Felten, Matthias; Hellwig, Katharina; Wienhold, Sandra-Maria; Naujoks, Jan; Opitz, Bastian; Suttorp, Norbert; Witzenrath, Martin] Charite, Dept Infect Dis &amp; Pulm Med, D-13353 Berlin, Germany; [Kershaw, Olivia; Gruber, Achim D.] Free Univ Berlin, Dept Vet Pathol, Berlin, Germany</t>
  </si>
  <si>
    <t>Muller-Redetzky, HC (reprint author), Charite, Dept Infect Dis &amp; Pulm Med, D-13353 Berlin, Germany.</t>
  </si>
  <si>
    <t>Deutsche Forschungsgemeinschaft [SFB-TR84 C7, SFB-TR84 C3, C6, DFG OP 86/7-1, SFB-TR84 B1, SFB-TR84 A1, A5, SFB-TR84 Z1b]</t>
  </si>
  <si>
    <t>Banerjee, P; Erehman, J; Gohlke, BO; Wilhelm, T; Preissner, R; Dunkel, M</t>
  </si>
  <si>
    <t>Super Natural II-a database of natural products</t>
  </si>
  <si>
    <t>10.1093/nar/gku886</t>
  </si>
  <si>
    <t>[Banerjee, Priyanka; Erehman, Jevgeni; Gohlke, Bjoern-Oliver; Preissner, Robert; Dunkel, Mathias] Charite, Inst Physiol, Struct Bioinformat Grp, D-13125 Berlin, Germany; [Banerjee, Priyanka] Humboldt Univ, Grad Sch Computat Syst Biol, D-10115 Berlin, Germany; [Gohlke, Bjoern-Oliver; Preissner, Robert] German Canc Consortium DKTK, D-69120 Heidelberg, Germany; [Wilhelm, Thomas] Inst Food Res, Norwich NR4 7UA, Norfolk, England</t>
  </si>
  <si>
    <t>Dunkel, M (reprint author), Charite, Inst Physiol, Struct Bioinformat Grp, Lindenberger Weg 80, D-13125 Berlin, Germany.</t>
  </si>
  <si>
    <t>Deutsche Forschunsgemeinschaft [DFG] [GRK 1172, GRK 1360]; European Union Seventh Framework Programme SYNSYS [HEALTH-2009-2.1.2-1, 242167]; Berlin-Brandenburg Research Platform BB3R (BMBF) [031A262C]; Innovative Toxicology for the Reduction of Animal Experimentation (e:ToP), Immunotox Project (BMBF) [031A268B]; Biotechnology and Biological Sciences Research Council [BB/J004529/1]</t>
  </si>
  <si>
    <t>Muller-Nordhorn, J; Hettler-Chen, CM; Keil, T; Muckelbauer, R</t>
  </si>
  <si>
    <t>Association between sudden infant death syndrome and diphtheria-tetanus-pertussis immunisation: an ecological study</t>
  </si>
  <si>
    <t>10.1186/s12887-015-0318-7</t>
  </si>
  <si>
    <t>[Mueller-Nordhorn, Jacqueline; Hettler-Chen, Chih-Mei; Muckelbauer, Rebecca] Charite, Berlin Sch Publ Hlth, D-13347 Berlin, Germany; [Hettler-Chen, Chih-Mei; Keil, Thomas] Charite, Inst Social Med Epidemiol &amp; Hlth Econ, D-10117 Berlin, Germany</t>
  </si>
  <si>
    <t>Muller-Nordhorn, J (reprint author), Charite, Berlin Sch Publ Hlth, Seestr 73, D-13347 Berlin, Germany.</t>
  </si>
  <si>
    <t>Ostrowski, A; Nordmeyer, D; Boreham, A; Holzhausen, C; Mundhenk, L; Graf, C; Meinke, MC; Vogt, A; Hadam, S; Lademann, J; Ruhl, E; Alexiev, U; Gruber, AD</t>
  </si>
  <si>
    <t>Overview about the localization of nanoparticles in tissue and cellular context by different imaging techniques</t>
  </si>
  <si>
    <t>10.3762/bjnano.6.25</t>
  </si>
  <si>
    <t>[Ostrowski, Anja; Holzhausen, Cornelia; Mundhenk, Lars; Gruber, Achim D.] Free Univ Berlin, Inst Vet Pathol, D-14163 Berlin, Germany; [Nordmeyer, Daniel; Graf, Christina; Ruehl, Eckart] Free Univ Berlin, Inst Chem &amp; Biochem Phys &amp; Theoret Chem, D-14195 Berlin, Germany; [Boreham, Alexander; Alexiev, Ulrike] Free Univ Berlin, Inst Expt Phys, Dept Phys, D-14195 Berlin, Germany; [Meinke, Martina C.; Vogt, Annika; Hadam, Sabrina; Lademann, Juergen] Charite, Dept Dermatol, D-10117 Berlin, Germany</t>
  </si>
  <si>
    <t>Gruber, AD (reprint author), Free Univ Berlin, Inst Vet Pathol, Robert Von Ostertag Str 15, D-14163 Berlin, Germany.</t>
  </si>
  <si>
    <t>German Research Foundation (DFG); Leibniz Graduate School of Molecular Biophysics; Helmholtz Virtual Institute; DFG [SFB 1112]</t>
  </si>
  <si>
    <t>Kopylov, W; Emary, C; Scholl, E; Brandes, T</t>
  </si>
  <si>
    <t>Time-delayed feedback control of the Dicke-Hepp-Lieb superradiant quantum phase transition</t>
  </si>
  <si>
    <t>10.1088/1367-2630/17/1/013040</t>
  </si>
  <si>
    <t>[Kopylov, Wassilij; Schoell, Eckehard; Brandes, Tobias] Tech Univ Berlin, Inst Theoret Phys, D-10623 Berlin, Germany; [Emary, Clive] Univ Hull, Dept Math &amp; Phys, Kingston Upon Hull HU6 7RX, N Humberside, England</t>
  </si>
  <si>
    <t>Ostendorf, F; Dolan, RJ</t>
  </si>
  <si>
    <t>Integration of Retinal and Extraretinal Information across Eye Movements</t>
  </si>
  <si>
    <t>10.1371/journal.pone.0116810</t>
  </si>
  <si>
    <t>[Ostendorf, Florian; Dolan, Raymond J.] Humboldt Univ, Berlin Sch Mind &amp; Brain, D-10099 Berlin, Germany; [Ostendorf, Florian] Charite, Dept Neurol, D-13353 Berlin, Germany; [Dolan, Raymond J.] UCL, Wellcome Trust Ctr Neuroimaging, London, England; [Dolan, Raymond J.] Max Planck UCL Ctr Computat Psychiat &amp; Ageing Res, London, England</t>
  </si>
  <si>
    <t>Ostendorf, F (reprint author), Humboldt Univ, Berlin Sch Mind &amp; Brain, D-10099 Berlin, Germany.</t>
  </si>
  <si>
    <t>Einstein Foundation (Berlin); Wellcome Trust [098362/Z/12/Z]</t>
  </si>
  <si>
    <t>Ghadjar, P; Hayoz, S; Zimmermann, F; Bodis, S; Kaul, D; Badakhshi, H; Bernier, J; Studer, G; Plasswilm, L; Budach, V; Aebersold, DM</t>
  </si>
  <si>
    <t>Impact of weight loss on survival after chemoradiation for locally advanced head and neck Cancer: secondary results of a randomized phase III trial (SAKK 10/94)</t>
  </si>
  <si>
    <t>10.1186/s13014-014-0319-y</t>
  </si>
  <si>
    <t>[Ghadjar, Pirus; Kaul, David; Badakhshi, Harun; Budach, Volker] Charite, Dept Radiat Oncol, D-13353 Berlin, Germany; [Hayoz, Stefanie] SAKK Coordinating Ctr, Bern, Switzerland; [Zimmermann, Frank] Univ Basel Hosp, Dept Radiat Oncol, CH-4031 Basel, Switzerland; [Bodis, Stephan] Kantonsspital Aarau, Dept Radiat Oncol, Aarau, Switzerland; [Bernier, Jacques] Clin Genolier, Dept Radiat Oncol, Genolier, Switzerland; [Studer, Gabriela] Univ Zurich Hosp, Dept Radiat Oncol, CH-8091 Zurich, Switzerland; [Plasswilm, Ludwig] Kantonsspital St Gallen, Dept Radiat Oncol, St Gallen, Switzerland; [Aebersold, Daniel M.] Univ Hosp Bern, Inselspital, Dept Radiat Oncol, CH-3010 Bern, Switzerland; [Aebersold, Daniel M.] Univ Bern, Bern, Switzerland</t>
  </si>
  <si>
    <t>Ghadjar, P (reprint author), Charite, Dept Radiat Oncol, D-13353 Berlin, Germany.</t>
  </si>
  <si>
    <t>Swiss State Secretariat for Education, Research and Innovation (SERI)</t>
  </si>
  <si>
    <t>Bohmer, N; Jordan, A</t>
  </si>
  <si>
    <t>Caveolin-1 and CDC42 mediated endocytosis of silica-coated iron oxide nanoparticles in HeLa cells</t>
  </si>
  <si>
    <t>10.3762/bjnano.6.16</t>
  </si>
  <si>
    <t>Beilstein Journal of Nanotechnology</t>
  </si>
  <si>
    <t>[Bohmer, Nils; Jordan, Andreas] Charite, D-13353 Berlin, Germany; [Jordan, Andreas] MagForce Nanotechnol AG, D-12489 Berlin, Germany</t>
  </si>
  <si>
    <t>Bohmer, N (reprint author), Charite, D-13353 Berlin, Germany.</t>
  </si>
  <si>
    <t>Deutsche Forschungsgemeinschaft [SPP1313]</t>
  </si>
  <si>
    <t>Rademacher, G; Warm, S; Petermann, K</t>
  </si>
  <si>
    <t>Nonlinear interaction in differential mode delay managed mode-division multiplexed transmission systems</t>
  </si>
  <si>
    <t>10.1364/oe.23.000055</t>
  </si>
  <si>
    <t>[Rademacher, Georg; Warm, Stefan; Petermann, Klaus] Tech Univ Berlin, Dept High Frequency Technol, Photon Res Grp, D-10587 Berlin, Germany</t>
  </si>
  <si>
    <t>Rademacher, G (reprint author), Tech Univ Berlin, Dept High Frequency Technol, Photon Res Grp, D-10587 Berlin, Germany.</t>
  </si>
  <si>
    <t>German Research Foundation (DFG) [PE 319/29-1]</t>
  </si>
  <si>
    <t>Hammer, KP; Hohendanner, F; Blatter, LA; Pieske, BM; Heinzel, FR</t>
  </si>
  <si>
    <t>Variations in local calcium signaling in adjacent cardiac myocytes of the intact mouse heart detected with two-dimensional confocal microscopy</t>
  </si>
  <si>
    <t>10.3389/fphys.2014.00517</t>
  </si>
  <si>
    <t>[Hammer, Karin P.; Pieske, Burkert M.; Heinzel, Frank R.] Med Univ Graz, Dept Cardiol, Graz, Austria; [Hammer, Karin P.] Univ Hosp Regensburg, Dept Internal Med 2, Regensburg, Germany; [Hohendanner, Felix; Blatter, Lothar A.] Rush Univ, Rush Med Coll, Chicago, IL 60612 USA; [Pieske, Burkert M.; Heinzel, Frank R.] Charite, Dept Cardiol, D-13353 Berlin, Germany</t>
  </si>
  <si>
    <t>Heinzel, FR (reprint author), Charite, Dept Cardiol, Charite Campus Virchow Klinikum, Augustenburger Pl 1, D-13353 Berlin, Germany.</t>
  </si>
  <si>
    <t>xxx@medunigraz.at</t>
  </si>
  <si>
    <t>Goldstein, YAB; Bockmayr, A</t>
  </si>
  <si>
    <t>Double and multiple knockout simulations for genome-scale metabolic network reconstructions</t>
  </si>
  <si>
    <t>10.1186/s13015-014-0028-y</t>
  </si>
  <si>
    <t>[Goldstein, Yaron A. B.; Bockmayr, Alexander] Free Univ Berlin, FB Math &amp; Informat, D-14195 Berlin, Germany</t>
  </si>
  <si>
    <t>Goldstein, YAB (reprint author), Free Univ Berlin, FB Math &amp; Informat, Arnimallee 6, D-14195 Berlin, Germany.</t>
  </si>
  <si>
    <t>Berlin Mathematical School; Gerhard C. Starck Stiftung</t>
  </si>
  <si>
    <t>Egermann, H; Fernando, N; Chuen, L; McAdams, S</t>
  </si>
  <si>
    <t>Music induces universal emotion-related psychophysiological responses: comparing Canadian listeners to Congolese Pygmies</t>
  </si>
  <si>
    <t>10.3389/fpsyg.2014.01341</t>
  </si>
  <si>
    <t>[Egermann, Hauke; Chuen, Lorraine; McAdams, Stephen] McGill Univ, Schulich Sch Mus, Ctr Interdisciplinary Res Mus Media &amp; Technol, Montreal, PQ, Canada; [Egermann, Hauke] Tech Univ Berlin, Audio Commun Grp, D-10587 Berlin, Germany; [Fernando, Nathalie] Univ Montreal, Fac Mus, Lab Musicol Comparee &amp; Anthropol Mus, Montreal, PQ, Canada</t>
  </si>
  <si>
    <t>Egermann, H (reprint author), Tech Univ Berlin, Audio Commun Grp, Sekr EN 8,Einsteinufer 17c, D-10587 Berlin, Germany.</t>
  </si>
  <si>
    <t>xxx@egermann.net</t>
  </si>
  <si>
    <t>Schwendicke, F; Schweigel, H; Petrou, MA; Santamaria, R; Hopfenmuller, W; Finke, C; Paris, S</t>
  </si>
  <si>
    <t>Selective or stepwise removal of deep caries in deciduous molars: study protocol for a randomized controlled trial</t>
  </si>
  <si>
    <t>10.1186/s13063-014-0525-9</t>
  </si>
  <si>
    <t>[Schwendicke, Falk; Paris, Sebastian] Charite, Dept Operat &amp; Prevent Dent, D-14197 Berlin, Germany; [Schweigel, Hardy] DMG Dent Mat Gesell, Dept Clin Res, D-22547 Hamburg, Germany; [Petrou, Marina Agathi] Rhein Westfal TH Aachen, Dept Operat Dent Periodontol &amp; Prevent Den, D-52074 Aachen, Germany; [Santamaria, Ruth] Ernst Moritz Arndt Univ Greifswald, Dept Prevent &amp; Paediat Dent, D-17487 Greifswald, Germany; [Hopfenmueller, Werner] Charite, Inst Med Biometr &amp; Clin Epidemiol, D-12203 Berlin, Germany; [Finke, Christian] Charite, Dept Orthodont Dentofacial Orthoped &amp; Pedodont, D-14197 Berlin, Germany</t>
  </si>
  <si>
    <t>Franzoni, E; Booker, SA; Parthasarathy, S; Rehfeld, F; Grosser, S; Srivatsa, S; Fuchs, H; Tarabykin, V; Vida, I; Wulczyn, FG</t>
  </si>
  <si>
    <t>miR-128 regulates neuronal migration, outgrowth and intrinsic excitability via the intellectual disability gene Phf6</t>
  </si>
  <si>
    <t>10.7554/elife.04263</t>
  </si>
  <si>
    <t>[Franzoni, Eleonora; Parthasarathy, Srinivas; Rehfeld, Frederick; Srivatsa, Swathi; Tarabykin, Victor; Wulczyn, F. Gregory] Charite, Inst Cell &amp; Neurobiol, D-10117 Berlin, Germany; [Booker, Sam A.; Grosser, Sabine; Vida, Imre] Charite, Inst Integrat Neuroanat, D-10117 Berlin, Germany; [Fuchs, Heiko] Univ Dusseldorf, Inst Stem Cell Res &amp; Regenerat Med, D-40225 Dusseldorf, Germany</t>
  </si>
  <si>
    <t>Wulczyn, FG (reprint author), Charite, Inst Cell &amp; Neurobiol, Virchowweg 6, D-10117 Berlin, Germany.</t>
  </si>
  <si>
    <t>Weygandt, M; Hummel, HM; Schregel, K; Ritter, K; Allefeld, C; Dommes, E; Huppke, P; Haynes, JD; Wuerfel, J; Gartner, J</t>
  </si>
  <si>
    <t>MRI-based diagnostic biomarkers for early onset pediatric multiple sclerosis</t>
  </si>
  <si>
    <t>10.1016/j.nicl.2014.06.015</t>
  </si>
  <si>
    <t>[Weygandt, Martin; Ritter, Kerstin; Allefeld, Carsten; Haynes, John-Dylan] Charite, Bernstein Ctr Computat Neurosci Berlin, D-10115 Berlin, Germany; [Weygandt, Martin; Ritter, Kerstin; Haynes, John-Dylan; Wuerfel, Jens] Charite, NeuroCure Clin Res Ctr, D-10115 Berlin, Germany; [Hummel, Hannah-Maria; Huppke, Peter; Gaertner, Jutta] Univ Med Gottingen, Dept Pediat &amp; Pediat Neurol, D-37075 Gottingen, Germany; [Hummel, Hannah-Maria; Huppke, Peter; Gaertner, Jutta] Univ Med Gottingen, German Ctr Multiple Sclerosis Childhood &amp; Adolesc, D-37075 Gottingen, Germany; [Schregel, Katharina; Wuerfel, Jens] Univ Med Gottingen, Inst Neuroradiol, D-37075 Gottingen, Germany; [Dommes, Esther] Charite, Dept Psychosomat Med, Ctr Internal Med &amp; Dermatol, D-10115 Berlin, Germany</t>
  </si>
  <si>
    <t>Weygandt, M (reprint author), Charite, Bernstein Ctr Computat Neurosci, Haus 6,Philippstr 13, D-10115 Berlin, Germany.</t>
  </si>
  <si>
    <t>Bernstein Computational Neuroscience Program of the German Federal Ministry of Education and Research [01GQ1001C]; clinical research group of the German Research Foundation [KFO218/1]; Gottingen University</t>
  </si>
  <si>
    <t>Gongora-Mera, ME</t>
  </si>
  <si>
    <t>JURIDICALIZATION OF STRUCTURAL DISCRIMINATION AGAINST INDIGENOUS PEOPLES AND AFRO-DESCENDANTS IN LATIN AMERICA: CONCEPTUALIZATION AND TYPOLOGY OF AN INTER-AMERICAN DIALOGUE</t>
  </si>
  <si>
    <t>QUAESTIO IURIS</t>
  </si>
  <si>
    <t>1807-8389</t>
  </si>
  <si>
    <t>1516-0351</t>
  </si>
  <si>
    <t>[Gongora-Mera, Manuel Eduardo] Free Univ Berlin, Lateinamer Inst, Berlin, Germany</t>
  </si>
  <si>
    <t>Gongora-Mera, ME (reprint author), Free Univ Berlin, Lateinamer Inst, Berlin, Germany.</t>
  </si>
  <si>
    <t>Huss, B</t>
  </si>
  <si>
    <t>Aristotelianism and Petrarchism in the Florentine Academy of the Sixteenth Century: The Example of G.B. Gellis Interpretation to Petrarch, Song Book No. 78</t>
  </si>
  <si>
    <t>10.5281/zenodo.46041</t>
  </si>
  <si>
    <t>PHILOSOPHICAL READINGS</t>
  </si>
  <si>
    <t>2036-4989</t>
  </si>
  <si>
    <t>[Huss, Bernhard] Free Univ Berlin, Inst Roman Philol, Berlin, Germany</t>
  </si>
  <si>
    <t>Huss, B (reprint author), Free Univ Berlin, Inst Roman Philol, Berlin, Germany.</t>
  </si>
  <si>
    <t xml:space="preserve"> 'Law: Law in general. Comparative and uniform law. Jurisprudence: Jurisprudence. Philosophy and theory of law | Philosophy. Psychology. Religion: Speculative philosophy | Philosophy. Psychology. Religion: Philosophy (General) | Philosophy. Psychology. Religion: Religions. Mythology. Rationalism: Philosophy of religion. Psychology of religion. Religion in relation to other subjects</t>
  </si>
  <si>
    <t>Philosophical Readings</t>
  </si>
  <si>
    <t>Verderame, N</t>
  </si>
  <si>
    <t>Tugrul Tanyol: beauty is an expression of opinion</t>
  </si>
  <si>
    <t>LEA-LINGUE E LETTERATURE D ORIENTE E D OCCIDENTE</t>
  </si>
  <si>
    <t>1824-4920</t>
  </si>
  <si>
    <t>1824-484X</t>
  </si>
  <si>
    <t>[Verderame, Nicola] Free Univ Berlin, Berlin Grad Sch Muslim Cultures &amp; Soc, Berlin, Germany</t>
  </si>
  <si>
    <t>Verderame, N (reprint author), Free Univ Berlin, Berlin Grad Sch Muslim Cultures &amp; Soc, Berlin, Germany.</t>
  </si>
  <si>
    <t>xxx@bgsmcs.fu-berlin.de</t>
  </si>
  <si>
    <t>Linguistics</t>
  </si>
  <si>
    <t>Firenze University Press</t>
  </si>
  <si>
    <t>Steinbacher, K</t>
  </si>
  <si>
    <t>Drawing Lessons When Objectives Differ? Assessing Renewable Energy Policy Transfer from Germany to Morocco</t>
  </si>
  <si>
    <t>POLITICS AND GOVERNANCE</t>
  </si>
  <si>
    <t>2183-2463</t>
  </si>
  <si>
    <t>[Steinbacher, Karoline] Free Univ Berlin, Environm Policy Res Ctr, Forschungszentrum Umweltpolit, D-14195 Berlin, Germany</t>
  </si>
  <si>
    <t>Steinbacher, K (reprint author), Free Univ Berlin, Environm Policy Res Ctr, Forschungszentrum Umweltpolit, D-14195 Berlin, Germany.</t>
  </si>
  <si>
    <t>Political science: Political science (General)</t>
  </si>
  <si>
    <t>Cogitatio</t>
  </si>
  <si>
    <t>Neumann, A; Roder, D; Joubert, JW</t>
  </si>
  <si>
    <t>Toward a simulation of minibuses in South Africa</t>
  </si>
  <si>
    <t>10.5198/jtlu.2015.390</t>
  </si>
  <si>
    <t>JOURNAL OF TRANSPORT AND LAND USE</t>
  </si>
  <si>
    <t>1938-7849</t>
  </si>
  <si>
    <t>[Neumann, Andreas] Tech Univ Berlin, Berlin, Germany; [Roeder, Daniel] Senozon Deutschland GmbH, Berlin, Germany; [Joubert, Johan W.] Univ Pretoria, ZA-0002 Pretoria, South Africa</t>
  </si>
  <si>
    <t>Neumann, A (reprint author), Tech Univ Berlin, Berlin, Germany.</t>
  </si>
  <si>
    <t>xxx@vsp.tu-berlin.de</t>
  </si>
  <si>
    <t>Social Sciences: Transportation and communications</t>
  </si>
  <si>
    <t>South African National Treasury</t>
  </si>
  <si>
    <t>University of Minnesota</t>
  </si>
  <si>
    <t>Yurek, S; Mayer, B; Almahallawi, M; Pruss, A; Salama, A</t>
  </si>
  <si>
    <t>Precautions surrounding blood transfusion in autoimmune haemolytic anaemias are overestimated</t>
  </si>
  <si>
    <t>10.2450/2015.0326-14</t>
  </si>
  <si>
    <t>[Yuerek, Salih; Mayer, Beate; Almahallawi, Mohammed; Pruss, Axel; Salama, Abdulgabar] Charite Univ Med Sch Berlin, Inst Transfus Med, Berlin, Germany</t>
  </si>
  <si>
    <t>Salama, A (reprint author), Charite Univ Med Berlin, Inst Transfusionsmed, Augustenburger Pl 1, D-13353 Berlin, Germany.</t>
  </si>
  <si>
    <t>Berenstein, R</t>
  </si>
  <si>
    <t>Class III Receptor Tyrosine Kinases in Acute Leukemia - Biological Functions and Modern Laboratory Analysis</t>
  </si>
  <si>
    <t>10.4137/bmi.s22433</t>
  </si>
  <si>
    <t>BIOMARKER INSIGHTS</t>
  </si>
  <si>
    <t>1177-2719</t>
  </si>
  <si>
    <t>[Berenstein, Rimma] Charite, Dept Hematol Oncol &amp; Tumourimmunol, D-13353 Berlin, Germany</t>
  </si>
  <si>
    <t>Berenstein, R (reprint author), Charite, Dept Hematol Oncol &amp; Tumourimmunol, D-13353 Berlin, Germany.</t>
  </si>
  <si>
    <t>Libertas Academica</t>
  </si>
  <si>
    <t>Ostendorf, BN; Nogai, H; Baldus, CD; Burmeister, T; Arnold, R</t>
  </si>
  <si>
    <t>BCR-ABL Mutation-Guided Therapy for CML Blast Crisis: A Case Report</t>
  </si>
  <si>
    <t>10.4137/bmi.s22279</t>
  </si>
  <si>
    <t>[Ostendorf, Benjamin N.; Baldus, Claudia D.; Burmeister, Thomas; Arnold, Renate] Charite, Dept Hematol Oncol &amp; Tumor Immunol, D-13353 Berlin, Germany; [Nogai, Hendrik] Bayer Pharma AG, Berlin, Germany; [Burmeister, Thomas] Tumor Genet, Div Hematol, Labor Berlin, Berlin, Germany</t>
  </si>
  <si>
    <t>Ostendorf, BN (reprint author), Charite, Dept Hematol Oncol &amp; Tumor Immunol, D-13353 Berlin, Germany.</t>
  </si>
  <si>
    <t>Na, IK; le Coutre, P</t>
  </si>
  <si>
    <t>Emerging Role of Tyrosine Kinases as Drugable Targets in Cancer</t>
  </si>
  <si>
    <t>10.4137/bmi.s22432</t>
  </si>
  <si>
    <t>[Na, Il-Kang; le Coutre, Philipp] Charite, Dept Hematol Oncol &amp; Tumor Immunol, D-13353 Berlin, Germany; [Na, Il-Kang] Expt &amp; Clin Res Ctr ECRC, Berlin, Germany</t>
  </si>
  <si>
    <t>Vergoulidou, M</t>
  </si>
  <si>
    <t>More than a Decade of Tyrosine Kinase Inhibitors in the Treatment of Solid Tumors: What We Have Learned and What the Future Holds</t>
  </si>
  <si>
    <t>10.4137/bmi.s22436</t>
  </si>
  <si>
    <t>[Vergoulidou, Maria] Charite, Dept Haematol Oncol &amp; Canc Immunol, Campus Benjamin Franklin, D-13353 Berlin, Germany</t>
  </si>
  <si>
    <t>Vergoulidou, M (reprint author), Charite, Dept Haematol Oncol &amp; Canc Immunol, Campus Benjamin Franklin, D-13353 Berlin, Germany.</t>
  </si>
  <si>
    <t>Betz, T; Shapley, R; Wichmann, FA; Maertens, M</t>
  </si>
  <si>
    <t>Noise masking of White's illusion exposes the weakness of current spatial filtering models of lightness perception</t>
  </si>
  <si>
    <t>10.1167/15.14.1</t>
  </si>
  <si>
    <t>[Betz, Torsten; Maertens, Marianne] Tech Univ Berlin, Dept Software Engn &amp; Theoret Comp Sci, Modelling Cognit Proc Grp, Berlin, Germany; [Shapley, Robert] Bernstein Ctr Computat Neurosci, Berlin, Germany; [Wichmann, Felix A.] NYU, Ctr Neural Sci, New York, NY 10003 USA; [Wichmann, Felix A.] Univ Tubingen, Math Naturwissensch Fak, AG Neuronale Informat Verarbeitung, Tubingen, Germany; [Wichmann, Felix A.] Bernstein Ctr Computat Neurosci, Tubingen, Germany; [Wichmann, Felix A.] Max Planck Inst Intelligente Syst, Abt Empir Inferenz, Tubingen, Germany</t>
  </si>
  <si>
    <t>Betz, T (reprint author), Tech Univ Berlin Sekretariat, MAR 5-3, Berlin, Germany.</t>
  </si>
  <si>
    <t>xxx@bccnberlin.de</t>
  </si>
  <si>
    <t>German Research Foundation [GRK 1589/1]; DFG [MA5127/1-1]; German Federal Ministry of Education and Research (BMBF) through the Bernstein Computational Neuroscience Program Tubingen [FKZ: 01GQ1002]</t>
  </si>
  <si>
    <t>Fuhr, L; Abreu, M; Pett, P; Relogio, A</t>
  </si>
  <si>
    <t>Circadian systems biology: When time matters</t>
  </si>
  <si>
    <t>10.1016/j.csbj.2015.07.001</t>
  </si>
  <si>
    <t>COMPUTATIONAL AND STRUCTURAL BIOTECHNOLOGY JOURNAL</t>
  </si>
  <si>
    <t>2001-0370</t>
  </si>
  <si>
    <t>[Fuhr, Luise; Abreu, Monica; Pett, Patrick; Relogio, Angela] Charite, ITB, D-13353 Berlin, Germany; [Fuhr, Luise; Abreu, Monica; Pett, Patrick; Relogio, Angela] Humboldt Univ, D-10115 Berlin, Germany; [Fuhr, Luise; Abreu, Monica; Relogio, Angela] Charite, Mol Krebsforschungszentrum MKFZ, D-13353 Berlin, Germany</t>
  </si>
  <si>
    <t>Relogio, A (reprint author), Charite, ITB, Invalidenstr 43, D-13353 Berlin, Germany.</t>
  </si>
  <si>
    <t>Biotechnology &amp; Applied Microbiology</t>
  </si>
  <si>
    <t>Research Network of Computational and Structural Biotechnology</t>
  </si>
  <si>
    <t>Benzmuller, C; Claus, M; Sultana, N</t>
  </si>
  <si>
    <t>Systematic Verification of the Modal Logic Cube in Isabelle/HOL</t>
  </si>
  <si>
    <t>10.4204/eptcs.186.5</t>
  </si>
  <si>
    <t>ELECTRONIC PROCEEDINGS IN THEORETICAL COMPUTER SCIENCE</t>
  </si>
  <si>
    <t>2075-2180</t>
  </si>
  <si>
    <t>[Benzmueller, Christoph; Claus, Maximilian] Free Univ Berlin, Dept Math &amp; Comp Sci, Berlin, Germany; [Sultana, Nik] Univ Cambridge, Comp Lab, Cambridge CB2 1TN, England</t>
  </si>
  <si>
    <t>Benzmuller, C (reprint author), Free Univ Berlin, Dept Math &amp; Comp Sci, Berlin, Germany.</t>
  </si>
  <si>
    <t>Open Publishing Association</t>
  </si>
  <si>
    <t>Lackner, H; Schmidt, M</t>
  </si>
  <si>
    <t>Potential Errors and Test Assessment in Software Product Line Engineering</t>
  </si>
  <si>
    <t>10.4204/eptcs.180.4</t>
  </si>
  <si>
    <t>[Lackner, Hartmut; Schmidt, Martin] Humboldt Univ, D-10099 Berlin, Germany</t>
  </si>
  <si>
    <t>Lackner, H (reprint author), Humboldt Univ, D-10099 Berlin, Germany.</t>
  </si>
  <si>
    <t>vom Hagen, F; Romkes, G; Kershaw, O; Eule, JC</t>
  </si>
  <si>
    <t>Malignant peripheral nerve sheath tumor of the third eyelid in a 3-year-old Rhodesian Ridgeback</t>
  </si>
  <si>
    <t>10.1002/ccr3.146</t>
  </si>
  <si>
    <t>CLINICAL CASE REPORTS</t>
  </si>
  <si>
    <t>[vom Hagen, Franziska; Romkes, Gwendolyna; Eule, J. Corinna] Free Univ Berlin, Small Anim Clin, Fac Vet Med, D-14163 Berlin, Germany; [Kershaw, Olivia] Free Univ Berlin, Dept Vet Pathol, Fac Vet Med, D-14163 Berlin, Germany</t>
  </si>
  <si>
    <t>Eule, JC (reprint author), Free Univ Berlin, Small Anim Clin, Fac Vet Med, Oertzenweg 19b, D-14163 Berlin, Germany.</t>
  </si>
  <si>
    <t>Hoffmann, J; Schirra, T; Lo, H; Neeb, L; Reuter, U; Martus, P</t>
  </si>
  <si>
    <t>The influence of weather on migraine - are migraine attacks predictable?</t>
  </si>
  <si>
    <t>10.1002/acn3.139</t>
  </si>
  <si>
    <t>ANNALS OF CLINICAL AND TRANSLATIONAL NEUROLOGY</t>
  </si>
  <si>
    <t>2328-9503</t>
  </si>
  <si>
    <t>[Hoffmann, Jan; Schirra, Tonio; Lo, Hendra; Neeb, Lars; Reuter, Uwe] Charite, Dept Neurol, D-10117 Berlin, Germany; [Martus, Peter] Charite, Inst Biometry &amp; Clin Epidemiol, D-10117 Berlin, Germany; [Martus, Peter] Inst Clin Epidemiol &amp; Appl Biometry, D-72076 Tubingen, Germany</t>
  </si>
  <si>
    <t>Hoffmann, J (reprint author), Charite, Dept Neurol, Charite Pl 1, D-10117 Berlin, Germany.</t>
  </si>
  <si>
    <t>Hatzel, M; Wagner, C; Peters, K; Nestmann, U</t>
  </si>
  <si>
    <t>Encoding CSP into CCS</t>
  </si>
  <si>
    <t>10.4204/eptcs.190.5</t>
  </si>
  <si>
    <t>[Hatzel, Meike; Wagner, Christoph; Nestmann, Uwe] TU Berlin, Berlin, Germany; [Peters, Kirstin] Tech Univ Dresden, Dresden, Germany</t>
  </si>
  <si>
    <t>Hatzel, M (reprint author), TU Berlin, Berlin, Germany.</t>
  </si>
  <si>
    <t>Pahlitzsch, M; Torun, N; Erb, C; Bruenner, J; Maier, AKB; Gonnermann, J; Bertelmann, E; Klamann, MKJ</t>
  </si>
  <si>
    <t>Significance of the disc damage likelihood scale objectively measured by a non-mydriatic fundus camera in preperimetric glaucoma</t>
  </si>
  <si>
    <t>10.2147/opth.s93213</t>
  </si>
  <si>
    <t>CLINICAL OPHTHALMOLOGY</t>
  </si>
  <si>
    <t>1177-5483</t>
  </si>
  <si>
    <t>[Pahlitzsch, Milena; Torun, Necip; Bruenner, Jeanette; Maier, Anna Karina B.; Gonnermann, Johannes; Bertelmann, Eckart; Klamann, Matthias K. J.] Charite, Campus Virchow Clin, Dept Ophthalmol, D-13353 Berlin, Germany; [Erb, Carl] Augenklin Wittenbergpl, Berlin, Germany</t>
  </si>
  <si>
    <t>Pahlitzsch, M (reprint author), Charite, Campus Virchow Clin, Dept Ophthalmol, Augustenburger Pl 1, D-13353 Berlin, Germany.</t>
  </si>
  <si>
    <t>Rieger, J; Janczyk, P; Hunigen, H; Plendl, J</t>
  </si>
  <si>
    <t>Enhancement of immunohisto-chemical detection of Salmonella in tissues of experimentally infected pigs</t>
  </si>
  <si>
    <t>10.4081/ejh.2015.2516</t>
  </si>
  <si>
    <t>2038-8306</t>
  </si>
  <si>
    <t>[Rieger, J.; Huenigen, H.; Plendl, J.] Free Univ Berlin, Inst Vet Anat, Dept Vet Med, D-14195 Berlin, Germany; [Janczyk, P.] Fed Inst Risk Assessment, Unit Mol Diagnost &amp; Genet, Dept Biol Safety, Berlin, Germany</t>
  </si>
  <si>
    <t>Rieger, J (reprint author), Free Univ Berlin, Inst Vet Anat, Dept Vet Med, Koserstr 20, D-14195 Berlin, Germany.</t>
  </si>
  <si>
    <t>German Research Foundation (DFG) through the Collaborative Research Centre [852, SFB852/1]</t>
  </si>
  <si>
    <t>Kyuchukov, H</t>
  </si>
  <si>
    <t>NEW TRENDS IN THE PROCESS OF STANDARDIZATION OF ROMANI TERMINOLOGY</t>
  </si>
  <si>
    <t>RUSSIAN LINGUISTIC BULLETIN</t>
  </si>
  <si>
    <t>2313-0288</t>
  </si>
  <si>
    <t>2411-2968</t>
  </si>
  <si>
    <t>[Kyuchukov, Hristo] Free Univ Berlin, Berlin, Germany</t>
  </si>
  <si>
    <t>Kyuchukov, H (reprint author), Free Univ Berlin, Berlin, Germany.</t>
  </si>
  <si>
    <t>Language and Literature: Philology. Linguistics</t>
  </si>
  <si>
    <t>Marina Sokolova Publishings</t>
  </si>
  <si>
    <t>Muller, A; Nevir, P; Schielicke, L; Hirt, M; Pueltz, J; Sonntag, I</t>
  </si>
  <si>
    <t>Applications of point vortex equilibria: blocking events and the stability of the polar vortex</t>
  </si>
  <si>
    <t>10.3402/tellusa.v67.29184</t>
  </si>
  <si>
    <t>[Mueller, Annette; Nevir, Peter; Schielicke, Lisa; Hirt, Mirjam; Pueltz, Joscha; Sonntag, Isabell] Free Univ Berlin, Inst Meteorol, Berlin, Germany</t>
  </si>
  <si>
    <t>Muller, A (reprint author), Free Univ Berlin, Inst Meteorol, Berlin, Germany.</t>
  </si>
  <si>
    <t>Pleyer, U; Chee, SP</t>
  </si>
  <si>
    <t>Current aspects on the management of viral uveitis in immunocompetent individuals</t>
  </si>
  <si>
    <t>10.2147/opth.s60394</t>
  </si>
  <si>
    <t>[Pleyer, Uwe; Chee, Soon-Phaik] Charite, Campus Virchow Klinikum, Augenklin, D-13353 Berlin, Germany; [Chee, Soon-Phaik] Singapore Natl Eye Ctr, Ocular Inflammat &amp; Immunol Serv, Singapore, Singapore; [Chee, Soon-Phaik] Singapore Eye Res Inst, Singapore, Singapore; [Chee, Soon-Phaik] Natl Univ Singapore, Yong Loo Lin Sch Med, Dept Ophthalmol, Singapore 117595, Singapore; [Chee, Soon-Phaik] Duke NUS Grad Med Sch, Singapore, Singapore</t>
  </si>
  <si>
    <t>Pleyer, U (reprint author), Charite, Dept Ophthalmol, Campus Virchow Klinikum, Augustenburger Pl 1, D-13353 Berlin, Germany.</t>
  </si>
  <si>
    <t>Graw, JA; von Haefen, C; Poyraz, D; Mobius, N; Sifringer, M; Spies, CD</t>
  </si>
  <si>
    <t>Chronic Alcohol Consumption Leads to a Tissue Specific Expression of Uncoupling Protein-2</t>
  </si>
  <si>
    <t>10.7150/ijms.13193</t>
  </si>
  <si>
    <t>INTERNATIONAL JOURNAL OF MEDICAL SCIENCES</t>
  </si>
  <si>
    <t>1449-1907</t>
  </si>
  <si>
    <t>[Spies, Claudia D.] Charite, Campus Charite Mitte, Dept Anesthesiol &amp; Intens Care Med, D-13353 Berlin, Germany; [Spies, Claudia D.] Charite, Campus Virchow Klinikum, D-13353 Berlin, Germany</t>
  </si>
  <si>
    <t>Spies, CD (reprint author), Charite, Campus Charite Mitte, Dept Anesthesiol &amp; Intens Care Med, Augustenburger Pl 1, D-13353 Berlin, Germany.</t>
  </si>
  <si>
    <t>Barton, AK; Shety, T; Bondzio, A; Einspanier, R; Gehlen, H</t>
  </si>
  <si>
    <t>Metalloproteinases and Their Tissue Inhibitors in Comparison between Different Chronic Pneumopathies in the Horse</t>
  </si>
  <si>
    <t>10.1155/2015/569512</t>
  </si>
  <si>
    <t>[Barton, Ann Kristin; Shety, Tarek; Gehlen, Heidrun] Free Univ Berlin, Fac Vet, Equine Clin, D-14163 Berlin, Germany; [Bondzio, Angelika; Einspanier, Ralf] Free Univ Berlin, Inst Vet Biochem, Fac Vet, D-14163 Berlin, Germany</t>
  </si>
  <si>
    <t>Barton, AK (reprint author), Free Univ Berlin, Fac Vet, Equine Clin, Oertzenweg 19b, D-14163 Berlin, Germany.</t>
  </si>
  <si>
    <t>Lodemann, U; Strahlendorf, J; Schierack, P; Klingspor, S; Aschenbach, JR; Martens, H</t>
  </si>
  <si>
    <t>Effects of the Probiotic Enterococcus faecium and Pathogenic Escherichia coli Strains in a Pig and Human Epithelial Intestinal Cell Model</t>
  </si>
  <si>
    <t>10.1155/2015/235184</t>
  </si>
  <si>
    <t>SCIENTIFICA</t>
  </si>
  <si>
    <t>2090-908X</t>
  </si>
  <si>
    <t>[Lodemann, Ulrike; Strahlendorf, Julia; Klingspor, Shanti; Aschenbach, Joerg R.; Martens, Holger] Free Univ Berlin, Fac Vet Med, Inst Vet Physiol, D-14163 Berlin, Germany; [Schierack, Peter] Free Univ Berlin, Fac Vet Med, Inst Microbiol &amp; Epizoot, D-10115 Berlin, Germany; [Schierack, Peter] Univ Appl Sci, Fac Nat Sci, D-01968 Senftenberg, Germany</t>
  </si>
  <si>
    <t>Lodemann, U (reprint author), Free Univ Berlin, Fac Vet Med, Inst Vet Physiol, D-14163 Berlin, Germany.</t>
  </si>
  <si>
    <t>Garrido, MV</t>
  </si>
  <si>
    <t>Contesting a Biopolitics of Information and Communications: The Importance of Truth and Sousveillance After Snowden</t>
  </si>
  <si>
    <t>SURVEILLANCE &amp; SOCIETY</t>
  </si>
  <si>
    <t>1477-7487</t>
  </si>
  <si>
    <t>[Garrido, Miguelangel Verde] Free Univ Berlin, Berlin Forum Global Polit BFoGP, Berlin, Germany</t>
  </si>
  <si>
    <t>Garrido, MV (reprint author), Free Univ Berlin, Berlin Forum Global Polit BFoGP, Berlin, Germany.</t>
  </si>
  <si>
    <t>Surveillance Studies Network</t>
  </si>
  <si>
    <t>Testing the role of luminance edges in White's illusion with contour adaptation</t>
  </si>
  <si>
    <t>10.1167/15.11.14</t>
  </si>
  <si>
    <t>[Betz, Torsten; Maertens, Marianne] Tech Univ Berlin, Dept Software Engn &amp; Theoret Comp Sci, Modelling Cognit Proc Grp, D-10587 Berlin, Germany; [Betz, Torsten; Wichmann, Felix A.] Bernstein Ctr Computat Neurosci, Berlin, Germany; [Shapley, Robert] NYU, Ctr Neural Sci, New York, NY 10003 USA; [Wichmann, Felix A.] Univ Tubingen, Math Nat Wissensch Fak, AG Neuronale Informat Verarbeitung, Tubingen, Germany; [Wichmann, Felix A.] Max Planck Inst Intelligente Syst, Abt Empir Inferenz, Tubingen, Germany</t>
  </si>
  <si>
    <t>Betz, T (reprint author), Tech Univ Berlin, Sekretariat MAR 5 3, Marchstr 23, D-10587 Berlin, Germany.</t>
  </si>
  <si>
    <t>German Research Foundation (Sensory Computation in Neural Systems) [GRK 1589/1]; German Research Foundation [DFG MA5127/1-1]; German Federal Ministry of Education and Research (BMBF) through Bernstein Computational Neuroscience Program Tubingen [FKZ: 01GQ1002]</t>
  </si>
  <si>
    <t>Dallmann, A</t>
  </si>
  <si>
    <t>Lots of doctoring, with great success: Healthcare within the Port Royal Experiment and the Work of Laura M. Towne</t>
  </si>
  <si>
    <t>10.4000/ejas.10668</t>
  </si>
  <si>
    <t>EUROPEAN JOURNAL OF AMERICAN STUDIES</t>
  </si>
  <si>
    <t>1991-9336</t>
  </si>
  <si>
    <t>[Dallmann, Antje] Humboldt Univ, Inst Anglist &amp; Amerikanist, D-10099 Berlin, Germany</t>
  </si>
  <si>
    <t>Dallmann, A (reprint author), Humboldt Univ, Inst Anglist &amp; Amerikanist, Unter Linden 6, D-10099 Berlin, Germany.</t>
  </si>
  <si>
    <t>European Association for American Studies</t>
  </si>
  <si>
    <t>Strohmeier, H; Scholte, WF</t>
  </si>
  <si>
    <t>Trauma-related mental health problems among national humanitarian staff: a systematic review of the literature</t>
  </si>
  <si>
    <t>10.3402/ejpt.v6.28541</t>
  </si>
  <si>
    <t>[Strohmeier, Hannah] Charite, Inst Trop Med &amp; Int Hlth, D-13353 Berlin, Germany; [Scholte, Willem F.] Antares Fdn, Amsterdam, Netherlands; [Scholte, Willem F.] Equator Fdn, Diemen, Netherlands; [Scholte, Willem F.] Univ Amsterdam, Acad Med Ctr, NL-1012 WX Amsterdam, Netherlands</t>
  </si>
  <si>
    <t>Strohmeier, H (reprint author), Charite, Inst Trop Med &amp; Int Hlth, Campus Virchow Klinikum, Augustenburger Pl 1, D-13353 Berlin, Germany.</t>
  </si>
  <si>
    <t>Steinkopf, L</t>
  </si>
  <si>
    <t>The Signaling Theory of Symptoms: An Evolutionary Explanation of the Placebo Effect</t>
  </si>
  <si>
    <t>10.1177/1474704915600559</t>
  </si>
  <si>
    <t>EVOLUTIONARY PSYCHOLOGY</t>
  </si>
  <si>
    <t>1474-7049</t>
  </si>
  <si>
    <t>[Steinkopf, Leander] Free Univ Berlin, Berlin, Germany</t>
  </si>
  <si>
    <t>Steinkopf, L (reprint author), Free Univ Berlin, Berlin, Germany.</t>
  </si>
  <si>
    <t>Erasmus Mundus exchange scholarship from the European Union</t>
  </si>
  <si>
    <t>Hessler, H; Zimmermann, H; Oberwahrenbrock, T; Kadas, EM; Mikolajczak, J; Brandt, AU; Kauert, A; Paul, F; Schreiber, SJ</t>
  </si>
  <si>
    <t>No Evidence for Retinal Damage Evolving from Reduced Retinal Blood Flow in Carotid Artery Disease</t>
  </si>
  <si>
    <t>10.1155/2015/604028</t>
  </si>
  <si>
    <t>[Hessler, Henning; Zimmermann, Hanna; Oberwahrenbrock, Timm; Kadas, Ella Maria; Mikolajczak, Janine; Brandt, Alexander U.; Paul, Friedemann] Charite, NeuroCure Clin Res Ctr, D-10117 Berlin, Germany; [Kauert, Andreas] Konigin Elisabeth Herzberge Hosp, Dept Neurol, D-10365 Berlin, Germany; [Paul, Friedemann; Schreiber, Stephan J.] Charite, Dept Neurol, D-10117 Berlin, Germany</t>
  </si>
  <si>
    <t>Hessler, H (reprint author), Charite, NeuroCure Clin Res Ctr, D-10117 Berlin, Germany.</t>
  </si>
  <si>
    <t>Deutsche Forschungsgemeinschaft [DFG Exc 257]</t>
  </si>
  <si>
    <t>Lindner, T; Slagman, A; Senkin, A; Mockel, M; Searle, J</t>
  </si>
  <si>
    <t>Medical History of Elderly Patients in the Emergency Setting: Not an Easy Point-of-Care Diagnostic Marker</t>
  </si>
  <si>
    <t>10.1155/2015/490947</t>
  </si>
  <si>
    <t>EMERGENCY MEDICINE INTERNATIONAL</t>
  </si>
  <si>
    <t>2090-2840</t>
  </si>
  <si>
    <t>2090-2859</t>
  </si>
  <si>
    <t>[Lindner, Tobias; Slagman, Anna; Senkin, Arthur; Moeckel, Martin; Searle, Julia] Charite, Div Emergency Med, CVK, D-13353 Berlin, Germany</t>
  </si>
  <si>
    <t>Lindner, T (reprint author), Charite, Div Emergency Med, CVK, Augustenburger Pl 1, D-13353 Berlin, Germany.</t>
  </si>
  <si>
    <t>Braig, M; Costa, S; Gobel, B</t>
  </si>
  <si>
    <t>Social Inequalities and Global Interdependences in Latin America: A Provisional Appraisal</t>
  </si>
  <si>
    <t>REVISTA MEXICANA DE CIENCIAS POLITICAS Y SOCIALES</t>
  </si>
  <si>
    <t>0185-1918</t>
  </si>
  <si>
    <t>[Braig, Marianne] Free Univ Berlin, Lateinamer Inst, Ciencias Polit, Berlin, Germany; [Costa, Sergio] Free Univ Berlin, Lateinamer Inst, Sociol, Berlin, Germany; [Goebel, Barbara] Stiftung Preuss Kulturbesitz, Iberoamer Inst, Berlin, Germany; [Goebel, Barbara] Humboldt Univ, Consejo Excellence Cluster Image Knowledge &amp; Gest, Berlin, Germany</t>
  </si>
  <si>
    <t>Braig, M (reprint author), Free Univ Berlin, Lateinamer Inst, Ciencias Polit, Berlin, Germany.</t>
  </si>
  <si>
    <t xml:space="preserve"> 'Political science: Political science (General) | Social Sciences: Social sciences (General)</t>
  </si>
  <si>
    <t>Universidad Nacional Aut\xc3\xb3noma de M\xc3\xa9xico</t>
  </si>
  <si>
    <t>Kegel, V; Pfeiffer, E; Burkhardt, B; Liu, JL; Zeilinger, K; Nussler, AK; Seehofer, D; Damm, G</t>
  </si>
  <si>
    <t>Subtoxic Concentrations of Hepatotoxic Drugs Lead to Kupffer Cell Activation in a Human In Vitro Liver Model: An Approach to Study DILI</t>
  </si>
  <si>
    <t>10.1155/2015/640631</t>
  </si>
  <si>
    <t>[Kegel, Victoria; Pfeiffer, Elisa; Liu, Jia L.; Seehofer, Daniel; Damm, Georg] Charite, Dept Gen Visceral &amp; Transplantat Surg, D-13353 Berlin, Germany; [Burkhardt, Britta; Nuessler, Andreas K.] Eberhard Karls Univ Tubingen, Siegfried Weller Inst, BG Trauma Ctr, D-72076 Tubingen, Germany; [Zeilinger, Katrin] Charite, Berlin Brandenburg Ctr Regenerat Therapies BCRT, Bioreactor Grp, D-13353 Berlin, Germany</t>
  </si>
  <si>
    <t>Damm, G (reprint author), Charite, Dept Gen Visceral &amp; Transplantat Surg, Augustenburger Pl 1, D-13353 Berlin, Germany.</t>
  </si>
  <si>
    <t>German Federal Ministry of Education and Reseach (BMBF) [0315741]</t>
  </si>
  <si>
    <t>Mulsow, K; Eidenschink, J; Melzig, MF</t>
  </si>
  <si>
    <t>FT-IR Method for the Quantification of Isoflavonol Glycosides in Nutritional Supplements of Soy (Glycine max (L.) MERR.)</t>
  </si>
  <si>
    <t>10.3797/scipharm.1410-02</t>
  </si>
  <si>
    <t>SCIENTIA PHARMACEUTICA</t>
  </si>
  <si>
    <t>0036-8709</t>
  </si>
  <si>
    <t>2218-0532</t>
  </si>
  <si>
    <t>[Mulsow, Katharina; Eidenschink, Juliane; Melzig, Matthias F.] Free Univ Berlin, Dept Pharmaceut Biol, Inst Pharm, D-14195 Berlin, Germany</t>
  </si>
  <si>
    <t>Melzig, MF (reprint author), Free Univ Berlin, Dept Pharmaceut Biol, Inst Pharm, Konigin Luise Str 2 4, D-14195 Berlin, Germany.</t>
  </si>
  <si>
    <t>Medicine: Pharmacy and materia medica</t>
  </si>
  <si>
    <t>\xc3\x96sterreichische Apotheker-Verlagsgesellschaft m. b. H.</t>
  </si>
  <si>
    <t>Veauthier, C; Gaede, G; Radbruch, H; Sieb, JP; Wernecke, KD; Paul, F</t>
  </si>
  <si>
    <t>Periodic limb movements during REM sleep in multiple sclerosis: a previously undescribed entity</t>
  </si>
  <si>
    <t>10.2147/ndt.s83350</t>
  </si>
  <si>
    <t>NEUROPSYCHIATRIC DISEASE AND TREATMENT</t>
  </si>
  <si>
    <t>1178-2021</t>
  </si>
  <si>
    <t>[Veauthier, Christian] Charite, Interdisciplinary Ctr Sleep Med, D-10117 Berlin, Germany; [Gaede, Gunnar; Radbruch, Helena; Paul, Friedemann] Charite, NeuroCure Clin Res Ctr, D-10117 Berlin, Germany; [Gaede, Gunnar] St Joseph Hosp Berlin Weissensee, Dept Neurol, Berlin, Germany; [Sieb, Joern-Peter] HELIOS Hanseklinikum Stralsund, Dept Neurol, Stralsund, Germany; [Sieb, Joern-Peter] Univ Hosp Bonn, Dept Neurol, Bonn, Germany; [Wernecke, Klaus-Dieter] CRCRO SOSTANA GmbH, Berlin, Germany; [Wernecke, Klaus-Dieter] Charite, Inst Med Biometry, D-10117 Berlin, Germany; [Paul, Friedemann] Charite, Dept Neurol, Clin &amp; Expt Multiple Sclerosis Res Ctr, D-10117 Berlin, Germany</t>
  </si>
  <si>
    <t>German Research Foundation [Exc 257]</t>
  </si>
  <si>
    <t>Felsner, S; Ldt, DH</t>
  </si>
  <si>
    <t>Lattice Path Enumeration and Toeplitz Matrices</t>
  </si>
  <si>
    <t>JOURNAL OF INTEGER SEQUENCES</t>
  </si>
  <si>
    <t>1530-7638</t>
  </si>
  <si>
    <t>[Felsner, Stefan; Ldt, Daniel He] Tech Univ Berlin, Inst Math, D-10623 Berlin, Germany</t>
  </si>
  <si>
    <t>Felsner, S (reprint author), Tech Univ Berlin, Inst Math, Str 17 Juni 136, D-10623 Berlin, Germany.</t>
  </si>
  <si>
    <t>xxx@math.tu-berlin.de</t>
  </si>
  <si>
    <t>University of Waterloo</t>
  </si>
  <si>
    <t>Henken, CKC; Doppler, L; Lindstrot, R; Preusker, R; Fischer, J</t>
  </si>
  <si>
    <t>Exploiting the sensitivity of two satellite cloud height retrievals to cloud vertical distribution</t>
  </si>
  <si>
    <t>10.5194/amt-8-3419-2015</t>
  </si>
  <si>
    <t>[Henken, C. K. Carbajal; Preusker, R.; Fischer, J.] Free Univ Berlin, Inst Space Sci, Berlin, Germany; [Doppler, L.] Richard Assmann Observ, Meteorol Observ Lindenberg, Deutsch Wetterdienst, DWD, Lindenberg, Germany; [Lindstrot, R.] EUMETSAT, Darmstadt, Germany</t>
  </si>
  <si>
    <t>Henken, CKC (reprint author), Free Univ Berlin, Inst Space Sci, Berlin, Germany.</t>
  </si>
  <si>
    <t>ESA; Bundesministerium fur Bildung und Forschung</t>
  </si>
  <si>
    <t>Jahnig, N; Gothel, T; Glesner, S</t>
  </si>
  <si>
    <t>A Denotational Semantics for Communicating Unstructured Code</t>
  </si>
  <si>
    <t>10.4204/eptcs.178.2</t>
  </si>
  <si>
    <t>[Jaehnig, Nils; Goethel, Thomas; Glesner, Sabine] Tech Univ Berlin, Berlin, Germany</t>
  </si>
  <si>
    <t>Jahnig, N (reprint author), Tech Univ Berlin, Berlin, Germany.</t>
  </si>
  <si>
    <t>Thieme, P; Brusch, M; Busch, V</t>
  </si>
  <si>
    <t>The role of continuing training motivation for work ability and the desire to work past retirement age</t>
  </si>
  <si>
    <t>10.3384/rela.2000-7426.rela0150</t>
  </si>
  <si>
    <t>[Thieme, Paula] Humboldt Univ, D-10099 Berlin, Germany; [Brusch, Michael] Hsch Anhalt, Kothen, Germany; [Buesch, Victoria] SRH Univ, Berlin, Germany</t>
  </si>
  <si>
    <t>Thieme, P (reprint author), Humboldt Univ, D-10099 Berlin, Germany.</t>
  </si>
  <si>
    <t>Beck, S</t>
  </si>
  <si>
    <t>The Problem of Expertise: From Experience to Skilful Practices to Expertise. Ecological and Pragmatist Perspectives</t>
  </si>
  <si>
    <t>EUROPEAN JOURNAL OF PRAGMATISM AND AMERICAN PHILOSOPHY</t>
  </si>
  <si>
    <t>2036-4091</t>
  </si>
  <si>
    <t>Beck, S (reprint author), Humboldt Univ, D-10099 Berlin, Germany.</t>
  </si>
  <si>
    <t>Associazone Pragma</t>
  </si>
  <si>
    <t>Patel, MV; Patel, KB; Gupta, S; Michalsen, A; Stapelfeldt, E; Kessler, CS</t>
  </si>
  <si>
    <t>A Complex Multiherbal Regimen Based on Ayurveda Medicine for the Management of Hepatic Cirrhosis Complicated by Ascites: Nonrandomized, Uncontrolled, Single Group, Open-Label Observational Clinical Study</t>
  </si>
  <si>
    <t>10.1155/2015/613182</t>
  </si>
  <si>
    <t>[Patel, Manish V.; Gupta, Shivenarain] JS Ayurved Coll, Dept Kayachikitsa, Nadiad 387001, India; [Patel, Kalapi B.] JS Ayurved Coll, Dept Panchakarma, Nadiad 387001, India; [Michalsen, Andreas; Stapelfeldt, Elmar; Kessler, Christian S.] Charite Univ Med Ctr, Dept Internal &amp; Complementary Med, Immanuel Hosp, D-14109 Berlin, Germany; [Michalsen, Andreas; Stapelfeldt, Elmar; Kessler, Christian S.] Charite Univ Med Ctr, Inst Social Med Epidemiol &amp; Hlth Econ, D-14109 Berlin, Germany</t>
  </si>
  <si>
    <t>Stapelfeldt, E (reprint author), Charite Univ Med Ctr, Dept Internal &amp; Complementary Med, Immanuel Hosp, Konigstr 63, D-14109 Berlin, Germany.</t>
  </si>
  <si>
    <t>Klaus, P; Heine, G; Rasche, C; Worm, M</t>
  </si>
  <si>
    <t>Low-dose Anti-thymocyte Globulin Inhibits Human B-cell Differentiation into Antibody-Secreting Cells</t>
  </si>
  <si>
    <t>10.2340/00015555-2046</t>
  </si>
  <si>
    <t>[Klaus, Pascal; Heine, Guido; Rasche, Claudia; Worm, Margitta] Charite, Dept Dermatol &amp; Allergy, DE-10117 Berlin, Germany</t>
  </si>
  <si>
    <t>Worm, M (reprint author), Charite, Dept Dermatol &amp; Allergy, Charitepl 1, DE-10117 Berlin, Germany.</t>
  </si>
  <si>
    <t>Deutsche Forschungsgemeinschaft [SFB650]</t>
  </si>
  <si>
    <t>Freise, C; Kim, KY; Querfeld, U</t>
  </si>
  <si>
    <t>A Lindera obtusiloba Extract Blocks Calcium-/Phosphate-Induced Transdifferentiation and Calcification of Vascular Smooth Muscle Cells and Interferes with Matrix Metalloproteinase-2 and Metalloproteinase-9 and NF-kappa B</t>
  </si>
  <si>
    <t>10.1155/2015/679238</t>
  </si>
  <si>
    <t>[Freise, Christian; Querfeld, Uwe] Charite, Dept Pediat Nephrol, D-10115 Berlin, Germany; [Freise, Christian; Querfeld, Uwe] Charite, Cardiovasc Res Ctr, D-10115 Berlin, Germany; [Kim, Ki Young] Wonkwang Univ, Human Environm Sci Coll, Dept Beauty Design, Iksan 570749, South Korea</t>
  </si>
  <si>
    <t>Freise, C (reprint author), Charite, Dept Pediat Nephrol, Campus Virchow Clin, D-10115 Berlin, Germany.</t>
  </si>
  <si>
    <t>Berliner Sparkassenstiftung Medizin; Monika Kutzner Stiftung Berlin</t>
  </si>
  <si>
    <t>Rust, HW; Richling, A; Bissolli, P; Ulbrich, U</t>
  </si>
  <si>
    <t>Linking teleconnection patterns to European temperature - a multiple linear regression model</t>
  </si>
  <si>
    <t>10.1127/metz/2015/0642</t>
  </si>
  <si>
    <t>[Rust, Henning W.; Richling, Andy; Ulbrich, Uwe] Free Univ Berlin, Inst Meteorol, D-12165 Berlin, Germany; [Bissolli, Peter] Deutscher Wetterdienst, Offenbach, Germany</t>
  </si>
  <si>
    <t>Rust, HW (reprint author), Free Univ Berlin, Inst Meteorol, Carl Heinrich Becker Weg 6-10, D-12165 Berlin, Germany.</t>
  </si>
  <si>
    <t>Gitin, AV</t>
  </si>
  <si>
    <t>A Simple Proof of Damien's Theorem and Duality in Theory of the Zero-Distance Phase Front</t>
  </si>
  <si>
    <t>10.1155/2015/478580</t>
  </si>
  <si>
    <t>INTERNATIONAL JOURNAL OF ANTENNAS AND PROPAGATION</t>
  </si>
  <si>
    <t>1687-5869</t>
  </si>
  <si>
    <t>1687-5877</t>
  </si>
  <si>
    <t>Tech Univ Berlin, Inst Opt &amp; Atomare Phys, D-10623 Berlin, Germany</t>
  </si>
  <si>
    <t>Gitin, AV (reprint author), Tech Univ Berlin, Inst Opt &amp; Atomare Phys, Sekretariat ER 1-1,Str 17 Juni 135, D-10623 Berlin, Germany.</t>
  </si>
  <si>
    <t>Engineering; Telecommunications</t>
  </si>
  <si>
    <t>Fackeldey, K</t>
  </si>
  <si>
    <t>Challenges in Atomistic-to-Continuum Coupling</t>
  </si>
  <si>
    <t>10.1155/2015/834517</t>
  </si>
  <si>
    <t>[Fackeldey, Konstantin] TU Berlin, Inst Math, D-10623 Berlin, Germany; [Fackeldey, Konstantin] ZIB, D-14195 Berlin, Germany</t>
  </si>
  <si>
    <t>Fackeldey, K (reprint author), TU Berlin, Inst Math, Str 17 Juni 135, D-10623 Berlin, Germany.</t>
  </si>
  <si>
    <t>xxx@zib.de</t>
  </si>
  <si>
    <t>Otero, I; Marull, J; Tello, E; Diana, GL; Pons, M; Coll, F; Boada, M</t>
  </si>
  <si>
    <t>Land abandonment, landscape, and biodiversity: questioning the restorative character of the forest transition in the Mediterranean</t>
  </si>
  <si>
    <t>10.5751/es-07378-200207</t>
  </si>
  <si>
    <t>[Otero, Iago] Humboldt Univ, Integrat Res Inst Transformat Human Environm Syst, Berlin, Germany; [Otero, Iago; Boada, Marti] Autonomous Univ Barcelona, Inst Environm Sci &amp; Technol ICTA, E-08193 Barcelona, Spain; [Marull, Joan; Diana, Giovanna L.; Pons, Manel; Coll, Francesc] Autonomous Univ Barcelona, Barcelona Inst Reg &amp; Metropolitan Studies IERMB, E-08193 Barcelona, Spain; [Tello, Enric] Univ Barcelona, Fac Econ &amp; Business, Dept Econ Hist &amp; Inst, E-08007 Barcelona, Spain</t>
  </si>
  <si>
    <t>Otero, I (reprint author), Humboldt Univ, Integrat Res Inst Transformat Human Environm Syst, Berlin, Germany.</t>
  </si>
  <si>
    <t>Spanish Ministry of Economy and Competitiveness [HAR2012-38920-C02-02, 1750-2010]; Social Sciences and Humanities Research Council of Canada [SSHRC-895-2011-1020]; Ministry of Innovation, Universities and Enterprise of the Catalan Government [2005FI00505]</t>
  </si>
  <si>
    <t>Meul, S; Oberlander-Hayn, S; Abalichin, J; Langematz, U</t>
  </si>
  <si>
    <t>Nonlinear response of modelled stratospheric ozone to changes in greenhouse gases and ozone depleting substances in the recent past</t>
  </si>
  <si>
    <t>10.5194/acp-15-6897-2015</t>
  </si>
  <si>
    <t>[Meul, S.; Oberlaender-Hayn, S.; Abalichin, J.; Langematz, U.] Free Univ Berlin, Inst Meteorol, Berlin, Germany</t>
  </si>
  <si>
    <t>Deutsche Forschungsgemeinschaft (DFG) within the research unit SHARP [LA 1025/14-2, LA 1025/13-2]; Deutsche Forschungsgemeinschaft (DFG) within the project ISOLAA [LA 1025/19-1]</t>
  </si>
  <si>
    <t>Kohler, P; Guanter, L; Joiner, J</t>
  </si>
  <si>
    <t>A linear method for the retrieval of sun-induced chlorophyll fluorescence from GOME-2 and SCIAMACHY data</t>
  </si>
  <si>
    <t>10.5194/amt-8-2589-2015</t>
  </si>
  <si>
    <t>[Koehler, P.; Guanter, L.] Free Univ Berlin, Inst Space Sci, Berlin, Germany; [Koehler, P.; Guanter, L.] German Res Ctr Geosci GFZ, Remote Sensing Sect, Potsdam, Germany; [Joiner, J.] NASA, Goddard Space Flight Ctr, Greenbelt, MD 20771 USA</t>
  </si>
  <si>
    <t>Kohler, P (reprint author), Free Univ Berlin, Inst Space Sci, Berlin, Germany.</t>
  </si>
  <si>
    <t>Emmy Noether Programme of the German Research Foundation</t>
  </si>
  <si>
    <t>Befort, DJ; Fischer, M; Leckebusch, GC; Ulbrich, U; Ganske, A; Rosenhagen, G; Heinrich, H</t>
  </si>
  <si>
    <t>Identification of storm surge events over the German Bight from atmospheric reanalysis and climate model data</t>
  </si>
  <si>
    <t>10.5194/nhess-15-1437-2015</t>
  </si>
  <si>
    <t>NATURAL HAZARDS AND EARTH SYSTEM SCIENCES</t>
  </si>
  <si>
    <t>1561-8633</t>
  </si>
  <si>
    <t>[Befort, D. J.; Fischer, M.; Leckebusch, G. C.; Ulbrich, U.] Free Univ Berlin, Inst Meteorol, Berlin, Germany; [Befort, D. J.; Leckebusch, G. C.] Univ Birmingham, Sch Geog Earth &amp; Environm Sci, Birmingham, W Midlands, England; [Rosenhagen, G.] Deutsch Wetterdienst DWD, Hamburg, Germany; [Ganske, A.; Heinrich, H.] German Maritime &amp; Hydrog Agcy BSH, Hamburg, Germany</t>
  </si>
  <si>
    <t>Befort, DJ (reprint author), Free Univ Berlin, Inst Meteorol, Berlin, Germany.</t>
  </si>
  <si>
    <t xml:space="preserve"> 'Technology: Environmental technology. Sanitary engineering | Geography. Anthropology. Recreation: Environmental sciences | Science: Geology</t>
  </si>
  <si>
    <t>KLIWAS research programme of the Federal Ministry of Transport and Digital Infrastructure (BMVI)</t>
  </si>
  <si>
    <t>Stockigt, BMH; Besch, F; Jeserich, F; Holmberg, C; Witt, CM; Teut, M</t>
  </si>
  <si>
    <t>Healing Relationships: A Qualitative Study of Healers and Their Clients in Germany</t>
  </si>
  <si>
    <t>10.1155/2015/145154</t>
  </si>
  <si>
    <t>[Stoeckigt, B. M. H.; Besch, F.; Jeserich, F.; Witt, C. M.; Teut, M.] Charite, Inst Social Med Epidemiol &amp; Hlth Econ, D-10117 Berlin, Germany; [Jeserich, F.] Catholic Acad Die Wolfsburg, D-45478 Mulheim, Germany; [Holmberg, C.] Charite, Berlin Sch Publ Hlth, D-13347 Berlin, Germany; [Witt, C. M.] Univ Zurich, Inst Complementary &amp; Integrat Med, CH-8091 Zurich, Switzerland; [Witt, C. M.] Univ Zurich Hosp, CH-8091 Zurich, Switzerland</t>
  </si>
  <si>
    <t>Stockigt, BMH (reprint author), Charite, Inst Social Med Epidemiol &amp; Hlth Econ, D-10117 Berlin, Germany.</t>
  </si>
  <si>
    <t>Goerdt-Stiftung im Stifterverband fur die Deutsche Wissenschaft, Deutsches Stiftungszentrum in Essen, Germany</t>
  </si>
  <si>
    <t>Wang, W; Matthes, K; Schmidt, T</t>
  </si>
  <si>
    <t>Quantifying contributions to the recent temperature variability in the tropical tropopause layer</t>
  </si>
  <si>
    <t>10.5194/acp-15-5815-2015</t>
  </si>
  <si>
    <t>[Wang, W.] Free Univ Berlin, Inst Meteorol, Berlin, Germany; [Wang, W.; Matthes, K.] GEOMAR Helmholtz Zentrum Ozeanforsch Kiel, Kiel, Germany; [Matthes, K.] Univ Kiel, Kiel, Germany; [Schmidt, T.] Deutsch GeoForschungsZentrum GFZ, Helmholtz Zentrum Potsdam, Potsdam, Germany</t>
  </si>
  <si>
    <t>Wang, W (reprint author), Free Univ Berlin, Inst Meteorol, Berlin, Germany.</t>
  </si>
  <si>
    <t>China Scholarship Council (CSC) at FU Berlin; Helmholtz Association through the president's Initiative and Networking Fund; GEOMAR - Helmholtz-Zentrum fur Ozeanforschung in Kiel</t>
  </si>
  <si>
    <t>Kaul, D; Budach, V; Graaf, L; Gollrad, J; Badakhshi, H</t>
  </si>
  <si>
    <t>Outcome of Elderly Patients with Meningioma after Image-Guided Stereotactic Radiotherapy: A Study of 100 Cases</t>
  </si>
  <si>
    <t>10.1155/2015/868401</t>
  </si>
  <si>
    <t>[Badakhshi, Harun] Charite Sch Med, Dept Radiat Oncol, D-13353 Berlin, Germany; Univ Hosp Berlin, D-13353 Berlin, Germany</t>
  </si>
  <si>
    <t>Badakhshi, H (reprint author), Charite Sch Med, Dept Radiat Oncol, Augustenburger Pl 1, D-13353 Berlin, Germany.</t>
  </si>
  <si>
    <t>Janicke, B; Meier, F; Hoelscher, MT; Scherer, D</t>
  </si>
  <si>
    <t>Evaluating the Effects of Facade Greening on Human Bioclimate in a Complex Urban Environment</t>
  </si>
  <si>
    <t>10.1155/2015/747259</t>
  </si>
  <si>
    <t>[Jaenicke, Britta; Meier, Fred; Scherer, Dieter] Berlin Inst Technol, Dept Ecol, Chair Climatol, D-12165 Berlin, Germany; [Hoelscher, Marie-Therese] Berlin Inst Technol, Dept Ecol, Chair Soil Conservat, D-10587 Berlin, Germany</t>
  </si>
  <si>
    <t>Janicke, B (reprint author), Berlin Inst Technol, Dept Ecol, Chair Climatol, Rothenburgstr 12, D-12165 Berlin, Germany.</t>
  </si>
  <si>
    <t>Deutsche Forschungsgemeinschaft (DFG) [SCHE 750/8-1, SCHE 750/9-1, WE 1125/30-1]</t>
  </si>
  <si>
    <t>Weidemann, S; Kockert, M; Wallacher, D; Ramsteiner, M; Mogilatenko, A; Rademann, K; Fischer, SF</t>
  </si>
  <si>
    <t>Controlled Pore Formation on Mesoporous Single Crystalline Silicon Nanowires: Threshold and Mechanisms</t>
  </si>
  <si>
    <t>10.1155/2015/672305</t>
  </si>
  <si>
    <t>1687-4129</t>
  </si>
  <si>
    <t>[Weidemann, Stefan; Kockert, Maximilian; Fischer, Saskia F.] Humboldt Univ, Novel Mat Grp, D-10099 Berlin, Germany; [Wallacher, Dirk] Helmholtz Zentrum Berlin, Dept Sample Environm, D-14109 Berlin, Germany; [Ramsteiner, Manfred] Paul Drude Inst Festkorperelekt, D-10117 Berlin, Germany; [Mogilatenko, Anna] Leibniz Inst Hochstfrequenztech, Ferdinand Braun Inst, D-12489 Berlin, Germany; [Rademann, Klaus] Humboldt Univ, Nanostruct Mat, D-10099 Berlin, Germany</t>
  </si>
  <si>
    <t>Weidemann, S (reprint author), Humboldt Univ, Novel Mat Grp, D-10099 Berlin, Germany.</t>
  </si>
  <si>
    <t>DFG [SPP 1386]</t>
  </si>
  <si>
    <t>Banzhaf, S; Schaap, M; Kranenburg, R; Manders, AMM; Segers, AJ; Visschedijk, AJH; van der Gon, HACD; Kuenen, JJP; van Meijgaard, E; van Ulft, LH; Cofala, J; Builtjes, PJH</t>
  </si>
  <si>
    <t>Dynamic model evaluation for secondary inorganic aerosol and its precursors over Europe between 1990 and 2009</t>
  </si>
  <si>
    <t>10.5194/gmd-8-1047-2015</t>
  </si>
  <si>
    <t>1991-9603</t>
  </si>
  <si>
    <t>[Banzhaf, S.; Builtjes, P. J. H.] Free Univ Berlin, Inst Meteorol, Berlin, Germany; [Schaap, M.; Kranenburg, R.; Manders, A. M. M.; Segers, A. J.; Visschedijk, A. J. H.; van der Gon, H. A. C. Denier; Kuenen, J. J. P.; Builtjes, P. J. H.] TNO, Utrecht, Netherlands; [van Meijgaard, E.; van Ulft, L. H.] KNMI, De Bilt, Netherlands; [Cofala, J.] IIASA, Laxenburg, Austria</t>
  </si>
  <si>
    <t>Banzhaf, S (reprint author), Free Univ Berlin, Inst Meteorol, Berlin, Germany.</t>
  </si>
  <si>
    <t>TNO [3710 63 246 - PINETI]; Federal Environment Agency (Umweltbundesamt, Germany); Freie Universitat Berlin</t>
  </si>
  <si>
    <t>Strehl, C; Gaber, T; Maurizi, L; Hahne, M; Rauch, R; Hoff, P; Haupl, T; Hofmann-Amterbrink, M; Poole, AR; Hofmann, H; Buttgereit, F</t>
  </si>
  <si>
    <t>Effects of PVA coated nanoparticles on human immune cells</t>
  </si>
  <si>
    <t>10.2147/ijn.s75936</t>
  </si>
  <si>
    <t>[Strehl, Cindy; Gaber, Timo; Hahne, Martin; Rauch, Roman; Haeupl, Thomas; Buttgereit, Frank] Charite, Dept Rheumatol &amp; Clin Immunol, D-13353 Berlin, Germany; [Strehl, Cindy; Gaber, Timo; Hahne, Martin; Rauch, Roman; Hoff, Paula; Buttgereit, Frank] German Rheumatism Res Ctr DRFZ, Berlin, Germany; [Gaber, Timo; Hoff, Paula; Buttgereit, Frank] Berlin Brandenburg Ctr Regenerat Therapies BCRT, Berlin, Germany; [Maurizi, Lionel; Hofmann, Heinrich] Ecole Polytech Fed Lausanne, Powder Technol Lab, CH-1015 Lausanne, Switzerland; [Hofmann-Amterbrink, Margarethe] MatSearch Consulting Hofmann, Pully Lausanne, Switzerland; [Poole, A. Robin] McGill Univ, Dept Surg, Montreal, PQ H3A 2T5, Canada</t>
  </si>
  <si>
    <t>Strehl, C (reprint author), Charite, Dept Rheumatol &amp; Clin Immunol, Charitepl 1, D-10117 Berlin, Germany.</t>
  </si>
  <si>
    <t>NanoDiaRA project - European Seventh Framework Programme FP7-NMP-L [228929]</t>
  </si>
  <si>
    <t>Berger, B; Bertram, M; Kanitz, J; Pretzer, K; Seifert, G</t>
  </si>
  <si>
    <t>Like Walking into an Empty Room'': Effects of Eurythmy Therapy on Stress Perception in Comparison with a Sports Intervention from the Subjects' Perspective-A Qualitative Study</t>
  </si>
  <si>
    <t>10.1155/2015/856107</t>
  </si>
  <si>
    <t>[Berger, B.] Univ Witten Herdecke, Dept Hlth, D-58313 Herdecke, Germany; [Bertram, M.] Univ Witten Herdecke, Dept Nursing Sci, D-58313 Herdecke, Germany; [Kanitz, J.; Pretzer, K.; Seifert, G.] Charite, Dept Paediat Specialising Oncol &amp; Haematol, Task Force Integrat Med, D-13353 Berlin, Germany</t>
  </si>
  <si>
    <t>Seifert, G (reprint author), Charite, Dept Paediat Specialising Oncol &amp; Haematol, Task Force Integrat Med, D-13353 Berlin, Germany.</t>
  </si>
  <si>
    <t>SOFTWARE AG Foundation (Germany); Zukunftsstiftung Gesundheit (Germany)</t>
  </si>
  <si>
    <t>Duwe, VK; Ismail, SA; Buser, A; Sossai, E; Borsch, T; Muller, LAH</t>
  </si>
  <si>
    <t>FOURTEEN POLYMORPHIC MICROSATELLITE MARKERS FOR THE THREATENED ARNICA MONTANA (ASTERACEAE)</t>
  </si>
  <si>
    <t>10.3732/apps.1400091</t>
  </si>
  <si>
    <t>[Duwe, Virginia K.; Ismail, Sascha A.; Sossai, Esther; Borsch, Thomas] Free Univ Berlin, Bot Garten, Dahlem Ctr Plant Sci, D-14195 Berlin, Germany; [Duwe, Virginia K.; Ismail, Sascha A.; Sossai, Esther; Borsch, Thomas] Free Univ Berlin, Bot Museum Berlin Dahlem, Dahlem Ctr Plant Sci, D-14195 Berlin, Germany; [Buser, Andres] Ecogenics GmbH, CH-8952 Zurich, Switzerland; [Borsch, Thomas; Muller, Ludo A. H.] Free Univ Berlin, Inst Biol Bot, Dahlem Ctr Plant Sci, D-14195 Berlin, Germany</t>
  </si>
  <si>
    <t>Duwe, VK (reprint author), Free Univ Berlin, Bot Garten, Dahlem Ctr Plant Sci, Konigin Luise Str 6-8, D-14195 Berlin, Germany.</t>
  </si>
  <si>
    <t>Federal Agency for Nature Conservation (BfN)</t>
  </si>
  <si>
    <t>Klingspor, S; Bondzio, A; Martens, H; Aschenbach, JR; Bratz, K; Tedin, K; Einspanier, R; Lodemann, U</t>
  </si>
  <si>
    <t>Enterococcus faecium NCIMB 10415 Modulates Epithelial Integrity, Heat Shock Protein, and Proinflammatory Cytokine Response in Intestinal Cells</t>
  </si>
  <si>
    <t>10.1155/2015/304149</t>
  </si>
  <si>
    <t>[Klingspor, Shanti; Martens, Holger; Aschenbach, Joerg R.; Lodemann, Ulrike] Free Univ Berlin, Inst Vet Physiol, Dept Vet Med, D-14163 Berlin, Germany; [Bondzio, Angelika; Einspanier, Ralf] Free Univ Berlin, Inst Vet Biochem, Dept Vet Med, D-14163 Berlin, Germany; [Bratz, Katharina] Free Univ Berlin, Inst Food Hyg, Dept Vet Med, D-14163 Berlin, Germany; [Tedin, Karsten] Free Univ Berlin, Inst Microbiol &amp; Epizoot, Dept Vet Med, D-14163 Berlin, Germany</t>
  </si>
  <si>
    <t>Lodemann, U (reprint author), Free Univ Berlin, Inst Vet Physiol, Dept Vet Med, Oertzenweg 19b, D-14163 Berlin, Germany.</t>
  </si>
  <si>
    <t>Deutsche Forschungsgemeinschaft [SFB 852/1]; Sonnenfeld-Stiftung</t>
  </si>
  <si>
    <t>Curio, J; Maussion, F; Scherer, D</t>
  </si>
  <si>
    <t>A 12-year high-resolution climatology of atmospheric water transport over the Tibetan Plateau</t>
  </si>
  <si>
    <t>10.5194/esd-6-109-2015</t>
  </si>
  <si>
    <t>EARTH SYSTEM DYNAMICS</t>
  </si>
  <si>
    <t>2190-4979</t>
  </si>
  <si>
    <t>2190-4987</t>
  </si>
  <si>
    <t>[Curio, J.; Maussion, F.; Scherer, D.] Tech Univ Berlin, Chair Climatol, Berlin, Germany; [Maussion, F.] Univ Innsbruck, Inst Meteorol &amp; Geophys, A-6020 Innsbruck, Austria</t>
  </si>
  <si>
    <t>Curio, J (reprint author), Tech Univ Berlin, Chair Climatol, Berlin, Germany.</t>
  </si>
  <si>
    <t>Science: Geology: Dynamic and structural geology</t>
  </si>
  <si>
    <t>German Federal Ministry of Education and Research (BMBF) Programme; Central Asia - Monsoon Dynamics and Geo-Ecosystems (CAME); WET project (Variability and Trends in Water Balance Components of Benchmark Drainage Basins on the Tibetan Plateau) [03G0804A]; German Research Foundation (DFG) [1372, SCHE 750/4-1, SCHE 750/4-2, SCHE 750/4-3]; Austrian Science Fund (FWF) [P22443-N21]</t>
  </si>
  <si>
    <t>Dannehl, D; Suhl, J; Ulrichs, C; Schmidt, U</t>
  </si>
  <si>
    <t>Evaluation of substitutes for rock wool as growing substrate for hydroponic tomato production</t>
  </si>
  <si>
    <t>10.5073/jabfq.2015.088.010</t>
  </si>
  <si>
    <t>[Dannehl, Dennis; Suhl, Johanna; Schmidt, Uwe] Humboldt Univ, Fac Life Sci, Albrecht Daniel Thaer Inst Agr &amp; Hort Sci, Div Biosyst Engn, D-14195 Berlin, Germany; [Ulrichs, Christian] Humboldt Univ, Fac Life Sci, Albrecht Daniel Thaer Inst Agr &amp; Hort Sci, Div Urban Plant Ecophysiol, D-14195 Berlin, Germany</t>
  </si>
  <si>
    <t>Slobodda, J; Hunerbein, A; Lindstrot, R; Preusker, R; Ebell, K; Fischer, J</t>
  </si>
  <si>
    <t>Multichannel analysis of correlation length of SEVIRI images around ground-based cloud observatories to determine their representativeness</t>
  </si>
  <si>
    <t>10.5194/amt-8-567-2015</t>
  </si>
  <si>
    <t>[Slobodda, J.; Lindstrot, R.; Preusker, R.; Fischer, J.] Free Univ Berlin, Inst Space Sci, D-12651 Berlin, Germany; [Huenerbein, A.] Leibniz Inst Tropospher Res, D-04318 Leipzig, Germany; [Ebell, K.] Univ Cologne, Inst Geophys &amp; Meteorol, D-50969 Cologne, Germany</t>
  </si>
  <si>
    <t>Slobodda, J (reprint author), Free Univ Berlin, Inst Space Sci, Carl Heinrich Becker Weg 6-10, D-12651 Berlin, Germany.</t>
  </si>
  <si>
    <t>German Research Foundation (Deutsche Forschungsgesellschaft DFG) [CR 111/8-1]</t>
  </si>
  <si>
    <t>Retrieval of daytime total columnar water vapour from MODIS measurements over land surfaces</t>
  </si>
  <si>
    <t>10.5194/amt-8-823-2015</t>
  </si>
  <si>
    <t>Fallah, B; Cubasch, U</t>
  </si>
  <si>
    <t>A comparison of model simulations of Asian mega-droughts during the past millennium with proxy reconstructions</t>
  </si>
  <si>
    <t>10.5194/cp-11-253-2015</t>
  </si>
  <si>
    <t>[Fallah, B.; Cubasch, U.] Free Univ Berlin, Inst Meteorol, Berlin, Germany</t>
  </si>
  <si>
    <t>Fallah, B (reprint author), Free Univ Berlin, Inst Meteorol, Berlin, Germany.</t>
  </si>
  <si>
    <t>BMBF</t>
  </si>
  <si>
    <t>Trojahn, C; Dobos, G; Lichterfeld, A; Blume-Peytavi, U; Kottner, J</t>
  </si>
  <si>
    <t>Characterizing Facial Skin Ageing in Humans: Disentangling Extrinsic from Intrinsic Biological Phenomena</t>
  </si>
  <si>
    <t>10.1155/2015/318586</t>
  </si>
  <si>
    <t>[Trojahn, Carina; Dobos, Gabor; Lichterfeld, Andrea; Blume-Peytavi, Ulrike; Kottner, Jan] Charite, Clin Res Ctr Hair &amp; Skin Sci, Dept Dermatol &amp; Allergy, D-10117 Berlin, Germany</t>
  </si>
  <si>
    <t>Kottner, J (reprint author), Charite, Clin Res Ctr Hair &amp; Skin Sci, Dept Dermatol &amp; Allergy, Charitepl 1, D-10117 Berlin, Germany.</t>
  </si>
  <si>
    <t>Clinical Research Center for Hair and Skin Science, Department of Dermatology and Allergy of the Charite-Universitatsmedizin Berlin; Hans Schaefer Young Researcher Grant</t>
  </si>
  <si>
    <t>Vandersee, S; Beyer, M; Lademann, J; Darvin, ME</t>
  </si>
  <si>
    <t>Blue-Violet Light Irradiation Dose Dependently Decreases Carotenoids in Human Skin, Which Indicates the Generation of Free Radicals</t>
  </si>
  <si>
    <t>10.1155/2015/579675</t>
  </si>
  <si>
    <t>[Vandersee, Staffan; Beyer, Marc; Lademann, Juergen; Darvin, Maxim E.] Charite, Dept Dermatol Venereol &amp; Allergol, D-10117 Berlin, Germany</t>
  </si>
  <si>
    <t>Darvin, ME (reprint author), Charite, Dept Dermatol Venereol &amp; Allergol, Charite Pl 1, D-10117 Berlin, Germany.</t>
  </si>
  <si>
    <t>Foundation "Skin Physiology" of the Donor Association for German Science and Humanities</t>
  </si>
  <si>
    <t>Zhang, Y; Voigt, M; Liu, H</t>
  </si>
  <si>
    <t>Contrasting responses of terrestrial ecosystem production to hot temperature extreme regimes between grassland and forest</t>
  </si>
  <si>
    <t>10.5194/bg-12-549-2015</t>
  </si>
  <si>
    <t>BIOGEOSCIENCES</t>
  </si>
  <si>
    <t>1726-4170</t>
  </si>
  <si>
    <t>1726-4189</t>
  </si>
  <si>
    <t>[Zhang, Y.; Voigt, M.] Free Univ Berlin, Inst Space Sci, D-12165 Berlin, Germany; [Liu, H.] Changjiang Water Resources Commiss, Changjiang River Sci Res Inst, Wuhan 430010, Peoples R China</t>
  </si>
  <si>
    <t>Zhang, Y (reprint author), Free Univ Berlin, Inst Space Sci, D-12165 Berlin, Germany.</t>
  </si>
  <si>
    <t>Environmental Sciences &amp; Ecology; Geology</t>
  </si>
  <si>
    <t xml:space="preserve"> 'Science: Biology (General): Ecology | Science: Biology (General): Life | Science: Geology</t>
  </si>
  <si>
    <t>German Research Foundation</t>
  </si>
  <si>
    <t>Yao, JX</t>
  </si>
  <si>
    <t>Investigation on hydrodynamic performance of a marine propeller in oblique flow by RANS computations</t>
  </si>
  <si>
    <t>10.1515/ijnaoe-2015-0005</t>
  </si>
  <si>
    <t>INTERNATIONAL JOURNAL OF NAVAL ARCHITECTURE AND OCEAN ENGINEERING</t>
  </si>
  <si>
    <t>2092-6782</t>
  </si>
  <si>
    <t>2092-6790</t>
  </si>
  <si>
    <t>Tech Univ Berlin, Berlin, Germany</t>
  </si>
  <si>
    <t>Yao, JX (reprint author), Tech Univ Berlin, Berlin, Germany.</t>
  </si>
  <si>
    <t>Technology: Ocean engineering</t>
  </si>
  <si>
    <t>China Scholarship Council (CSC)</t>
  </si>
  <si>
    <t>De Gruyter Open</t>
  </si>
  <si>
    <t>Friedrich, M; Wilhelm, I; Born, J; Friederici, AD</t>
  </si>
  <si>
    <t>Generalization of word meanings during infant sleep</t>
  </si>
  <si>
    <t>10.1038/ncomms7004</t>
  </si>
  <si>
    <t>[Friedrich, Manuela] Humboldt Univ, Dept Psychol, D-12489 Berlin, Germany; [Friedrich, Manuela; Friederici, Angela D.] Max Planck Inst Human Cognit &amp; Brain Sci, Dept Neuropsychol, D-04103 Leipzig, Germany; [Wilhelm, Ines] Univ Childrens Hosp, Child Dev Ctr, CH-8032 Zurich, Switzerland; [Wilhelm, Ines; Born, Jan] Univ Tubingen, Inst Med Psychol &amp; Behav Neurobiol, D-72076 Tubingen, Germany; [Wilhelm, Ines; Born, Jan] Univ Tubingen, Ctr Integrat Neurosci, D-72076 Tubingen, Germany</t>
  </si>
  <si>
    <t>Friedrich, M (reprint author), Humboldt Univ, Dept Psychol, Rudower Chaussee 18, D-12489 Berlin, Germany.</t>
  </si>
  <si>
    <t>Deutsche Forschungsgemeinschaft [FR 1336/2-1, SFB 654, Wi 4059/1-1, BO 854/8-1]; European Research Council [ERC-2010-360 AdG 20100407]</t>
  </si>
  <si>
    <t>Alizadehrad, D; Kruger, T; Engstler, M; Stark, H</t>
  </si>
  <si>
    <t>Simulating the Complex Cell Design of Trypanosoma brucei and Its Motility</t>
  </si>
  <si>
    <t>10.1371/journal.pcbi.1003967</t>
  </si>
  <si>
    <t>[Alizadehrad, Davod; Stark, Holger] Tech Univ Berlin, Inst Theoret Phys, Berlin, Germany; [Krueger, Timothy; Engstler, Markus] Univ Wurzburg, Bioctr, Dept Cell &amp; Dev Biol, D-97070 Wurzburg, Germany</t>
  </si>
  <si>
    <t>Alizadehrad, D (reprint author), Tech Univ Berlin, Inst Theoret Phys, Hardenbergstr 36, Berlin, Germany.</t>
  </si>
  <si>
    <t>Deutsche Forschungsgemeinschaft (DFG) [STA 352/9-1/2, EN 305/6-1, EN 305/8-1]</t>
  </si>
  <si>
    <t>Rucki, M; Parker, I; Marchant, JS; Nagaiah, C; Johenning, FW; Rudiger, S</t>
  </si>
  <si>
    <t>Modulation of Elementary Calcium Release Mediates a Transition from Puffs to Waves in an IP3R Cluster Model</t>
  </si>
  <si>
    <t>10.1371/journal.pcbi.1003965</t>
  </si>
  <si>
    <t>[Ruecki, Martin; Ruediger, Sten] Humboldt Univ, Inst Phys, D-10099 Berlin, Germany; [Parker, Ian] Univ Calif Irvine, Dept Neurobiol &amp; Behav, Dept Physiol &amp; Biophys, Irvine, CA USA; [Marchant, Jonathan S.] Univ Minnesota, Dept Pharmacol, Minneapolis, MN 55455 USA; [Nagaiah, Chamakuri] Austrian Acad Sci, Johann Radon Inst Computat &amp; Appl Math, Linz, Austria; [Johenning, Friedrich W.] Charite, Neurosci Res Ctr, D-13353 Berlin, Germany</t>
  </si>
  <si>
    <t>Rudiger, S (reprint author), Humboldt Univ, Inst Phys, D-10099 Berlin, Germany.</t>
  </si>
  <si>
    <t>Deutsche Forschungsgemeinschaft [RU1660, IRTG 1740]; National Institutes of Health [GM048071]</t>
  </si>
  <si>
    <t>Baerlein, T; Kasymov, U; Zikos, D</t>
  </si>
  <si>
    <t>Self-Governance and Sustainable Common Pool Resource Management in Kyrgyzstan</t>
  </si>
  <si>
    <t>10.3390/su7010496</t>
  </si>
  <si>
    <t>[Baerlein, Tanja] HTW Berlin Univ Appl Sci, D-10318 Berlin, Germany; [Kasymov, Ulan; Zikos, Dimitrios] Humboldt Univ, Div Resource Econ, D-10115 Berlin, Germany</t>
  </si>
  <si>
    <t>Zikos, D (reprint author), Humboldt Univ, Div Resource Econ, Hannoversche Str 27, D-10115 Berlin, Germany.</t>
  </si>
  <si>
    <t>VolkswagenStiftung under the initiative "Between Europe and the Orient-A Focus on Research and Higher Education in/on Central Asia and the Caucasus"; project "Designing Social Institutions in Transition: Promotion of Institutional Development for Common Pool Resources Management in Central Asia (InDeCA)"</t>
  </si>
  <si>
    <t>Hagedorn, K</t>
  </si>
  <si>
    <t>Can the Concept of Integrative and Segregative Institutions Contribute to the Framing of Institutions of Sustainability?</t>
  </si>
  <si>
    <t>10.3390/su7010584</t>
  </si>
  <si>
    <t>[Hagedorn, Konrad] Humboldt Univ, Div Resource Econ, Dept Agr Econ, D-10099 Berlin, Germany; [Hagedorn, Konrad] Humboldt Univ, Workshop Inst Anal Social Ecol Syst WINS, D-10099 Berlin, Germany; [Hagedorn, Konrad] Humboldt Univ, Berlin Inst Cooperat Studies, D-10099 Berlin, Germany</t>
  </si>
  <si>
    <t>Hagedorn, K (reprint author), Humboldt Univ, Div Resource Econ, Dept Agr Econ, Unter Linden 6, D-10099 Berlin, Germany.</t>
  </si>
  <si>
    <t>Sifringer, M; von Haefen, C; Krain, M; Paeschke, N; Bendix, I; Buhrer, C; Spies, CD; Endesfelder, S</t>
  </si>
  <si>
    <t>Neuroprotective Effect of Dexmedetomidine on Hyperoxia-Induced Toxicity in the Neonatal Rat Brain</t>
  </si>
  <si>
    <t>10.1155/2015/530371</t>
  </si>
  <si>
    <t>[Sifringer, Marco; von Haefen, Clarissa; Krain, Maria; Paeschke, Nadine; Spies, Claudia D.] Charite, Dept Anesthesiol &amp; Intens Care Med, Campus Virchow Klinikum, D-13353 Berlin, Germany; [Bendix, Ivo] Univ Hosp Essen, Dept Pediat 1, D-45122 Essen, Germany; [Buehrer, Christoph; Endesfelder, Stefanie] Charite, Dept Neonatol, D-13353 Berlin, Germany</t>
  </si>
  <si>
    <t>Sifringer, M (reprint author), Charite, Dept Anesthesiol &amp; Intens Care Med, Campus Virchow Klinikum, D-13353 Berlin, Germany.</t>
  </si>
  <si>
    <t>Forderverein fur fruhgeborene Kinder an der Charite e.V., Berlin</t>
  </si>
  <si>
    <t>Stein, Christoph.</t>
  </si>
  <si>
    <t>Targeting pain and inflammation by peripherally acting opioids.</t>
  </si>
  <si>
    <t>10.3389/fphar.2013.00123</t>
  </si>
  <si>
    <t>Frontiers in Pharmacology</t>
  </si>
  <si>
    <t>Department of Anesthesiology and Critical Care Medicine, Charite Campus Benjamin Franklin Freie Universitaet Berlin, Berlin, Germany.</t>
  </si>
  <si>
    <t>Pharmacology</t>
  </si>
  <si>
    <t>Berghoefer, Anne; Alda, Martin; Adli, Mazda; Baethge, Christopher; Bauer, Michael; Bschor, Tom; Grof, Paul; Mueller-Oerlinghausen, Bruno; Rybakowski, Janusz K.; Suwalska, Alexandra; Pfennig, Andrea.</t>
  </si>
  <si>
    <t>Stability of lithium treatment in bipolar disorder - long-term follow-up of 346 patients.</t>
  </si>
  <si>
    <t>10.1186/2194-7511-1-11</t>
  </si>
  <si>
    <t>International Journal of Bipolar Disorders</t>
  </si>
  <si>
    <t>2194-7511</t>
  </si>
  <si>
    <t>Institute for Social Medicine, Epidemiology and Health Economics, Charite University Medical Center, Berlin, Germany.</t>
  </si>
  <si>
    <t xml:space="preserve"> 'Philosophy. Psychology. Religion: Psychology | Science: Biology (General)</t>
  </si>
  <si>
    <t>Dirxen, Christine; Blunck, Uwe; Preissner, Saskia.</t>
  </si>
  <si>
    <t>Clinical performance of a new biomimetic double network material.</t>
  </si>
  <si>
    <t>10.2174/1874210620130904003</t>
  </si>
  <si>
    <t>Open Dentistry Journal</t>
  </si>
  <si>
    <t>1874-2106</t>
  </si>
  <si>
    <t>Department of Operative and Preventive Dentistry, Charite - Universitaetsmedizin Berlin, Berlin, Germany.</t>
  </si>
  <si>
    <t>Pharmaceuticals</t>
  </si>
  <si>
    <t>Bentham open</t>
  </si>
  <si>
    <t>Danyel, Leon A.; Schmerler, Patrick; Paulis, Ludovit; Unger, Thomas; Steckelings, U. Muscha.</t>
  </si>
  <si>
    <t>Impact of AT2-receptor stimulation on vascular biology, kidney function and blood pressure.</t>
  </si>
  <si>
    <t>10.2147/ibpc.s34425</t>
  </si>
  <si>
    <t>Integrated Blood Pressure Control</t>
  </si>
  <si>
    <t>1178-7104</t>
  </si>
  <si>
    <t>Center for Cardiovascular Research, Institute of Pharmacology, Charite Medical Faculty, Berlin, Germany.</t>
  </si>
  <si>
    <t>Mammalian Hormones</t>
  </si>
  <si>
    <t>Hauser, Andrea; Kunz, Andrea; Mugenyi, Kizito; Kabasinguzi, Rose; Theuring, Stefanie; Kuecherer, Claudia; Harms, Gundel.</t>
  </si>
  <si>
    <t>Dynamics of drug resistance development in HIV-positive Ugandan mother-child pairs during 18 months after nevirapine single-dose exposure for PMTCT.</t>
  </si>
  <si>
    <t>10.5897/ajpp2013.3799</t>
  </si>
  <si>
    <t>African Journal of Pharmacy and Pharmacology</t>
  </si>
  <si>
    <t>1996-0816</t>
  </si>
  <si>
    <t>Institute of Tropical Medicine and International Health, Charite-Universitaetsmedizin, Berlin, Germany.</t>
  </si>
  <si>
    <t>Academic Journals</t>
  </si>
  <si>
    <t>Streitz, Mathias; Miloud, Tewfik; Kapinsky, Michael; Reed, Michael R.; Magari, Robert; Geissler, Edward K.; Hutchinson, James A.; Vogt, Katrin; Schlickeiser, Stephan; Kverneland, Anders Handrup; Meis</t>
  </si>
  <si>
    <t>Standardization of whole blood immune phenotype monitoring for clinical trials: panels and methods from the ONE study.</t>
  </si>
  <si>
    <t>10.1186/2047-1440-2-17</t>
  </si>
  <si>
    <t>ransplantation Research</t>
  </si>
  <si>
    <t>2047-1440</t>
  </si>
  <si>
    <t>Institute of Medical Immunology, Charite - Universitaetsmedizin Berlin, Berlin, Germany.</t>
  </si>
  <si>
    <t>Immunochemistry Medicine: Surgery</t>
  </si>
  <si>
    <t>Kononenko, Natalia L.; Pechstein, Arndt; Haucke, Volker.</t>
  </si>
  <si>
    <t>The tortoise and the hare revisited.</t>
  </si>
  <si>
    <t>10.7554/elife.01233</t>
  </si>
  <si>
    <t>eLife</t>
  </si>
  <si>
    <t>Department of Molecular Pharmacology and Cell Biology, Leibniz Institut fur Molekulare Pharmakologie (FMP) and Neurocure Cluster of Excellence, Charite Universitaetsmedizin Berlin, Berlin, Germany.</t>
  </si>
  <si>
    <t>General Biochemistry</t>
  </si>
  <si>
    <t>Rothe, Michael; Quarcoo, David; Chashchina, Anna A.; Bozrova, Svetlana V.; Qin, Zhihai; Nedospasov, Sergei A.; Blankenstein, Thomas; Kammertoens, Thomas; Drutskaya, Marina S.</t>
  </si>
  <si>
    <t>IL-13 but not IL-4 signaling via IL-4R? protects mice from papilloma formation during DMBA/TPA two-step skin carcinogenesis.</t>
  </si>
  <si>
    <t>10.1002/cam4.145</t>
  </si>
  <si>
    <t>Cancer Medicine</t>
  </si>
  <si>
    <t>Institute of Immunology, Charite Campus Buch, Berlin, Germany.</t>
  </si>
  <si>
    <t>Immunochemistry</t>
  </si>
  <si>
    <t>Pakula, Anna; Schneider, Joanna; Janke, Juergen; Zacharias, Ute; Schulz, Herbert; Huebner, Norbert; Maehler, Anja; Spuler, Andreas; Spuler, Simone; Carlier, Pierre; Boschmann, Michael.</t>
  </si>
  <si>
    <t>Altered expression of cyclin A1 in muscle of patients with facioscapulohumeral muscle dystrophy (FSHD-1).</t>
  </si>
  <si>
    <t>10.1371/journal.pone.0073573</t>
  </si>
  <si>
    <t>Experimental and Clinical Research Center, Franz-Volhard Center for Clinical Research, A Joint Co-operation of Charite University Medicine and Max-Delbruck Center for Molecular Medicine, Berlin, Germany.</t>
  </si>
  <si>
    <t>Mammalian Pathological Biochemistry</t>
  </si>
  <si>
    <t>Fuchs, Hendrik; Bachran, Christopher; Flavell, David J.</t>
  </si>
  <si>
    <t>Diving through membranes: molecular cunning to enforce the endosomal escape of antibody-targeted anti-tumor toxins.</t>
  </si>
  <si>
    <t>10.3390/antib2020209</t>
  </si>
  <si>
    <t>Antibodies</t>
  </si>
  <si>
    <t>2073-4468</t>
  </si>
  <si>
    <t>Institute for Laboratory Medicine, Clinical Chemistry and Pathobiochemistry, Charite - Universitaetsmedizin Berlin, Berlin, Germany.</t>
  </si>
  <si>
    <t>Haberland, Annekathrin; Santos, Robson A. S.; Schimke, Ingolf; Wallukat, Gerd.</t>
  </si>
  <si>
    <t>Are agonistic autoantibodies against G-protein coupled receptors involved in the development of long-term side effects of tumor chemotherapy?.</t>
  </si>
  <si>
    <t>10.1159/000348425</t>
  </si>
  <si>
    <t>Case Reports in Oncology</t>
  </si>
  <si>
    <t>1662-6575</t>
  </si>
  <si>
    <t>Charite - Universitaetsmedizin, Berlin, Germany.</t>
  </si>
  <si>
    <t>Ode, Andrea; Schoon, Janosch; Kurtz, Annett; Gaetjen, Marcel; Ode, Jan E.; Geissler, Sven; Duda, Georg N.</t>
  </si>
  <si>
    <t>CD73/5'-ecto-nucleotidase acts as a regulatory factor in osteo-/chondrogenic differentiation of mechanically stimulated mesenchymal stromal cells.</t>
  </si>
  <si>
    <t>European Cells and Materials</t>
  </si>
  <si>
    <t>Julius Wolff Institute and Musculoskeletal Research Center Berlin, Charite-Universitaetsmedzin, Berlin, Germany.</t>
  </si>
  <si>
    <t>Mammalian Biochemistry</t>
  </si>
  <si>
    <t>Mauludin, Rachmat; Mueller, Rainer H.</t>
  </si>
  <si>
    <t>Physicochemical properties of hesperidin nanocrystal.</t>
  </si>
  <si>
    <t>International Journal of Pharmacy and Pharmaceutical Sciences</t>
  </si>
  <si>
    <t>0975-1491</t>
  </si>
  <si>
    <t>Department of Pharmaceutical Technology Biopharmaceutics &amp; Nutri-Cosmetics, Free University of Berlin, Berlin, Germany.</t>
  </si>
  <si>
    <t>Ott, Sonja Christina; Jenett-Siems, Kristina; Siems, Karsten; Mueller, Frank; Hilker, Monika; Eich, Eckart.</t>
  </si>
  <si>
    <t>Ipvelutine, 7?-acetoxy-2?-(tigloyloxy)tropane, an unusual tropane alkaloid from Ipomoea velutina R. BR. (Convolvulaceae).</t>
  </si>
  <si>
    <t>10.3797/scipharm.1303-13</t>
  </si>
  <si>
    <t>Scientia Pharmaceutica</t>
  </si>
  <si>
    <t>Institut fuer Pharmazie (Pharmazeutische Biologie), Freie Universitaet Berlin, Berlin, Germany.</t>
  </si>
  <si>
    <t>Plant Biochemistry</t>
  </si>
  <si>
    <t>Yang, Y.; Linke, M.; von Haimberger, T.; Hahn, J.; Matute, R.; Gonzalez, L.; Schmieder, P.; Heyne, K.</t>
  </si>
  <si>
    <t>Real-time tracking of phytochrome's ring D orientational changes during Pr photoisomerization: two Pr isoforms with different photoisomerization yields.</t>
  </si>
  <si>
    <t>10.1051/epjconf/20134105044</t>
  </si>
  <si>
    <t>EPJ Web of Conferences</t>
  </si>
  <si>
    <t>2100-014X</t>
  </si>
  <si>
    <t>Department of Physics, Freie Universitaet Berlin, Berlin, Germany.</t>
  </si>
  <si>
    <t>Radiation Chemistry, Photochemistry, and Photographic and Other Reprographic Processes</t>
  </si>
  <si>
    <t>Rettig, L.; Cortes, R.; Chu, J.-H.; Fisher, I. R.; Schmitt, F.; Kirchmann, P. S.; Moore, R. G.; Shen, Z.-X.; Wolf, M.; Bovensiepen, U.</t>
  </si>
  <si>
    <t>Time-resolved Fermi surface mapping of the charge density wave material DyTe3.</t>
  </si>
  <si>
    <t>10.1051/epjconf/20134103025</t>
  </si>
  <si>
    <t>Fachbereich Physik, Freie Universitaet Berlin, Berlin, Germany.</t>
  </si>
  <si>
    <t>Optical, Electron, and Mass Spectroscopy and Other Related Properties</t>
  </si>
  <si>
    <t>Ott, Sonja Christina; Jenett-Siems, Kristina; Eich, Eckart.</t>
  </si>
  <si>
    <t>Stereochemistry of consabatine from Convolvulus sabatius Viv. (Convolvulaceae).</t>
  </si>
  <si>
    <t>10.3797/scipharm.1208-14</t>
  </si>
  <si>
    <t>Keck, Cornelia M.; Jansch, Mirko; Mueller, Rainer H.</t>
  </si>
  <si>
    <t>Protein adsorption patterns and analysis on IV nanoemulsions - the key factor determining the organ distribution.</t>
  </si>
  <si>
    <t>10.3390/pharmaceutics5010036</t>
  </si>
  <si>
    <t>Pharmaceutics</t>
  </si>
  <si>
    <t>1999-4923</t>
  </si>
  <si>
    <t>Department of Pharmaceutics, Biopharmaceutics &amp; NutriCosmetics, Freie Universitaet Berlin, Berlin, Germany.</t>
  </si>
  <si>
    <t>Kirmse, H.; Oehlschlegel, E.; Polzer, F.; Blumstengel, S.; Sparenberg, M.; Henneberger, F.</t>
  </si>
  <si>
    <t>Cross-sectional TEM preparation of hybrid inorganic/organic materials systems by ultramicrotomy.</t>
  </si>
  <si>
    <t>10.1088/1742-6596/471/1/012034</t>
  </si>
  <si>
    <t>Journal of Physics: Conference Series</t>
  </si>
  <si>
    <t>1742-6588</t>
  </si>
  <si>
    <t>Institut fuer Physik, AG TEM, Humboldt-Universitaet zu Berlin, Berlin, Germany.</t>
  </si>
  <si>
    <t>Electric Phenomena</t>
  </si>
  <si>
    <t>Kappesa, A.</t>
  </si>
  <si>
    <t>Neutrino astronomy with the icecube observatory.</t>
  </si>
  <si>
    <t>10.1088/1742-6596/409/1/012014</t>
  </si>
  <si>
    <t>IceCube Collaboration, Institut fuer Physik, Humboldt-Universitaet zu Berlin, Berlin, Germany.</t>
  </si>
  <si>
    <t>Nuclear Phenomena</t>
  </si>
  <si>
    <t>Kolanoski, H.</t>
  </si>
  <si>
    <t>Cosmic ray physics with the IceCube Observatory.</t>
  </si>
  <si>
    <t>10.1088/1742-6596/409/1/012006</t>
  </si>
  <si>
    <t>The IceCube Collaboration, DESY, Humboldt-Universitaet zu Berlin, Berlin, Germany.</t>
  </si>
  <si>
    <t>Nuclear Technology</t>
  </si>
  <si>
    <t>Sommer, Werner; Stuermer, Birgit; Shmuilovich, Olga; Martin-Loeches, Manuel; Schacht, Annekathrin.</t>
  </si>
  <si>
    <t>How about lunch? Consequences of the meal context on cognition and emotion.</t>
  </si>
  <si>
    <t>10.1371/journal.pone.0070314</t>
  </si>
  <si>
    <t>Department of Psychology, Humboldt-Universitaet zu Berlin, Berlin, Germany.</t>
  </si>
  <si>
    <t>Baehrs, Hanno; Heinze, Tobias; Gilbert, Matthias; Wilhelm, Christian; Steinberg, Christian E. W.</t>
  </si>
  <si>
    <t>How p-benzoquinone inhibits growth of various freshwater phototrophs: different susceptibility and modes of actions?.</t>
  </si>
  <si>
    <t>Annals of Environmental Science</t>
  </si>
  <si>
    <t>1939-2621</t>
  </si>
  <si>
    <t>Department of Biology, Humboldt-Universitaet zu Berlin, Berlin, Germany.</t>
  </si>
  <si>
    <t>Northeastern University</t>
  </si>
  <si>
    <t>Youssef, A.</t>
  </si>
  <si>
    <t>Do scale-invariant fluctuations imply the breaking of de Sitter invariance?.</t>
  </si>
  <si>
    <t>10.1016/j.physletb.2012.11.023</t>
  </si>
  <si>
    <t>Physics Letters B</t>
  </si>
  <si>
    <t>Institut fuer Mathematik und Institut fuer Physik, Johann von Neumann-Haus, Humboldt-Universitaet zu Berlin, Berlin, Germany.</t>
  </si>
  <si>
    <t>Kaldasch, Joachim; Senge, Bernhard; Laven, Jozua.</t>
  </si>
  <si>
    <t>Structural transitions in sheared electrically stabilized colloidal crystals.</t>
  </si>
  <si>
    <t>10.1155/2013/909841</t>
  </si>
  <si>
    <t>Journal of Applied Chemistry (New York, NY, United States)</t>
  </si>
  <si>
    <t>2314-6923</t>
  </si>
  <si>
    <t>Fakultaet III: Lebensmittelrheologie, Technische Universitaet Berlin, Berlin, Germany.</t>
  </si>
  <si>
    <t>Surface Chemistry and Colloids</t>
  </si>
  <si>
    <t>Jekel, Martin; Ruhl, Aki Sebastian; Meinel, Felix; Zietzschmann, Frederik; Lima, Stephan Pflugmacher; Baur, Nina; Wenzel, Melanie; Gnirss, Regina; Sperlich, Alexander; Duennbier, Uwe; Boeckelmann, Ute</t>
  </si>
  <si>
    <t>Anthropogenic organic micro-pollutants and pathogens in the urban water cycle: assessment, barriers and risk communication (ASKURIS).</t>
  </si>
  <si>
    <t>10.1186/2190-4715-25-20</t>
  </si>
  <si>
    <t>Environmental Sciences Europe</t>
  </si>
  <si>
    <t>2190-4715</t>
  </si>
  <si>
    <t>Centre for Water in Urban Areas, Technische Universitaet Berlin, Berlin, Germany.</t>
  </si>
  <si>
    <t>Water</t>
  </si>
  <si>
    <t>Hoeppner, K.; Ferch, M.; Eisenreich, M.; Marquardt, K.; Hahn, R.; Mackowiak, P.; Mukhopadhyay, B.; Ngo, H.-D.; Gernhardt, R.; Toepper, M.; Lang, K.-D.</t>
  </si>
  <si>
    <t>Design, fabrication and testing of silicon-integrated Li-ion secondary micro batteries with side-by-side electrodes.</t>
  </si>
  <si>
    <t>10.1088/1742-6596/476/1/012086</t>
  </si>
  <si>
    <t>Forschungsschwerpunkt Technologien der Mikroperipherik, TU Berlin, Berlin, Germany.</t>
  </si>
  <si>
    <t>Electrochemical, Radiational, and Thermal Energy Technology</t>
  </si>
  <si>
    <t>Nowozin, T.; Wiengarten, A.; Bonato, L.; Bimberg, D.; Lin, Wei-Hsun; Lin, Shih-Yen; Ajour, M. N.; Daqrouq, K.; Balamesh, A. S.</t>
  </si>
  <si>
    <t>Electronic properties and density of states of self-assembled GaSb/GaAs quantum dots.</t>
  </si>
  <si>
    <t>10.1155/2013/302647</t>
  </si>
  <si>
    <t>Journal of Nanotechnology</t>
  </si>
  <si>
    <t>1687-9511</t>
  </si>
  <si>
    <t>Institut fuer Festkoerperphysik, Technische Universitaet Berlin, Berlin, Germany.</t>
  </si>
  <si>
    <t>Teodoreanua, Ana-Maria; Friedrich, Felice; Leihkauf, Rainer; Boit, Christian; Leendertz, Caspar; Korte, Lars.</t>
  </si>
  <si>
    <t>2D modelling of polycrystalline silicon thin film solar cells.</t>
  </si>
  <si>
    <t>10.1051/epjpv/2013017</t>
  </si>
  <si>
    <t>EPJ Photovoltaics</t>
  </si>
  <si>
    <t>2105-0716</t>
  </si>
  <si>
    <t>Semiconductor Devices Division, PVcomB, Technische Universitaet Berlin, Berlin, Germany.</t>
  </si>
  <si>
    <t>Nowozin, Tobias; Narodovitch, Michael; Bonato, Leo; Bimberg, Dieter; Ajour, Mohammed N.; Daqrouq, Khaled; Balamash, Abdullah.</t>
  </si>
  <si>
    <t>Room-temperature hysteresis in a hole-based quantum dot memory structure.</t>
  </si>
  <si>
    <t>10.1155/2013/797964</t>
  </si>
  <si>
    <t>Institut fuer Festkorperphysik, Technische Universitaet Berlin, Berlin, Germany.</t>
  </si>
  <si>
    <t>Jahnke, Anna; Strenge, Lia; Flessner, Christian; Wolf, Niklas; Jungnickel, Tim; Ziegler, Felix.</t>
  </si>
  <si>
    <t>First cycle simulations of the Honigmann process with LiBr/H2O and NaOH/H2O as working fluid pairs as a thermochemical energy storage.</t>
  </si>
  <si>
    <t>10.1093/ijlct/ctt022</t>
  </si>
  <si>
    <t>International Journal of Low-Carbon Technologies</t>
  </si>
  <si>
    <t>1748-1317</t>
  </si>
  <si>
    <t>Fachgebiet Maschinen- und Energieanlagentechnik, Institut fuer Energietechnik, Technische Universitaet Berlin, Berlin, Germany.</t>
  </si>
  <si>
    <t>Technology | Science: Physics: Meteorology. Climatology</t>
  </si>
  <si>
    <t>Or-Guil, Michal; Faro, Jose.</t>
  </si>
  <si>
    <t>A major hindrance in antibody affinity maturation investigation: we never succeeded in falsifying the hypothesis of single-step selection.</t>
  </si>
  <si>
    <t>10.3389/fimmu.2014.00237</t>
  </si>
  <si>
    <t>Frontiers in Immunology</t>
  </si>
  <si>
    <t>Systems Immunology Laboratory, Department of Biology, Humboldt-Universitaet zu Berlin, Berlin, Germany.</t>
  </si>
  <si>
    <t>Kummer, Susann; Floettmann, Max; Schwanhaeusser, Bjoern; Sieben, Christian; Veit, Michael; Selbach, Matthias; Klipp, Edda; Herrmann, Andreas.</t>
  </si>
  <si>
    <t>Alteration of protein levels during influenza virus H1N1 infection in host cells: a proteomic survey of host and virus reveals differential dynamics.</t>
  </si>
  <si>
    <t>10.1371/journal.pone.0094257</t>
  </si>
  <si>
    <t>Department of Biology, Faculty of Mathematics and Natural Sciences I, Humboldt University Berlin, Berlin, Germany.</t>
  </si>
  <si>
    <t>Microbial, Algal, and Fungal Biochemistry</t>
  </si>
  <si>
    <t>Berger, D.; Nissen, J.</t>
  </si>
  <si>
    <t>Measurement and Monte Carlo simulation of the spatial resolution in element analysis with the FEG-EPMA JEOL JXA-8530F.</t>
  </si>
  <si>
    <t>10.1088/1757-899x/55/1/012002</t>
  </si>
  <si>
    <t>IOP Conference Series: Materials Science and Engineering</t>
  </si>
  <si>
    <t>1757-899X</t>
  </si>
  <si>
    <t>Technische Universitaet Berlin, Berlin, Germany.</t>
  </si>
  <si>
    <t>Inorganic Analytical Chemistry</t>
  </si>
  <si>
    <t>Technology: Engineering (General). Civil engineering (General)</t>
  </si>
  <si>
    <t>Budisa, Nediljko; Kubyshkin, Vladimir; Schulze-Makuch, Dirk.</t>
  </si>
  <si>
    <t>Fluorine-rich planetary environments as possible habitats for life.</t>
  </si>
  <si>
    <t>10.3390/life4030374</t>
  </si>
  <si>
    <t>Life (Basel, Switzerland)</t>
  </si>
  <si>
    <t>2075-1729</t>
  </si>
  <si>
    <t>Department of Chemistry, Technical University of Berlin, Berlin, Germany.</t>
  </si>
  <si>
    <t>Budisa, Nediljko; Schulze-Makuch, Dirk.</t>
  </si>
  <si>
    <t>Supercritical carbon dioxide and its potential as a life-sustaining solvent in a planetary environment.</t>
  </si>
  <si>
    <t>10.3390/life4030331</t>
  </si>
  <si>
    <t>Department of Chemistry, Technical University Berlin, Berlin, Germany.</t>
  </si>
  <si>
    <t>Lutz, Wolfgang.</t>
  </si>
  <si>
    <t>Zeolite Y: synthesis, modification, and properties - a case revisited.</t>
  </si>
  <si>
    <t>10.1155/2014/724248</t>
  </si>
  <si>
    <t>Advances in Materials Science and Engineering</t>
  </si>
  <si>
    <t>1687-8442</t>
  </si>
  <si>
    <t>Brandenburgische Technische Universitaet Cottbus, Berlin, Germany.</t>
  </si>
  <si>
    <t>Industrial Inorganic Chemicals</t>
  </si>
  <si>
    <t xml:space="preserve"> 'Technology: Electrical engineering. Electronics. Nuclear engineering: Materials of engineering and construction. Mechanics of materials | Science: Physics</t>
  </si>
  <si>
    <t>Finkbeiner, Matthias.</t>
  </si>
  <si>
    <t>Indirect land use change science or mission?.</t>
  </si>
  <si>
    <t>10.15376/biores.9.3.3755-3756</t>
  </si>
  <si>
    <t>BioResources</t>
  </si>
  <si>
    <t>1930-2126</t>
  </si>
  <si>
    <t>Department of Environmental Technology, Technische Universitaet Berlin, Berlin, Germany.</t>
  </si>
  <si>
    <t>North Carolina State University</t>
  </si>
  <si>
    <t>Ikromov, Odiljon; Alkamal, Imad; Magheli, Ahmed; Ratert, Nadine; Sendeski, Mauricio; Miller, Kurt; Krause, Hans; Kempkensteffen, Carsten.</t>
  </si>
  <si>
    <t>Functional epigenetic analysis of prostate carcinoma: a role for seryl-tRNA synthetase?.</t>
  </si>
  <si>
    <t>10.1155/2014/362164</t>
  </si>
  <si>
    <t>Journal of Biomarkers</t>
  </si>
  <si>
    <t>2090-7699</t>
  </si>
  <si>
    <t>Klinik fuer Urologie, Charite Campus Mitte (CCM), Charite-Universitaetsmedizin Berlin, Berlin, Germany.</t>
  </si>
  <si>
    <t>Science</t>
  </si>
  <si>
    <t>Otto, Carolin; Hofmann, Joerg; Finke, Carsten; Zimmermann, Mathias; Ruprecht, Klemens.</t>
  </si>
  <si>
    <t>The fraction of varicella zoster virus-specific antibodies among all intrathecally-produced antibodies discriminates between patients with varicella zoster virus reactivation and multiple sclerosis.</t>
  </si>
  <si>
    <t>10.1186/2045-8118-11-3</t>
  </si>
  <si>
    <t>Fluids and Barriers of the CNS</t>
  </si>
  <si>
    <t>2045-8118</t>
  </si>
  <si>
    <t>Department of Neurology, Charite - Universitaetsmedizin Berlin, Berlin, Germany.</t>
  </si>
  <si>
    <t>Deindl, Philipp; Klar, Martin; Drews, David; Cremer, Malte; Gammella, Elena; Gassmann, Max; Dame, Christof.</t>
  </si>
  <si>
    <t>Mice over-expressing human erythropoietin indicate that erythropoietin enhances expression of its receptor via up-regulated Gata1 and Tal1.</t>
  </si>
  <si>
    <t>10.3324/haematol.2014.104844</t>
  </si>
  <si>
    <t>Haematologica</t>
  </si>
  <si>
    <t>1592-8721</t>
  </si>
  <si>
    <t>Department of Neonatology, Charite - Universitaetsmedizin, Berlin, Germany.</t>
  </si>
  <si>
    <t>Mueller, Anne; Leinweber, Brinja; Fischer, Jana; Mueller, Timo D.; Grueters, Annette; Tschoep, Matthias H.; Knaeuper, Vera; Biebermann, Heike; Kleinau, Gunnar.</t>
  </si>
  <si>
    <t>The extracellular N-terminal domain of G-protein coupled receptor 83 regulates signaling properties and is an intramolecular inverse agonist.</t>
  </si>
  <si>
    <t>10.1186/1756-0500-7-913</t>
  </si>
  <si>
    <t>BMC Research Notes</t>
  </si>
  <si>
    <t>Institute of Experimental Pediatric Endocrinology, Charite-Universitaetsmedizin Berlin, Berlin, Germany.</t>
  </si>
  <si>
    <t>Vonberg, Isabelle; Ehlen, Felicitas; Fromm, Ortwin; Klostermann, Fabian.</t>
  </si>
  <si>
    <t>The absoluteness of semantic processing: lessons from the analysis of temporal clusters in phonemic verbal fluency.</t>
  </si>
  <si>
    <t>10.1371/journal.pone.0115846</t>
  </si>
  <si>
    <t>Department of Neurology, CBF, Motor and Cognition Group, Charite - University Medicine Berlin, Berlin, Germany.</t>
  </si>
  <si>
    <t>Srivatsa, Swathi; Parthasarathy, Srinivas; Britanova, Olga; Bormuth, Ingo; Donahoo, Amber-Lee; Ackerman, Susan L.; Richards, Linda J.; Tarabykin, Victor.</t>
  </si>
  <si>
    <t>Unc5C and DCC act downstream of Ctip2 and Satb2 and contribute to corpus callosum formation.</t>
  </si>
  <si>
    <t>10.1038/ncomms4708</t>
  </si>
  <si>
    <t>Nature Communications</t>
  </si>
  <si>
    <t>Institute for Cell and Neurobiology, Center for Anatomy, Charite- Universitaetsmedizin Berlin, Berlin, Germany.</t>
  </si>
  <si>
    <t>Werner, Wiebke; Sallmon, Hannes; Leder, Annekatrin; Lippert, Steffen; Reutzel-Selke, Anja; Morgul, Mehmet Haluk; Jonas, Sven; Dame, Christof; Neuhaus, Peter; Iacomini, John; Tullius, Stefan G.; Sauer</t>
  </si>
  <si>
    <t>Independent effects of sham laparotomy and anesthesia on hepatic microRNA expression in rats.</t>
  </si>
  <si>
    <t>10.1186/1756-0500-7-702</t>
  </si>
  <si>
    <t>General, Visceral, and Transplantation Surgery, Experimental Surgery and Regenerative Medicine, Charite - Universitaetsmedizin Berlin, Berlin, Germany.</t>
  </si>
  <si>
    <t>Mammalian Pathological Biochemistry Medicine: Medicine (General) | Science: Biology (General)</t>
  </si>
  <si>
    <t>Doss, Sarah; Wandinger, Klaus-Peter; Hyman, Bradley T.; Panzer, Jessica A.; Synofzik, Matthis; Dickerson, Bradford; Mollenhauer, Brit; Scherzer, Clemens R.; Ivinson, Adrian J.; Finke, Carsten; Schoel</t>
  </si>
  <si>
    <t>High prevalence of NMDA receptor IgA/IgM antibodies in different dementia types</t>
  </si>
  <si>
    <t>10.1002/acn3.120</t>
  </si>
  <si>
    <t>Annals of Clinical and Translational Neurology</t>
  </si>
  <si>
    <t>Leistner, Rasmus; Sakellariou, Christian; Guerntke, Stephan; Kola, Axel; Steinmetz, Ivo; Kohler, Christian; Pfeifer, Yvonne; Eller, Christoph; Gastmeier, Petra; Schwab, Frank.</t>
  </si>
  <si>
    <t>Mortality and molecular epidemiology associated with extended-spectrum ?-lactamase production in Escherichia coli from bloodstream infection.</t>
  </si>
  <si>
    <t>10.2147/idr.s56984</t>
  </si>
  <si>
    <t>Infection and Drug Resistance</t>
  </si>
  <si>
    <t>1178-6973</t>
  </si>
  <si>
    <t>Institute of Hygiene and Environmental Medicine, National Reference Center for the Surveillance of Nosocomial Infections, Charite Universitaetsmedizin Berlin, Berlin, Germany.</t>
  </si>
  <si>
    <t>Burmeister, Thomas; Bartels, Gesine; Groeger, Daniela; Trautmann, Heiko; Schwartz, Stefan; Lenz, Klaus; Tietze-Buerger, Carola; Viardot, Andreas; Waesch, Ralph; Horst, Heinz-August; Reinhardt, Richar</t>
  </si>
  <si>
    <t>Germline variants in IKZF1, ARID5B, and CEBPE as risk factors for adult-onset acute lymphoblastic leukemia: an analysis from the GMALL study group.</t>
  </si>
  <si>
    <t>10.3324/haematol.2013.090720</t>
  </si>
  <si>
    <t>Charite, Med. Klinik fuer Haematologie, Onkologie und Tumorimmunologie, Berlin, Germany.</t>
  </si>
  <si>
    <t>Arsenic, Ruza.</t>
  </si>
  <si>
    <t>Immunohistochemical analysis of PDK1 expression in breast cancer.</t>
  </si>
  <si>
    <t>10.1186/1746-1596-9-82</t>
  </si>
  <si>
    <t>Diagnostic Pathology</t>
  </si>
  <si>
    <t>Institute of Pathology Charite, University Hospital Berlin, Berlin, Germany.</t>
  </si>
  <si>
    <t>Budde, Klemens; Rath, Thomas; Kliem, Volker.</t>
  </si>
  <si>
    <t>Anemia control in kidney transplant recipients using once-monthly continuous erythropoietin receptor activator: a prospective, observational study.</t>
  </si>
  <si>
    <t>10.1155/2014/179705</t>
  </si>
  <si>
    <t>Journal of Transplantation</t>
  </si>
  <si>
    <t>2090-0007</t>
  </si>
  <si>
    <t>Department of Nephrology, Charite, Medical University, Berlin, Germany.</t>
  </si>
  <si>
    <t>Rancan, Fiorenza; Blume-Peytavi, Ulrike; Vogt, Annika.</t>
  </si>
  <si>
    <t>Utilization of biodegradable polymeric materials as delivery agents in dermatology.</t>
  </si>
  <si>
    <t>10.2147/ccid.s39559</t>
  </si>
  <si>
    <t>Clinical, Cosmetic and Investigational Dermatology</t>
  </si>
  <si>
    <t>1178-7015</t>
  </si>
  <si>
    <t>Clinical Research Center for Hair and Skin Science, Department of Dermatology and Allergy, Charite - Universitaetsmedizin Berlin, Berlin, Germany.</t>
  </si>
  <si>
    <t>Krawitz, Peter M.; Schiska, Daniela; Krueger, Ulrike; Appelt, Sandra; Heinrich, Verena; Parkhomchuk, Dmitri; Timmermann, Bernd; Millan, Jose M.; Robinson, Peter N.; Mundlos, Stefan; Hecht, Jochen; Gr</t>
  </si>
  <si>
    <t>Screening for single nucleotide variants, small indels and exon deletions with a next-generation sequencing based gene panel approach for Usher syndrome.</t>
  </si>
  <si>
    <t>10.1002/mgg3.92</t>
  </si>
  <si>
    <t>Molecular Genetics &amp; Genomic Medicine</t>
  </si>
  <si>
    <t>2324-9269</t>
  </si>
  <si>
    <t>Institute for Medical Genetics and Human Genetics, Charite Universitaetsmedizin Berlin, Berlin, Germany.</t>
  </si>
  <si>
    <t>Uebelhack, Ralf; Busch, Regina; Alt, Felix; Beah, Zhi-Ming; Chong, Pee-Win.</t>
  </si>
  <si>
    <t>Effects of Cactus Fiber on the Excretion of Dietary Fat in Healthy Subjects: A Double Blind, Randomized, Placebo-Controlled, Crossover Clinical Investigation.</t>
  </si>
  <si>
    <t>10.1016/j.curtheres.2014.02.001</t>
  </si>
  <si>
    <t>Current Therapeutic Research</t>
  </si>
  <si>
    <t>0011-393X</t>
  </si>
  <si>
    <t>Universitaetsmedizin Charite, Berlin, Germany.</t>
  </si>
  <si>
    <t>Animal Nutrition</t>
  </si>
  <si>
    <t>Worm, Margitta; Rak, Sabina; de Blay, Frederic; Malling, Hans-Jorgen; Melac, Michel; Cadic, Veronique; Zeldin, Robert K.</t>
  </si>
  <si>
    <t>Sustained efficacy and safety of a 300IR daily dose of a sublingual solution of birch pollen allergen extract in adults with allergic rhinoconjunctivitis: results of a double-blind, placebo-controlled study.</t>
  </si>
  <si>
    <t>10.1186/2045-7022-4-7</t>
  </si>
  <si>
    <t>Clinical and Translational Allergy</t>
  </si>
  <si>
    <t>2045-7022</t>
  </si>
  <si>
    <t>Allergy-Centre-Charite, Charite - Universitaetsmedizin Berlin, Berlin, Germany.</t>
  </si>
  <si>
    <t>Valentini, Luzia; Ramminger, Sara; Haas, Verena; Postrach, Elisa; Werich, Martina; Fischer, Andre; Koller, Michael; Swidsinski, Alexander; Bereswill, Stefan; Lochs, Herbert; Schulzke, Joerg-Dieter.</t>
  </si>
  <si>
    <t>Small intestinal permeability in older adults.</t>
  </si>
  <si>
    <t>10.14814/phy2.281</t>
  </si>
  <si>
    <t>Physiological Reports</t>
  </si>
  <si>
    <t>2051-817X</t>
  </si>
  <si>
    <t>Department of Gastroenterology and Hepatology, Section of Nutritional Medicine, Charite - Universitaetsmedizin Berlin, Berlin, Germany.</t>
  </si>
  <si>
    <t>Lie, Han Cheng.</t>
  </si>
  <si>
    <t>Towards breaking the curse of dimensionality in computational methods for the conformational analysis of molecules.</t>
  </si>
  <si>
    <t>10.1186/1471-2105-15-s3-a2</t>
  </si>
  <si>
    <t>BMC Bioinformatics</t>
  </si>
  <si>
    <t>Institute of Mathematics, Freie Universitat Berlin, Berlin, Germany.</t>
  </si>
  <si>
    <t>Biochemical Methods</t>
  </si>
  <si>
    <t>Avnon, Asaf; Datsyuk, Vitaliy; Trotsenko, Svitlana; Wang, Bei; Zhou, Shuyao; Grabbert, Niels; Ngo, Ha-Duong.</t>
  </si>
  <si>
    <t>Zero bias anomaly in an individual suspended electrospun nanofiber.</t>
  </si>
  <si>
    <t>10.1088/1757-899x/64/1/012002</t>
  </si>
  <si>
    <t>Institut fuer Experimentalphysik, Freie Universitaet Berlin, Berlin, Germany.</t>
  </si>
  <si>
    <t>Textiles and Fibers</t>
  </si>
  <si>
    <t>von Deetzen, Marie-Charlotte; Schmeck, Bernd T.; Gruber, Achim D.; Klopfleisch, Robert.</t>
  </si>
  <si>
    <t>Malignancy associated microRNA expression changes in canine mammary cancer of different malignancies.</t>
  </si>
  <si>
    <t>10.1155/2014/148597</t>
  </si>
  <si>
    <t>ISRN Veterinary Science</t>
  </si>
  <si>
    <t>2090-4452</t>
  </si>
  <si>
    <t>Institute of Veterinary Pathology, Freie Universitaet Berlin, Berlin, Germany.</t>
  </si>
  <si>
    <t>Hayajneh, Firas Mahmoud Faleh.</t>
  </si>
  <si>
    <t>Antioxidants in dairy cattle health and disease.</t>
  </si>
  <si>
    <t>Bulletin of University of Agricultural Sciences and Veterinary Medicine Cluj-Napoca, Veterinary Medicine</t>
  </si>
  <si>
    <t>1843-5270</t>
  </si>
  <si>
    <t>College of pharmacy-Department of Pharmacology Kingdom of Saudi Arabia, Al TAif University, Free University of Berlin- College of Veterinary Medicine Berlin, Germany.</t>
  </si>
  <si>
    <t>Food and Feed Chemistry</t>
  </si>
  <si>
    <t>University of Agricultural Sciences and Veterinary Medicine Cluj-Napoca</t>
  </si>
  <si>
    <t>Stability of water soluble antioxidants in in cattle blood collected in different media (tubes).</t>
  </si>
  <si>
    <t>College of pharmacy-Department of pharmacology Kingdom of Saudi Arabia, Al TAif University, Free University of Berlin- College of Veterinary Medicine Berlin, Germany.</t>
  </si>
  <si>
    <t>Salazar, Jaime; Mueller, Rainer H.; Moeschwitzer, Jan P.</t>
  </si>
  <si>
    <t>Combinative particle size reduction technologies for the production of drug nanocrystals.</t>
  </si>
  <si>
    <t>10.1155/2014/265754</t>
  </si>
  <si>
    <t>Journal of Pharmaceutics (New York, NY, United States)</t>
  </si>
  <si>
    <t>2090-7818</t>
  </si>
  <si>
    <t>Institute of Pharmacy, Department of Pharmaceutics, Biopharmaceutics and NutriCosmetics, Freie Universitaet Berlin, Berlin, Germany.</t>
  </si>
  <si>
    <t>Saluja, Rohit; Khan, Mahejibin; Church, Martin K.; Maurer, Marcus.</t>
  </si>
  <si>
    <t>The role of IL-33 and mast cells in allergy and inflammation.</t>
  </si>
  <si>
    <t>10.1186/s13601-015-0076-5</t>
  </si>
  <si>
    <t>Department of Dermatology and Allergy, Allergie-Centrum-Charite, Charite-Universitaetsmedizin Berlin, Berlin, Germany.</t>
  </si>
  <si>
    <t>Detert, Jacqueline; Klaus, Pascal.</t>
  </si>
  <si>
    <t>Biologic monotherapy in the treatment of rheumatoid arthritis.</t>
  </si>
  <si>
    <t>10.2147/btt.s53361</t>
  </si>
  <si>
    <t>Biologics: Targets &amp; Therapy</t>
  </si>
  <si>
    <t>1177-5491</t>
  </si>
  <si>
    <t>Department of Rheumatology and Clinical Immunology, Charite - Universitaetsmedizin Berlin, Berlin, Germany.</t>
  </si>
  <si>
    <t>Weylandt, Karsten H.; Chen, Yong Q.; Lim, Kyu; Su, Hui-Min; Cittadini, Achille; Calviello, Gabriella.</t>
  </si>
  <si>
    <t>?-3 PUFAs in the prevention and cure of inflammatory, degenerative, and neoplastic diseases 2014.</t>
  </si>
  <si>
    <t>10.1155/2015/695875</t>
  </si>
  <si>
    <t>BioMed Research International</t>
  </si>
  <si>
    <t>Division of Medicine, Department of Hepatology, Gastroenterology and Metabolism, Rudolf Virchow Hospital, Charite University Medicine, Berlin, Germany.</t>
  </si>
  <si>
    <t>Neeb, Lars; Hellen, Peter; Hoffmann, Jan; Dirnagl, Ulrich; Reuter, Uwe.</t>
  </si>
  <si>
    <t>Methylprednisolone blocks interleukin 1 beta induced calcitonin gene related peptide release in trigeminal ganglia cells.</t>
  </si>
  <si>
    <t>10.1186/s10194-016-0609-x</t>
  </si>
  <si>
    <t>Journal of Headache and Pain</t>
  </si>
  <si>
    <t>Department of Neurology and Experimental Neurology, Charite Universitaetsmedizin Berlin, Berlin, Germany.</t>
  </si>
  <si>
    <t>Wendland, K.; Thielke, M.; Meisel, A.; Mergenthaler, P.</t>
  </si>
  <si>
    <t>Intrinsic hypoxia sensitivity of the cytomegalovirus promoter.</t>
  </si>
  <si>
    <t>10.1038/cddis.2015.259</t>
  </si>
  <si>
    <t>Cell Death &amp; Disease</t>
  </si>
  <si>
    <t>Department of Experimental Neurology, Center for Stroke Research Berlin, Charite Universitaetsmedizin Berlin, Berlin, Germany.</t>
  </si>
  <si>
    <t>Biochemical Genetics</t>
  </si>
  <si>
    <t>Forler, Stefanie; Klein, Oliver; Koehler, Sebastian; Robinson, Peter N.; Witt, Henning; Sultan, Marc; Eravci, Murat; Regitz-Zagrosek, Vera; Lehrach, Hans; Klose, Joachim.</t>
  </si>
  <si>
    <t>Investigation of heart proteome of different consomic mouse strains. Testing the effect of polymorphisms on the proteome-wide trans-variation of proteins.</t>
  </si>
  <si>
    <t>10.1016/j.euprot.2015.03.002</t>
  </si>
  <si>
    <t>EuPa Open Proteomics</t>
  </si>
  <si>
    <t>2212-9685</t>
  </si>
  <si>
    <t>Institute for Medical Genetics and Human Genetics, Charite - University Medicine, Berlin, Germany.</t>
  </si>
  <si>
    <t>Luft, Friedrich C.</t>
  </si>
  <si>
    <t>Mutant Cullin causes cardiovascular compromise.</t>
  </si>
  <si>
    <t>10.15252/emmm.201505620</t>
  </si>
  <si>
    <t>EMBO Molecular Medicine</t>
  </si>
  <si>
    <t>Experimental and Clinical Research Center, a cooperation between the Max-Delbrueck Center for Molecular Medicine and the Charite Medical Faculty, Berlin, Germany.</t>
  </si>
  <si>
    <t>Jadavji, N. M.; Wieske, F.; Dirnagl, U.; Winter, C.</t>
  </si>
  <si>
    <t>Methylenetetrahydrofolate reductase deficiency alters levels of glutamate and ?-aminobutyric acid in brain tissue.</t>
  </si>
  <si>
    <t>10.1016/j.ymgmr.2015.02.001</t>
  </si>
  <si>
    <t>Molecular Genetics and Metabolism Reports</t>
  </si>
  <si>
    <t>2214-4269</t>
  </si>
  <si>
    <t>Department of Experimental Neurology, Center for Stroke Research Berlin, Charite University Medicine Berlin, Germany.</t>
  </si>
  <si>
    <t>Ersoezlue, S.; Magno, L.; Naumann, T.</t>
  </si>
  <si>
    <t>Effects of pre- and postnatal deletion of the transcription factor NKx2-1 on the expression of NGF, trkA, trkB and p75NTR in mice.</t>
  </si>
  <si>
    <t>10.1186/1753-6561-9-s1-a6</t>
  </si>
  <si>
    <t>BMC Proceedings</t>
  </si>
  <si>
    <t>1753-6561</t>
  </si>
  <si>
    <t>Institute of Cell Biology and Neurobiology, Centre of Anatomy, Charite Universitaetsmedizin Berlin, Berlin, Germany.</t>
  </si>
  <si>
    <t>Science: Biology (General) | Medicine: Medicine (General)</t>
  </si>
  <si>
    <t>Mari Saez, Almudena; Weiss, Sabrina; Nowak, Kathrin; Lapeyre, Vincent; Zimmermann, Fee; Duex, Ariane; Kuehl, Hjalmar S.; Kaba, Moussa; Regnaut, Sebastien; Merkel, Kevin; Sachse, Andreas; Thiesen, Ull</t>
  </si>
  <si>
    <t>Investigating the zoonotic origin of the West African Ebola epidemic.</t>
  </si>
  <si>
    <t>10.15252/emmm.201404792</t>
  </si>
  <si>
    <t>Institute of Tropical Medicine and International Health, Charite - Universitaetsmedizin Berlin, Berlin, Germany.</t>
  </si>
  <si>
    <t>Kumpugdee-Vollrath, M.</t>
  </si>
  <si>
    <t>Determination of secondary nanostructure of model membrane from local fishes for application in pharmaceutical field.</t>
  </si>
  <si>
    <t>10.12693/aphyspola.127.1240</t>
  </si>
  <si>
    <t>Acta Physica Polonica A</t>
  </si>
  <si>
    <t>1898-794X</t>
  </si>
  <si>
    <t>Faculty of Mathematics-Physics-Chemistry, Pharmaceutical and Chemical Engineering, Beuth Hochschule fuer Technik Berlin - University of Applied Sciences, Berlin, Germany.</t>
  </si>
  <si>
    <t>Escobar, Francisco Velazquez; von Stetten, David; Guenther-Luetkens, Mina; Keidel, Anke; Michael, Norbert; Lamparter, Tilman; Essen, Lars-Oliver; Hughes, Jon; Gaertner, Wolfgang; Yang, Yang; Heyne, K</t>
  </si>
  <si>
    <t>Conformational heterogeneity of the Pfr chromophore in plant and cyanobacterial phytochromes.</t>
  </si>
  <si>
    <t>10.3389/fmolb.2015.00037</t>
  </si>
  <si>
    <t>Frontiers in Molecular Biosciences</t>
  </si>
  <si>
    <t>2296-889X</t>
  </si>
  <si>
    <t>Institut fuer Chemie, Technische Universitaet Berlin, Berlin, Germany.</t>
  </si>
  <si>
    <t>Stensitzki, Till; Muders, Vera; Schlesinger, Ramona; Heberle, Joachim; Heyne, Karsten.</t>
  </si>
  <si>
    <t>The primary photoreaction of channelrhodopsin-1: wavelength dependent photoreactions induced by ground-state heterogeneity.</t>
  </si>
  <si>
    <t>10.3389/fmolb.2015.00041</t>
  </si>
  <si>
    <t>Institute of Experimental Physics, Free University Berlin, Berlin, Germany.</t>
  </si>
  <si>
    <t>Haeffner, Eva; Konietzki, Sandra; Diederichsen, Elke.</t>
  </si>
  <si>
    <t>Keeping control: the role of senescence and development in plant pathogenesis and defense.</t>
  </si>
  <si>
    <t>10.3390/plants4030449</t>
  </si>
  <si>
    <t>Plants</t>
  </si>
  <si>
    <t>2223-7747</t>
  </si>
  <si>
    <t>Fachbereich Biologie, Chemie, Pharmazie, Institut fuer Biologie, Dahlem Centre of Plant Sciences, Angewandte Genetik, Freie Universitaet Berlin, Berlin, Germany.</t>
  </si>
  <si>
    <t>Haag, Rainer.</t>
  </si>
  <si>
    <t>Multivalency as a chemical organization and action principle.</t>
  </si>
  <si>
    <t>10.3762/bjoc.11.94</t>
  </si>
  <si>
    <t>Institute for Chemistry and Biochemistry, Freie Universitaet Berlin, Berlin, Germany.</t>
  </si>
  <si>
    <t>Lange, Stefan; Donges, Jonathan F.; Volkholz, Jan; Kurths, Juergen.</t>
  </si>
  <si>
    <t>Correction: Local difference measures between complex networks for dynamical system model evaluation.</t>
  </si>
  <si>
    <t>10.1371/journal.pone.0129413</t>
  </si>
  <si>
    <t>Department of Physics, Humboldt University, Berlin, Germany.</t>
  </si>
  <si>
    <t>Ziegler, Thea; Moeglich, Andreas.</t>
  </si>
  <si>
    <t>Photoreceptor engineering.</t>
  </si>
  <si>
    <t>10.3389/fmolb.2015.00030</t>
  </si>
  <si>
    <t>Biophysikalische Chemie, Institut fuer Biologie, Humboldt-Universitaet zu Berlin, Berlin, Germany.</t>
  </si>
  <si>
    <t>Jegerlehner, Fred; Kalmykov, Mikhail; Kniehl, Bernd A.</t>
  </si>
  <si>
    <t>Self-consistence of the standard model via the renormalization group analysis.</t>
  </si>
  <si>
    <t>10.1088/1742-6596/608/1/012074</t>
  </si>
  <si>
    <t>Institut fuer Physik, Humboldt-Universitaet zu Berlin, Berlin, Germany.</t>
  </si>
  <si>
    <t>Lesshafft, Hannah; Baier, Andreas; Guerra, Humberto; Terashima, Angelica; Feldmeier, Hermann</t>
  </si>
  <si>
    <t>Prevalence and risk factors associated with pediculosis capitis in an impoverished urban community in lima, peru.</t>
  </si>
  <si>
    <t>10.4103/0974-777x.121994</t>
  </si>
  <si>
    <t>Journal of global infectious diseases</t>
  </si>
  <si>
    <t>0974-777X</t>
  </si>
  <si>
    <t>Institute of Microbiology and Hygiene, Charite Universitatsmedizin Berlin, Campus Benjamin Franklin, Hindenburgdamm, 27, 12203 Berlin, Germany.;  Institute of Microbiology and Hygiene, Charite Universitatsmedizin Berlin, Campus Benjamin Franklin, Hindenburgdamm, 27, 12203 Berlin, Germany.;  Instituto de Medicina Tropical Alexander von Humboldt, Universidad Peruana Cayetano Heredia, Lima, Peru;  Instituto de Medicina Tropical Alexander von Humboldt, Universidad Peruana Cayetano Heredia, Lima, Peru;  Institute of Microbiology and Hygiene, Charite Universitatsmedizin Berlin, Campus Benjamin Franklin, Hindenburgdamm, 27, 12203 Berlin, Germany.</t>
  </si>
  <si>
    <t>Lesshafft, Hannah; Institute of Microbiology and Hygiene, Charite Universitatsmedizin Berlin, Campus Benjamin Franklin, Hindenburgdamm, 27, 12203 Berlin, Germany.</t>
  </si>
  <si>
    <t>Schroll, Henning; Hamker, Fred H</t>
  </si>
  <si>
    <t>Computational models of basal-ganglia pathway functions: focus on functional neuroanatomy.</t>
  </si>
  <si>
    <t>10.3389/fnsys.2013.00122</t>
  </si>
  <si>
    <t>Frontiers in systems neuroscience</t>
  </si>
  <si>
    <t>Bernstein Center for Computational Neuroscience, Charite - Universitatsmedizin Berlin Berlin, Germany ; Department of Psychology, Humboldt-Universitat zu Berlin Berlin, Germany ; Department of Neurology, Charite - Universitatsmedizin Berlin Berlin, Germany ; Department of Computer Science, Chemnitz University of Technology Chemnitz, Germany.;  Bernstein Center for Computational Neuroscience, Charite - Universitatsmedizin Berlin Berlin, Germany ; Department of Computer Science, Chemnitz University of Technology Chemnitz, Germany.</t>
  </si>
  <si>
    <t>Schroll, Henning; Bernstein Center for Computational Neuroscience, Charite - Universitatsmedizin Berlin Berlin, Germany ; Department of Psychology, Humboldt-Universitat zu Berlin Berlin, Germany ; Department of Neurology, Charite - Universitatsmedizin Berlin Berlin, Germany ; Department of Computer Science, Chemnitz University of Technology Chemnitz, Germany.</t>
  </si>
  <si>
    <t>Grupp, Ulrich; Schafer, Max-Ludwig; Meyer, Henning; Lembcke, Alexander; Pollinger, Alexander; Wieners, Gero; Renz, Diane; Schwabe, Philipp; Streitparth, Florian</t>
  </si>
  <si>
    <t>Reducing Radiation Dose in Emergency CT Scans While Maintaining Equal Image Quality: Just a Promise or Reality for Severely Injured Patients?</t>
  </si>
  <si>
    <t>10.1155/2013/984645</t>
  </si>
  <si>
    <t>Emergency medicine international</t>
  </si>
  <si>
    <t>Department of Radiology, Charite, Humboldt University Medical School, Augustenburger Platz 1, 13353 Berlin, Germany.;  Department of Radiology, Charite, Humboldt University Medical School, Augustenburger Platz 1, 13353 Berlin, Germany.;  Department of Radiology, Charite, Humboldt University Medical School, Augustenburger Platz 1, 13353 Berlin, Germany.;  Department of Radiology, Charite, Humboldt University Medical School, Augustenburger Platz 1, 13353 Berlin, Germany.;  Department of Radiology, Charite, Humboldt University Medical School, Augustenburger Platz 1, 13353 Berlin, Germany.;  Department of Radiology, Charite, Humboldt University Medical School, Augustenburger Platz 1, 13353 Berlin, Germany.;  Department of Radiology, Charite, Humboldt University Medical School, Augustenburger Platz 1, 13353 Berlin, Germany.;  Center for Musculoskeletal Surgery, Charite, Humboldt University, Augustenburger  Platz 1, 13353 Berlin, Germany.;  Department of Radiology, Charite, Humboldt University Medical School, Augustenburger Platz 1, 13353 Berlin, Germany.</t>
  </si>
  <si>
    <t>Grupp, Ulrich; Department of Radiology, Charite, Humboldt University Medical School, Augustenburger Platz 1, 13353 Berlin, Germany.</t>
  </si>
  <si>
    <t>Brecht, Michael; Hatsopoulos, Nicholas G; Kaneko, Takeshi; Shepherd, Gordon M G</t>
  </si>
  <si>
    <t>Motor cortex microcircuits.</t>
  </si>
  <si>
    <t>10.3389/fncir.2013.00196</t>
  </si>
  <si>
    <t>Frontiers in neural circuits</t>
  </si>
  <si>
    <t>Bernstein Center for Computational Neuroscience, Humboldt University, and Cluster of Excellence NeuroCure, Charite-Universitatsmedizin Berlin, Germany.;  Department of Organismal Biology and Anatomy, Committees on Computational Neuroscience and Neurobiology, University of Chicago Chicago, IL, USA.;  Department of Morphological Brain Science, Graduate School of Medicine, Kyoto University Kyoto, Japan.;  Department of Physiology, Feinberg School of Medicine, Northwestern University Chicago, IL, USA.</t>
  </si>
  <si>
    <t>Brecht, Michael; Bernstein Center for Computational Neuroscience, Humboldt University, and Cluster of Excellence NeuroCure, Charite-Universitatsmedizin Berlin, Germany.</t>
  </si>
  <si>
    <t>Loizeau, Karen; Qu, Yujiao; Depp, Sebastien; Fiechter, Vincent; Ruwe, Hannes; Lefebvre-Legendre, Linnka; Schmitz-Linneweber, Christian; Goldschmidt-Clermont, Michel</t>
  </si>
  <si>
    <t>Small RNAs reveal two target sites of the RNA-maturation factor Mbb1 in the chloroplast of Chlamydomonas.</t>
  </si>
  <si>
    <t>10.1093/nar/gkt1272</t>
  </si>
  <si>
    <t>Nucleic acids research</t>
  </si>
  <si>
    <t>Department of Botany and Plant Biology and Institute of Genetics and Genomics in  Geneva University of Geneva, CH-1211 Geneva 4, Switzerland and Institute of Biology, Molecular Genetics, Humboldt University of Berlin, D-10115 Berlin, Germany.</t>
  </si>
  <si>
    <t>Loizeau, Karen; Department of Botany and Plant Biology and Institute of Genetics and Genomics in  Geneva University of Geneva, CH-1211 Geneva 4, Switzerland and Institute of Biology, Molecular Genetics, Humboldt University of Berlin, D-10115 Berlin, Germany.</t>
  </si>
  <si>
    <t>Nogai, Hendrik; Israel-Willner, Heike; Zschenderlein, Rolf; Pezzutto, Antonio</t>
  </si>
  <si>
    <t>Improvement of paraneoplastic limbic encephalitis after systemic treatment with rituximab in a patient with B-cell chronic lymphocytic leukemia.</t>
  </si>
  <si>
    <t>10.1155/2013/958704</t>
  </si>
  <si>
    <t>Case reports in hematology</t>
  </si>
  <si>
    <t>2090-6579</t>
  </si>
  <si>
    <t>Department of Hematology, Oncology, and Tumor Immunology, Charite-Universitatsmedizin Berlin, Campus Benjamin Franklin, Hindenburgdamm 30,  12203 Berlin, Germany.</t>
  </si>
  <si>
    <t>Nogai, Hendrik; Department of Hematology, Oncology, and Tumor Immunology, Charite-Universitatsmedizin Berlin, Campus Benjamin Franklin, Hindenburgdamm 30,  12203 Berlin, Germany.</t>
  </si>
  <si>
    <t xml:space="preserve"> 'Medicine: Internal medicine: Specialties of internal medicine: Diseases of the blood and blood-forming organs</t>
  </si>
  <si>
    <t>Mehling, Heidrun; Busjahn, Andreas</t>
  </si>
  <si>
    <t>Non-viable Lactobacillus reuteri DSMZ 17648 (Pylopass) as a new approach to Helicobacter pylori control in humans.</t>
  </si>
  <si>
    <t>10.3390/nu5083062</t>
  </si>
  <si>
    <t>Nutrients</t>
  </si>
  <si>
    <t>Experimental and Clinical Research Center, Charite Campus Berlin-Buch-CCB, Lindenberger Weg 80, Berlin 13125, Germany.</t>
  </si>
  <si>
    <t>Mehling, Heidrun; Experimental and Clinical Research Center, Charite Campus Berlin-Buch-CCB, Lindenberger Weg 80, Berlin 13125, Germany.</t>
  </si>
  <si>
    <t>Braun, Jan-Peter; Kumpf, Oliver; Deja, Maria; Brinkmann, Alexander; Marx, Gernot; Bloos, Frank; Kaltwasser, Arnold; Dubb, Rolf; Muhl, Elke; Greim, Clemens; Bause, Hanswerner; Weiler, Norbert; Chop, In</t>
  </si>
  <si>
    <t>The German quality indicators in intensive care medicine 2013--second edition.</t>
  </si>
  <si>
    <t>10.3205/000177</t>
  </si>
  <si>
    <t>German medical science : GMS e-journal</t>
  </si>
  <si>
    <t>1612-3174</t>
  </si>
  <si>
    <t>Department of Anesthesiology and Intensive Care Medicine, Campus Charite Mitte and Campus Virchow-Klinikum, Charite - Universitatsmedizin Berlin, Germany. xxx@charite.de</t>
  </si>
  <si>
    <t>Braun, Jan-Peter; Department of Anesthesiology and Intensive Care Medicine, Campus Charite Mitte and Campus Virchow-Klinikum, Charite - Universitatsmedizin Berlin, Germany. xxx@charite.de</t>
  </si>
  <si>
    <t>German Medical Science GMS Publishing House</t>
  </si>
  <si>
    <t>Krasnici, Senat; Schmidt, Jorg; Reimann, Kolja; Ertel, Wolfgang; Topp, Tobias</t>
  </si>
  <si>
    <t>Fracture of the shoulder girdle in multiply injured patients - an imperative for  a high level of suspicion for associated neurovascular injuries.</t>
  </si>
  <si>
    <t>10.1186/1754-9493-7-24</t>
  </si>
  <si>
    <t>Patient safety in surgery</t>
  </si>
  <si>
    <t>1754-9493</t>
  </si>
  <si>
    <t>Department of Orthopaedic and Reconstructive Surgery, Charite University Medicine Berlin, Campus Benjamin Franklin, Hindenburgdamm 30, 12003 Berlin, Germany. xxx@charite.de.</t>
  </si>
  <si>
    <t>Krasnici, Senat; Department of Orthopaedic and Reconstructive Surgery, Charite University Medicine Berlin, Campus Benjamin Franklin, Hindenburgdamm 30, 12003 Berlin, Germany. xxx@charite.de.</t>
  </si>
  <si>
    <t>Wenke, Dorit; Fischer, Rico</t>
  </si>
  <si>
    <t>Anticipation and the control of voluntary action.</t>
  </si>
  <si>
    <t>10.3389/fpsyg.2013.00341</t>
  </si>
  <si>
    <t>Frontiers in psychology</t>
  </si>
  <si>
    <t>Department of Psychology, Humboldt-Universitat zu Berlin Berlin, Germany.</t>
  </si>
  <si>
    <t>Wenke, Dorit; Department of Psychology, Humboldt-Universitat zu Berlin Berlin, Germany.</t>
  </si>
  <si>
    <t>Dahlem, Markus A; Isele, Thomas M</t>
  </si>
  <si>
    <t>Transient localized wave patterns and their application to migraine.</t>
  </si>
  <si>
    <t>10.1186/2190-8567-3-7</t>
  </si>
  <si>
    <t>Journal of mathematical neuroscience</t>
  </si>
  <si>
    <t>2190-8567</t>
  </si>
  <si>
    <t>Department of Physics, Humboldt-Universitat zu Berlin, Berlin, Germany. xxx@physik.tu-berlin.de.</t>
  </si>
  <si>
    <t>Dahlem, Markus A; Department of Physics, Humboldt-Universitat zu Berlin, Berlin, Germany. xxx@physik.tu-berlin.de.</t>
  </si>
  <si>
    <t>Ostendorf, Florian; Liebermann, Daniela; Ploner, Christoph J</t>
  </si>
  <si>
    <t>A role of the human thalamus in predicting the perceptual consequences of eye movements.</t>
  </si>
  <si>
    <t>10.3389/fnsys.2013.00010</t>
  </si>
  <si>
    <t>Department of Neurology, Charite - Universitatsmedizin Berlin Berlin, Germany ; Berlin School of Mind and Brain, Humboldt Universitat zu Berlin Berlin, Germany.</t>
  </si>
  <si>
    <t>Ostendorf, Florian; Department of Neurology, Charite - Universitatsmedizin Berlin Berlin, Germany ; Berlin School of Mind and Brain, Humboldt Universitat zu Berlin Berlin, Germany.</t>
  </si>
  <si>
    <t>Neves, Mariana; Damaschun, Alexander; Mah, Nancy; Lekschas, Fritz; Seltmann, Stefanie; Stachelscheid, Harald; Fontaine, Jean-Fred; Kurtz, Andreas; Leser, Ulf</t>
  </si>
  <si>
    <t>Preliminary evaluation of the CellFinder literature curation pipeline for gene expression in kidney cells and anatomical parts.</t>
  </si>
  <si>
    <t>10.1093/database/bat020</t>
  </si>
  <si>
    <t>Database : the journal of biological databases and curation</t>
  </si>
  <si>
    <t>Humboldt-Universitat zu Berlin, Knowledge Management in Bioinformatics, Berlin, 10099, Germany. xxx@informatik.hu-berlin.de</t>
  </si>
  <si>
    <t>Neves, Mariana; Humboldt-Universitat zu Berlin, Knowledge Management in Bioinformatics, Berlin, 10099, Germany. xxx@informatik.hu-berlin.de</t>
  </si>
  <si>
    <t>Blaum, Wolf E; Jarczweski, Anne; Balzer, Felix; Stotzner, Philip; Ahlers, Olaf</t>
  </si>
  <si>
    <t>Towards Web 3.0: taxonomies and ontologies for medical education -- a systematic  review.</t>
  </si>
  <si>
    <t>10.3205/zma000856</t>
  </si>
  <si>
    <t>GMS Zeitschrift fur medizinische Ausbildung</t>
  </si>
  <si>
    <t>1860-3572</t>
  </si>
  <si>
    <t>Charite - University Medicine Berlin, Campus Charite Mitte and Campus Virchow-Klinikum, Department of Anesthesiology and Intensive Care Medicine Campus, Berlin, Germany. xxx@charite.de</t>
  </si>
  <si>
    <t>Blaum, Wolf E; Charite - University Medicine Berlin, Campus Charite Mitte and Campus Virchow-Klinikum, Department of Anesthesiology and Intensive Care Medicine Campus, Berlin, Germany. xxx@charite.de</t>
  </si>
  <si>
    <t>Kolski, Darius; Arlt, Sebastian; Birk, Stephan; Heuwieser, Wolfgang</t>
  </si>
  <si>
    <t>Use and acceptance of Wiki systems for students of veterinary medicine.</t>
  </si>
  <si>
    <t>10.3205/zma000853</t>
  </si>
  <si>
    <t>FU Berlin, Tierklinik fur Fortpflanzung, Berlin, Deutschland.</t>
  </si>
  <si>
    <t>Kolski, Darius; FU Berlin, Tierklinik fur Fortpflanzung, Berlin, Deutschland.</t>
  </si>
  <si>
    <t>Schuetz, Georg M; Schlattmann, Peter; Achenbach, Stephan; Budoff, Matthew; Garcia, Mario J; Roehle, Robert; Pontone, Gianluca; Meijboom, Willem Bob; Andreini, Daniele; Alkadhi, Hatem; Honoris, Lily; B</t>
  </si>
  <si>
    <t>Individual patient data meta-analysis for the clinical assessment of coronary computed tomography angiography: protocol of the Collaborative Meta-Analysis of Cardiac CT (CoMe-CCT).</t>
  </si>
  <si>
    <t>10.1186/2046-4053-2-13</t>
  </si>
  <si>
    <t>Systematic reviews</t>
  </si>
  <si>
    <t>2046-4053</t>
  </si>
  <si>
    <t>Department of Radiology, Charite - Universitatsmedizin Berlin Campus Mitte, Humboldt-Universitat zu Berlin, Freie Universitat Berlin, Chariteplatz 1, Berlin  10117, Germany.</t>
  </si>
  <si>
    <t>Schuetz, Georg M; Department of Radiology, Charite - Universitatsmedizin Berlin Campus Mitte, Humboldt-Universitat zu Berlin, Freie Universitat Berlin, Chariteplatz 1, Berlin  10117, Germany.</t>
  </si>
  <si>
    <t>Heideklang, R; Ivanova, G</t>
  </si>
  <si>
    <t>A novel flexible model for the extraction of features from brain signals in the time-frequency domain.</t>
  </si>
  <si>
    <t>10.1155/2013/759421</t>
  </si>
  <si>
    <t>International journal of biomedical imaging</t>
  </si>
  <si>
    <t>1687-4188</t>
  </si>
  <si>
    <t>Institut fur Informatik, Humboldt-Universitat zu Berlin, Unter den Linden 6, 10099 Berlin, Germany.</t>
  </si>
  <si>
    <t>Heideklang, R; Institut fur Informatik, Humboldt-Universitat zu Berlin, Unter den Linden 6, 10099 Berlin, Germany.</t>
  </si>
  <si>
    <t>Bergander, Bernd; Erdur, Laurence; Kallenbach-Dermutz, Bettina; Deter, Hans-Christian</t>
  </si>
  <si>
    <t>Younger and older chronic somatoform pain patients in psycho-diagnostics, physician-patient relationship and treatment outcome.</t>
  </si>
  <si>
    <t>10.1186/1751-0759-7-4</t>
  </si>
  <si>
    <t>BioPsychoSocial medicine</t>
  </si>
  <si>
    <t>Department of Psychosomatics and Psychotherapy, Charite Campus Benjamin Franklin, Hindenburgdamm 30, Berlin, 12200, Germany. xxx@charite.de.</t>
  </si>
  <si>
    <t>Bergander, Bernd; Department of Psychosomatics and Psychotherapy, Charite Campus Benjamin Franklin, Hindenburgdamm 30, Berlin, 12200, Germany. xxx@charite.de.</t>
  </si>
  <si>
    <t>Scharff, Constance; Friederici, Angela D; Petrides, Michael</t>
  </si>
  <si>
    <t>Neurobiology of human language and its evolution: primate and non-primate perspectives.</t>
  </si>
  <si>
    <t>10.3389/fnevo.2013.00001</t>
  </si>
  <si>
    <t>Frontiers in evolutionary neuroscience</t>
  </si>
  <si>
    <t>1663-070X</t>
  </si>
  <si>
    <t>Departments of Biology, Chemistry, and Pharmacy, Freie Universitat Berlin Berlin, Germany.</t>
  </si>
  <si>
    <t>Scharff, Constance; Departments of Biology, Chemistry, and Pharmacy, Freie Universitat Berlin Berlin, Germany.</t>
  </si>
  <si>
    <t>Weiss, Bjorn; Spies, Claudia D</t>
  </si>
  <si>
    <t>Wake up your patients!</t>
  </si>
  <si>
    <t>10.5935/0103-507x.20140050</t>
  </si>
  <si>
    <t>Revista Brasileira de terapia intensiva</t>
  </si>
  <si>
    <t>0103-507X</t>
  </si>
  <si>
    <t>1982-4335</t>
  </si>
  <si>
    <t>Department of Anesthesiology and Intensive Care Medicine, Campus Charite Mitte and Campus Virchow, Klinikum Charite, Universitatsmedizin Berlin, Berlin, Germany.;  Department of Anesthesiology and Intensive Care Medicine, Campus Charite Mitte and Campus Virchow, Klinikum Charite, Universitatsmedizin Berlin, Berlin, Germany.</t>
  </si>
  <si>
    <t>Weiss, Bjorn; Department of Anesthesiology and Intensive Care Medicine, Campus Charite Mitte and Campus Virchow, Klinikum Charite, Universitatsmedizin Berlin, Berlin, Germany.</t>
  </si>
  <si>
    <t>Associa\xc3\xa7\xc3\xa3o de Medicina Intensiva Brasileira</t>
  </si>
  <si>
    <t>Hoppe, Anne; Heinemeyer, Jan; Klopocki, Eva; Graul-Neumann, Luitgard M; Spors, Birgit; Bittigau, Petra; Kaindl, Angela M</t>
  </si>
  <si>
    <t>Interstitial 12p deletion involving more than 40 genes in a patient with postnatal microcephaly, psychomotor delay, optic nerve atrophy, and facial dysmorphism.</t>
  </si>
  <si>
    <t>10.1016/j.mgene.2013.10.014</t>
  </si>
  <si>
    <t>Meta gene</t>
  </si>
  <si>
    <t>2214-5400</t>
  </si>
  <si>
    <t>Department of Pediatric Neurology, Charite-Universitatsmedizin Berlin, Campus Virchow-Klinikum, Augustenburger Platz 1, 13353 Berlin, Germany.;  Department of Pediatric Neurology, Charite-Universitatsmedizin Berlin, Campus Virchow-Klinikum, Augustenburger Platz 1, 13353 Berlin, Germany ; SPZ Pediatric Neurology, Charite-Universitatsmedizin Berlin, Campus Virchow-Klinikum, Augustenburger Platz 1, 13353 Berlin, Germany.;  Institute for Medical Genetics and Human Genetics, Charite-Universitatsmedizin Berlin, Campus Virchow-Klinikum, Augustenburger Platz 1, 13353 Berlin, Germany ;  Institute for Human Genetics, University of Wurzburg, Biozentrum, Am Hubland, 97074 Wurzburg, Germany.;  Institute for Medical Genetics and Human Genetics, Charite-Universitatsmedizin Berlin, Campus Virchow-Klinikum, Augustenburger Platz 1, 13353 Berlin, Germany.;  Department of Pediatric Radiology, Charite-Universitatsmedizin Berlin, Campus Virchow-Klinikum, Augustenburger Platz 1, 13353 Berlin, Germany.;  Department of Pediatric Neurology, Charite-Universitatsmedizin Berlin, Campus Virchow-Klinikum, Augustenburger Platz 1, 13353 Berlin, Germany ; SPZ Pediatric Neurology, Charite-Universitatsmedizin Berlin, Campus Virchow-Klinikum, Augustenburger Platz 1, 13353 Berlin, Germany.;  Department of Pediatric Neurology, Charite-Universitatsmedizin Berlin, Campus Virchow-Klinikum, Augustenburger Platz 1, 13353 Berlin, Germany ; SPZ Pediatric Neurology, Charite-Universitatsmedizin Berlin, Campus Virchow-Klinikum, Augustenburger Platz 1, 13353 Berlin, Germany ; Institute of Neuroanatomy and Cell Biology, Charite-Universitatsmedizin Berlin, Campus Mitte, Chariteplatz 1, 10115 Berlin, Germany.</t>
  </si>
  <si>
    <t>Hoppe, Anne; Department of Pediatric Neurology, Charite-Universitatsmedizin Berlin, Campus Virchow-Klinikum, Augustenburger Platz 1, 13353 Berlin, Germany.</t>
  </si>
  <si>
    <t>Kumpf, Oliver; Bloos, Frank; Bause, Hanswerner; Brinkmann, Alexander; Deja, Maria; Marx, Gernot; Kaltwasser, Arnold; Dubb, Rolf; Muhl, Elke; Greim, Clemens-A; Weiler, Norbert; Chop, Ines; Jonitz, Gunt</t>
  </si>
  <si>
    <t>Voluntary peer review as innovative tool for quality improvement in the intensive care unit--a retrospective descriptive cohort study in German intensive care units.</t>
  </si>
  <si>
    <t>10.3205/000202</t>
  </si>
  <si>
    <t>Department of Anaesthesiology and Intensive Care Medicine, Campus Charite Mitte and Campus Virchow-Klinikum, Charite - Universitatsmedizin Berlin, Berlin, Germany.;  Department of Anaesthesiology and Intensive Care Medicine, Jena University Hospital, Jena, Germany.;  Quality Committee of the State Chamber of Physicians, Hamburg, Germany.;  Department of Anaesthesiology and Intensive Care Medicine, Klinikum Heidenheim, Heidenheim, Germany.;  Department of Anaesthesiology and Intensive Care Medicine, Campus Charite Mitte and Campus Virchow-Klinikum, Charite - Universitatsmedizin Berlin, Berlin, Germany.;  Department of Intensive Care Medicine, Universitatsklinikum RWTH Aachen, Aachen,  Germany.;  Kreiskliniken Reutlingen GmbH, Reutlingen, Germany.;  Kreiskliniken Reutlingen GmbH, Reutlingen, Germany.;  Department of Surgery, University Medical Centre Schleswig-Holstein, Campus Luebeck, Luebeck, Germany.;  Department of Anaesthesiology and Intensive Care Medicine, Klinikum Fulda, Fulda, Germany.;  Department of Anaesthesiology and Intensive Care Medicine, University Medical Center Schleswig-Holstein, Campus Kiel, Kiel, Germany.;  German Medical Association, Berlin, Germany.;  German Medical Association, Berlin, Germany ; State Chamber of Physicians Berlin, Berlin, Germany.;  State Chamber of Physicians Berlin, Berlin, Germany.;  State Chamber of Physicians Baden-Wurttemberg, Stuttgart, Germany.;  State Chamber of Physicians Thuringen, Jena, Germany.;  State Chamber of Physicians Schleswig-Holstein, Bad Segeberg, Germany.;  State Chamber of Physicians Hamburg, Hamburg, Germany.;  Trauma Surgery Department, University Hospital Essen, Germany.;  The Johns Hopkins University School of Medicine, Departments of Anesthesiology/Critical Care Medicine and Surgery, Baltimore, Maryland, United States.;  Department of Anaesthesiology and Intensive Care Medicine, Campus Charite Mitte and Campus Virchow-Klinikum, Charite - Universitatsmedizin Berlin, Berlin, Germany.;  Department of Anaesthesiology and Intensive Care Medicine, Helios Klinikum Hildesheim, Hildesheim, Germany.</t>
  </si>
  <si>
    <t>Kumpf, Oliver; Department of Anaesthesiology and Intensive Care Medicine, Campus Charite Mitte and Campus Virchow-Klinikum, Charite - Universitatsmedizin Berlin, Berlin, Germany.</t>
  </si>
  <si>
    <t>Meckenhauser, Gundula; Kramer, Stefanie; Farkhooi, Farzad; Ronacher, Bernhard; Nawrot, Martin P</t>
  </si>
  <si>
    <t>Neural representation of calling songs and their behavioral relevance in the grasshopper auditory system.</t>
  </si>
  <si>
    <t>10.3389/fnsys.2014.00183</t>
  </si>
  <si>
    <t>Neuroinformatics and Theoretical Neuroscience, Department of Biology, Chemistry and Pharmacy, Institute of Biology, Freie Universitat Berlin Berlin, Germany.;  Behavioural Physiology Group, Department of Biology, Humboldt-Universitat zu Berlin Berlin, Germany.;  Neuroinformatics and Theoretical Neuroscience, Department of Biology, Chemistry and Pharmacy, Institute of Biology, Freie Universitat Berlin Berlin, Germany ; Bernstein Center for Computational Neuroscience Berlin, Germany.;  Behavioural Physiology Group, Department of Biology, Humboldt-Universitat zu Berlin Berlin, Germany.;  Bernstein Center for Computational Neuroscience Berlin, Germany.</t>
  </si>
  <si>
    <t>Meckenhauser, Gundula; Neuroinformatics and Theoretical Neuroscience, Department of Biology, Chemistry and Pharmacy, Institute of Biology, Freie Universitat Berlin Berlin, Germany.</t>
  </si>
  <si>
    <t>Mathew, Cherian; Guntsch, Anton; Obst, Matthias; Vicario, Saverio; Haines, Robert; Williams, Alan R; de Jong, Yde; Goble, Carole</t>
  </si>
  <si>
    <t>A semi-automated workflow for biodiversity data retrieval, cleaning, and quality  control.</t>
  </si>
  <si>
    <t>10.3897/bdj.2.e4221</t>
  </si>
  <si>
    <t>Biodiversity data journal</t>
  </si>
  <si>
    <t>1314-2828</t>
  </si>
  <si>
    <t>Freie Universitat Berlin, Botanic Garden and Botanical Museum Berlin-Dahlem, Berlin, Germany.;  Freie Universitat Berlin, Botanic Garden and Botanical Museum Berlin-Dahlem, Berlin, Germany.;  Department of Biological and Environmental Sciences, University of Gothenburg, Gothenburg, Sweden.;  Institute of Biomedical Technologies, National Research Council, Bari, Italy.;  School of Computer Science, University of Manchester, Manchester, United Kingdom.;  School of Computer Science, University of Manchester, Manchester, United Kingdom.;  University of Eastern Finland, Joensuu, Finland ; University of Amsterdam - Facilty of Science, Amsterdam, Netherlands.;  School of Computer Science, University of Manchester, Manchester, United Kingdom.</t>
  </si>
  <si>
    <t>Mathew, Cherian; Freie Universitat Berlin, Botanic Garden and Botanical Museum Berlin-Dahlem, Berlin, Germany.</t>
  </si>
  <si>
    <t>Limanowski, Jakub</t>
  </si>
  <si>
    <t>What can body ownership illusions tell us about minimal phenomenal selfhood?</t>
  </si>
  <si>
    <t>10.3389/fnhum.2014.00946</t>
  </si>
  <si>
    <t>Frontiers in human neuroscience</t>
  </si>
  <si>
    <t>Berlin School of Mind and Brain, Humboldt-Universitat zu Berlin Berlin, Germany ; Neurocomputation and Neuroimaging Unit, Department of Education and Psychology, Freie Universitat Berlin Berlin, Germany.</t>
  </si>
  <si>
    <t>Limanowski, Jakub; Berlin School of Mind and Brain, Humboldt-Universitat zu Berlin Berlin, Germany ; Neurocomputation and Neuroimaging Unit, Department of Education and Psychology, Freie Universitat Berlin Berlin, Germany.</t>
  </si>
  <si>
    <t>Oberender, Christian; Kleeberg, Lorenz; Nienhues, Nicola; Gresse, Martin; Dorken, Bernd; Riess, Hanno; le Coutre, Philipp</t>
  </si>
  <si>
    <t>Clinical lessons to be learned from patients developing chronic myeloid leukemia  while on immunosuppressive therapy after solid organ transplantation: yet another case after orthotopic heart transplantation.</t>
  </si>
  <si>
    <t>10.1155/2014/890438</t>
  </si>
  <si>
    <t>Medizinische Klinik mit Schwerpunkt Hamatologie und Onkologie, Universitatsmedizin Berlin, Campus Mitte Charite, Schumannstrasse 20/21, 10117 Berlin, Germany.;  Medizinische Klinik mit Schwerpunkt Hamatologie und Onkologie, Universitatsmedizin Berlin, Campus Mitte Charite, Schumannstrasse 20/21, 10117 Berlin, Germany.;  Deutsches Herzzentrum Berlin, Abteilung fur Herz-, Thorax- und Gefasschirurgie, Augustenburger Platz 1, 13353 Berlin, Germany.;  Medizinische Klinik mit Schwerpunkt Hamatologie, Onkologie und Tumorimmunologie,  Universitatsmedizin Berlin, Campus Virchow Charite, Augustenburger Platz 1, 13353 Berlin, Germany.;  Medizinische Klinik mit Schwerpunkt Hamatologie, Onkologie und Tumorimmunologie,  Universitatsmedizin Berlin, Campus Virchow Charite, Augustenburger Platz 1, 13353 Berlin, Germany.;  Medizinische Klinik mit Schwerpunkt Hamatologie und Onkologie, Universitatsmedizin Berlin, Campus Mitte Charite, Schumannstrasse 20/21, 10117 Berlin, Germany ; Medizinische Klinik mit Schwerpunkt Hamatologie, Onkologie und  Tumorimmunologie, Universitatsmedizin Berlin, Campus Virchow Charite, Augustenburger Platz 1, 13353 Berlin, Germany.;  Medizinische Klinik mit Schwerpunkt Hamatologie und Onkologie, Universitatsmedizin Berlin, Campus Mitte Charite, Schumannstrasse 20/21, 10117 Berlin, Germany ; Medizinische Klinik mit Schwerpunkt Hamatologie, Onkologie und  Tumorimmunologie, Universitatsmedizin Berlin, Campus Virchow Charite, Augustenburger Platz 1, 13353 Berlin, Germany.</t>
  </si>
  <si>
    <t>Oberender, Christian; Medizinische Klinik mit Schwerpunkt Hamatologie und Onkologie, Universitatsmedizin Berlin, Campus Mitte Charite, Schumannstrasse 20/21, 10117 Berlin, Germany.</t>
  </si>
  <si>
    <t>Robinson, Peter N</t>
  </si>
  <si>
    <t>Genomic data sharing for translational research and diagnostics.</t>
  </si>
  <si>
    <t>10.1186/s13073-014-0078-2</t>
  </si>
  <si>
    <t>Genome medicine</t>
  </si>
  <si>
    <t>Institute for Medical and Human Genetics, Charite-Universitatsmedizin Berlin, Augustenburger Platz 1, Berlin, 13353 Germany ; Berlin Center for Regenerative Therapies (BCRT), Charite-Universitatsmedizin Berlin, Augustenburger Platz 1, Berlin, 13353 Germany ; Max Planck Institute for Molecular Genetics, Ihnestrasse  63-73, Berlin, 14195 Germany ; Institute for Bioinformatics, Department of Mathematics and Computer Science, Freie Universitat Berlin, Takustrasse 9, Berlin, 14195 Germany.</t>
  </si>
  <si>
    <t>Robinson, Peter N; Institute for Medical and Human Genetics, Charite-Universitatsmedizin Berlin, Augustenburger Platz 1, Berlin, 13353 Germany ; Berlin Center for Regenerative Therapies (BCRT), Charite-Universitatsmedizin Berlin, Augustenburger Platz 1, Berlin, 13353 Germany ; Max Planck Institute for Molecular Genetics, Ihnestrasse  63-73, Berlin, 14195 Germany ; Institute for Bioinformatics, Department of Mathematics and Computer Science, Freie Universitat Berlin, Takustrasse 9, Berlin, 14195 Germany.</t>
  </si>
  <si>
    <t>Feldmeier, Hermann; Komazawa, Osuke; Moji, Kazuhiko</t>
  </si>
  <si>
    <t>Nodding syndrome in Uganda: field observations, challenges and research agenda.</t>
  </si>
  <si>
    <t>10.2149/tmh.2014-s15</t>
  </si>
  <si>
    <t>Tropical medicine and health</t>
  </si>
  <si>
    <t>1348-8945</t>
  </si>
  <si>
    <t>Institute for Microbiology and Hygiene, Charite University Medicine , Berlin Campus Benjamin Franklin, Hindenburgdamm 30 12203 Berlin, Germany.;  Nagasaki University Hospital , 1-7-1 Sakamoto, Nagasaki, 8528501, Japan.;  Nagasaki University Graduate School of International Health Development , 1-12-4  Sakamoto, Nagasaki, 8528523, Japan.</t>
  </si>
  <si>
    <t>Feldmeier, Hermann; Institute for Microbiology and Hygiene, Charite University Medicine , Berlin Campus Benjamin Franklin, Hindenburgdamm 30 12203 Berlin, Germany.</t>
  </si>
  <si>
    <t xml:space="preserve"> 'Medicine: Internal medicine: Special situations and conditions: Arctic medicine. Tropical medicine</t>
  </si>
  <si>
    <t>Japanese Society of Tropical Medicine</t>
  </si>
  <si>
    <t>Feldmeier, Hermann</t>
  </si>
  <si>
    <t>Treatment of parasitic skin diseases with dimeticones a new family of compounds with a purely physical mode of action.</t>
  </si>
  <si>
    <t>10.2149/tmh.2014-s02</t>
  </si>
  <si>
    <t>Institute of Microbiology and Hygiene, Charite University Medicine , Berlin Campus Benjamin Franklin, Hindenburgdamm 30, 12203 Berlin, Germany.</t>
  </si>
  <si>
    <t>Feldmeier, Hermann; Institute of Microbiology and Hygiene, Charite University Medicine , Berlin Campus Benjamin Franklin, Hindenburgdamm 30, 12203 Berlin, Germany.</t>
  </si>
  <si>
    <t>Luetz, Alawi; Weiss, Bjoern; Spies, Claudia D</t>
  </si>
  <si>
    <t>Intravenous Lormetazepam during Sedation Weaning in a 26-Year-Old Critically Ill  Woman.</t>
  </si>
  <si>
    <t>10.1155/2014/372740</t>
  </si>
  <si>
    <t>Case reports in critical care</t>
  </si>
  <si>
    <t>2090-6420</t>
  </si>
  <si>
    <t>Department of Anesthesiology and Intensive Care Medicine, Charite-Universitatsmedizin Berlin, Campus Charite Mitte and Campus Virchow-Klinikum, Augustenburger Platz 1, 13353 Berlin, Germany.;  Department of Anesthesiology and Intensive Care Medicine, Charite-Universitatsmedizin Berlin, Campus Charite Mitte and Campus Virchow-Klinikum, Augustenburger Platz 1, 13353 Berlin, Germany.;  Department of Anesthesiology and Intensive Care Medicine, Charite-Universitatsmedizin Berlin, Campus Charite Mitte and Campus Virchow-Klinikum, Augustenburger Platz 1, 13353 Berlin, Germany.</t>
  </si>
  <si>
    <t>Luetz, Alawi; Department of Anesthesiology and Intensive Care Medicine, Charite-Universitatsmedizin Berlin, Campus Charite Mitte and Campus Virchow-Klinikum, Augustenburger Platz 1, 13353 Berlin, Germany.</t>
  </si>
  <si>
    <t>Durmus, Tahir; Kamphues, Carsten; Blaeker, Hendrik; Grieser, Christian; Denecke, Timm</t>
  </si>
  <si>
    <t>Inflammatory myofibroblastic tumor of the liver mimicking an infiltrative malignancy in computed tomography and magnetic resonance imaging with Gd-EOB.</t>
  </si>
  <si>
    <t>10.1177/2047981614544404</t>
  </si>
  <si>
    <t>Acta radiologica short reports</t>
  </si>
  <si>
    <t>2047-9816</t>
  </si>
  <si>
    <t>Institut fur Radiologie und Klinik fur Strahlenheilkunde, Campus Virchow-Klinikum, Charite - Universitatsmedizin Berlin, Germany.;  Klinik fur Allgemein-, Viszeral- und Transplantationschirurgie, Campus Virchow-Klinikum, Charite - Universitatsmedizin Berlin, Germany.;  Institut fur Pathologie, Campus Charite Mitte, Charite - Universitatsmedizin Berlin, Germany.;  Institut fur Radiologie und Klinik fur Strahlenheilkunde, Campus Virchow-Klinikum, Charite - Universitatsmedizin Berlin, Germany.;  Institut fur Radiologie und Klinik fur Strahlenheilkunde, Campus Virchow-Klinikum, Charite - Universitatsmedizin Berlin, Germany.</t>
  </si>
  <si>
    <t>Durmus, Tahir; Institut fur Radiologie und Klinik fur Strahlenheilkunde, Campus Virchow-Klinikum, Charite - Universitatsmedizin Berlin, Germany.</t>
  </si>
  <si>
    <t>Stahl, Benjamin; Kotz, Sonja A</t>
  </si>
  <si>
    <t>Facing the music: three issues in current research on singing and aphasia.</t>
  </si>
  <si>
    <t>10.3389/fpsyg.2014.01033</t>
  </si>
  <si>
    <t>Brain Language Laboratory, Department of Philosophy and Humanities Freie Universitat Berlin, Berlin, Germany ; Max Planck Institute for Human Cognitive and Brain Sciences Leipzig, Germany.;  Max Planck Institute for Human Cognitive and Brain Sciences Leipzig, Germany ; School of Psychological Sciences, University of Manchester Manchester, UK.</t>
  </si>
  <si>
    <t>Stahl, Benjamin; Brain Language Laboratory, Department of Philosophy and Humanities Freie Universitat Berlin, Berlin, Germany ; Max Planck Institute for Human Cognitive and Brain Sciences Leipzig, Germany.</t>
  </si>
  <si>
    <t>Hesse, Janina; Gross, Thilo</t>
  </si>
  <si>
    <t>Self-organized criticality as a fundamental property of neural systems.</t>
  </si>
  <si>
    <t>10.3389/fnsys.2014.00166</t>
  </si>
  <si>
    <t>Computational Neurophysiology Group, Institute for Theoretical Biology, Humboldt  Universitat zu Berlin Berlin, Germany ; Bernstein Center for Computational Neuroscience Berlin Berlin, Germany ; Ecole Normale Superieure Paris, France.;  Department of Engineering Mathematics, Merchant Venturers School of Engineering,  University of Bristol Bristol, UK.</t>
  </si>
  <si>
    <t>Hesse, Janina; Computational Neurophysiology Group, Institute for Theoretical Biology, Humboldt  Universitat zu Berlin Berlin, Germany ; Bernstein Center for Computational Neuroscience Berlin Berlin, Germany ; Ecole Normale Superieure Paris, France.</t>
  </si>
  <si>
    <t>Colomb, Julien; Brembs, Bjorn</t>
  </si>
  <si>
    <t>Sub-strains of Drosophila Canton-S differ markedly in their locomotor behavior.</t>
  </si>
  <si>
    <t>10.12688/f1000research.4263.1</t>
  </si>
  <si>
    <t>F1000Research</t>
  </si>
  <si>
    <t>2046-1402</t>
  </si>
  <si>
    <t>Institute of Biology - Neurobiology, Freie Universitat, Berlin, Germany.;  Institute of Zoology - Neurogenetics, Universitat Regensburg, Regensburg, Germany.</t>
  </si>
  <si>
    <t>Colomb, Julien; Institute of Biology - Neurobiology, Freie Universitat, Berlin, Germany.</t>
  </si>
  <si>
    <t>F1000 Research Ltd</t>
  </si>
  <si>
    <t>Grunwald, Stephan; Mottet, Alexis; Grousseau, Estelle; Plassmeier, Jens K; Popovic, Milan K; Uribelarrea, Jean-Louis; Gorret, Nathalie; Guillouet, Stephane E; Sinskey, Anthony</t>
  </si>
  <si>
    <t>Kinetic and stoichiometric characterization of organoautotrophic growth of Ralstonia eutropha on formic acid in fed-batch and continuous cultures.</t>
  </si>
  <si>
    <t>10.1111/1751-7915.12149</t>
  </si>
  <si>
    <t>Microbial biotechnology</t>
  </si>
  <si>
    <t>1751-7915</t>
  </si>
  <si>
    <t>Department of Biology, Massachusetts Institute of Technology, Bldg. 68-370, 77 Massachusetts Avenue, Cambridge, MA, 02139, USA; Department of Biotechnology, Beuth Hochschule fur Technik Berlin, 13353, Berlin, Germany.</t>
  </si>
  <si>
    <t>Grunwald, Stephan; Department of Biology, Massachusetts Institute of Technology, Bldg. 68-370, 77 Massachusetts Avenue, Cambridge, MA, 02139, USA; Department of Biotechnology, Beuth Hochschule fur Technik Berlin, 13353, Berlin, Germany.</t>
  </si>
  <si>
    <t>Starke, Ingo C; Vahjen, Wilfried; Pieper, Robert; Zentek, Jurgen</t>
  </si>
  <si>
    <t>The Influence of DNA Extraction Procedure and Primer Set on the Bacterial Community Analysis by Pyrosequencing of Barcoded 16S rRNA Gene Amplicons.</t>
  </si>
  <si>
    <t>10.1155/2014/548683</t>
  </si>
  <si>
    <t>Molecular biology international</t>
  </si>
  <si>
    <t>2090-2182</t>
  </si>
  <si>
    <t>Institute of Animal Nutrition, Freie Universitat Berlin, Koenigin-Luise-Strasse 49, 14195 Berlin, Germany.;  Institute of Animal Nutrition, Freie Universitat Berlin, Koenigin-Luise-Strasse 49, 14195 Berlin, Germany.;  Institute of Animal Nutrition, Freie Universitat Berlin, Koenigin-Luise-Strasse 49, 14195 Berlin, Germany.;  Institute of Animal Nutrition, Freie Universitat Berlin, Koenigin-Luise-Strasse 49, 14195 Berlin, Germany.</t>
  </si>
  <si>
    <t>Starke, Ingo C; Institute of Animal Nutrition, Freie Universitat Berlin, Koenigin-Luise-Strasse 49, 14195 Berlin, Germany.</t>
  </si>
  <si>
    <t>Konig, Julian; Mockel, Martin; Mueller, Eda; Bocksch, Wolfgang; Baid-Agrawal, Seema; Babel, Nina; Schindler, Ralf; Reinke, Petra; Nickel, Peter</t>
  </si>
  <si>
    <t>Risk-stratified cardiovascular screening including angiographic and procedural outcomes of percutaneous coronary interventions in renal transplant candidates.</t>
  </si>
  <si>
    <t>10.1155/2014/854397</t>
  </si>
  <si>
    <t>Journal of transplantation</t>
  </si>
  <si>
    <t>Department of Cardiology, Charite Campus Virchow-Klinikum, Augustenburger Platz 1, 13353 Berlin, Germany ; Department of Nephrology and Intensive Care, Charite Campus Virchow-Klinikum, Augustenburger Platz 1, 13353 Berlin, Germany.;  Department of Cardiology, Charite Campus Virchow-Klinikum, Augustenburger Platz 1, 13353 Berlin, Germany ; Division of Emergency Medicine, Charite Campus Virchow-Klinikum and Mitte, Augustenburger Platz 1, 13353 Berlin, Germany.;  Department of Cardiology and Angiology, Charite Campus Mitte, Chariteplatz 1, 10117 Berlin, Germany.;  Department of Cardiology, Charite Campus Virchow-Klinikum, Augustenburger Platz 1, 13353 Berlin, Germany.;  Department of Nephrology and Intensive Care, Charite Campus Virchow-Klinikum, Augustenburger Platz 1, 13353 Berlin, Germany.;  Department of Nephrology and Intensive Care, Charite Campus Virchow-Klinikum, Augustenburger Platz 1, 13353 Berlin, Germany.;  Department of Nephrology and Intensive Care, Charite Campus Virchow-Klinikum, Augustenburger Platz 1, 13353 Berlin, Germany.;  Department of Nephrology and Intensive Care, Charite Campus Virchow-Klinikum, Augustenburger Platz 1, 13353 Berlin, Germany ; Berlin-Brandenburg Center for Regenerative Therapies (BCRT), Charite Campus Virchow-Klinikum, Charite-Universitatsmedizin Berlin, Augustenburger Platz 1, 13353 Berlin, Germany.;  Department of Nephrology and Intensive Care, Charite Campus Virchow-Klinikum, Augustenburger Platz 1, 13353 Berlin, Germany.</t>
  </si>
  <si>
    <t>Konig, Julian; Department of Cardiology, Charite Campus Virchow-Klinikum, Augustenburger Platz 1, 13353 Berlin, Germany ; Department of Nephrology and Intensive Care, Charite Campus Virchow-Klinikum, Augustenburger Platz 1, 13353 Berlin, Germany.</t>
  </si>
  <si>
    <t>Gramann, Klaus; Jung, Tzyy-Ping; Ferris, Daniel P; Lin, Chin-Teng; Makeig, Scott</t>
  </si>
  <si>
    <t>Toward a new cognitive neuroscience: modeling natural brain dynamics.</t>
  </si>
  <si>
    <t>10.3389/fnhum.2014.00444</t>
  </si>
  <si>
    <t>Psychology and Ergonomics, Biological Psychology and Neuroergonomics, Berlin Institute of Technology Berlin, Germany ; Center for Advanced Neurological Engineering, University of California San Diego San Diego, CA, USA.;  Institute for Neural Computation, University of California San Diego San Diego, CA, USA ; Institute of Engineering in Medicine, University of California San Diego San Diego, CA, USA ; Department of Computer Science, National Chiao-Tung University Hsinchu, Taiwan.;  Department of Biomedical Engineering, University of Michigan Ann Arbor, MI, USA ; School of Kinesiology, University of Michigan Ann Arbor, MI, USA.;  Electrical and Computer Engineering, National Chiao-Tung University Hsinchu, Taiwan ; Brain Research Center, National Chiao-Tung University Hsinchu, Taiwan.;  Swartz Center for Computational Neuroscience, University of California San Diego  San Diego, CA, USA.</t>
  </si>
  <si>
    <t>Gramann, Klaus; Psychology and Ergonomics, Biological Psychology and Neuroergonomics, Berlin Institute of Technology Berlin, Germany ; Center for Advanced Neurological Engineering, University of California San Diego San Diego, CA, USA.</t>
  </si>
  <si>
    <t>Lucchese, Guglielmo; Spinosa, Jean Pierre; Kanduc, Darja</t>
  </si>
  <si>
    <t>The Peptide Network between Tetanus Toxin and Human Proteins Associated with Epilepsy.</t>
  </si>
  <si>
    <t>10.1155/2014/236309</t>
  </si>
  <si>
    <t>Epilepsy research and treatment</t>
  </si>
  <si>
    <t>2090-1348</t>
  </si>
  <si>
    <t>Brain and Language Laboratory, Cluster of Excellence "Languages of Emotions", Free University of Berlin, 14195 Berlin, Germany.;  Faculty of Biology &amp; Medicine, University of Lausanne, CH-1011 Lausanne, Switzerland.;  Department of Biosciences, Biotechnologies and Biopharmaceutics, University of Bari, 70125 Bari, Italy.</t>
  </si>
  <si>
    <t>Lucchese, Guglielmo; Brain and Language Laboratory, Cluster of Excellence "Languages of Emotions", Free University of Berlin, 14195 Berlin, Germany.</t>
  </si>
  <si>
    <t>Ertelt, Antonia; Barton, Ann-Kristin; Schmitz, Robert R; Gehlen, Heidrun</t>
  </si>
  <si>
    <t>Metabolic syndrome: is equine disease comparable to what we know in humans?</t>
  </si>
  <si>
    <t>10.1530/ec-14-0038</t>
  </si>
  <si>
    <t>Endocrine connections</t>
  </si>
  <si>
    <t>2049-3614</t>
  </si>
  <si>
    <t>Equine ClinicFree University of Berlin, Berlin, Germany xxx@fu-berlin.de.;  Equine ClinicFree University of Berlin, Berlin, Germany.;  Equine ClinicFree University of Berlin, Berlin, Germany.;  Equine ClinicFree University of Berlin, Berlin, Germany.</t>
  </si>
  <si>
    <t>Ertelt, Antonia; Equine ClinicFree University of Berlin, Berlin, Germany xxx@fu-berlin.de.</t>
  </si>
  <si>
    <t>BioScientifica</t>
  </si>
  <si>
    <t>Hilger, Hartmut H; Cole, Theodor C H; Selvi, Federico</t>
  </si>
  <si>
    <t>J.G.C. Lehmann's 'Botanical Observations' of 1818 on Coldenia, Colsmannia, Cynoglossum, and Omphalodes (commented translation).</t>
  </si>
  <si>
    <t>10.3897/bdj.2.e1064</t>
  </si>
  <si>
    <t>Freie Universitat Berlin - Systematic Botany and Plant Geography, Berlin, Germany.;  Freie Universitat Berlin - Systematic Botany and Plant Geography, Berlin, Germany.;  Dept. Agrifood Production and Environmental Sciences (DISPAA), Sect. Soil and Plant Sciences, Botanical Laboratory, University of Florence, Firenze, Italy.</t>
  </si>
  <si>
    <t>Hilger, Hartmut H; Freie Universitat Berlin - Systematic Botany and Plant Geography, Berlin, Germany.</t>
  </si>
  <si>
    <t>Stelbrink, Bjorn; Stoger, Isabella; Hadiaty, Renny K; Schliewen, Ulrich K; Herder, Fabian</t>
  </si>
  <si>
    <t>Age estimates for an adaptive lake fish radiation, its mitochondrial introgression, and an unexpected sister group: Sailfin silversides of the Malili  Lakes system in Sulawesi.</t>
  </si>
  <si>
    <t>10.1186/1471-2148-14-94</t>
  </si>
  <si>
    <t>BMC evolutionary biology</t>
  </si>
  <si>
    <t>Museum fur Naturkunde Leibniz-Institute fur Evolutions- und Biodiversitatsforschung an der Humboldt, Universitat zu Berlin, Invalidenstr, 43, D-10115 Berlin, Germany. xxx@mfn-berlin.de.</t>
  </si>
  <si>
    <t>Stelbrink, Bjorn; Museum fur Naturkunde Leibniz-Institute fur Evolutions- und Biodiversitatsforschung an der Humboldt, Universitat zu Berlin, Invalidenstr, 43, D-10115 Berlin, Germany. xxx@mfn-berlin.de.</t>
  </si>
  <si>
    <t>Soon, Chun S; Allefeld, Carsten; Bogler, Carsten; Heinzle, Jakob; Haynes, John-Dylan</t>
  </si>
  <si>
    <t>Predictive brain signals best predict upcoming and not previous choices.</t>
  </si>
  <si>
    <t>10.3389/fpsyg.2014.00406</t>
  </si>
  <si>
    <t>Bernstein Center for Computational Neuroscience, Charite - Universitatsmedizin Berlin Berlin, Germany ; Berlin Center for Advanced Neuroimaging, Charite - Universitatsmedizin Berlin Berlin, Germany ; Berlin School of Mind and Brain, Humboldt-Universitat zu Berlin Berlin, Germany ; Neuroscience and Behavioral Disorders Program, Duke-NUS Graduate Medical School Singapore ; Department of Psychology, Technical University Dresden Dresden, Germany.;  Bernstein Center for Computational Neuroscience, Charite - Universitatsmedizin Berlin Berlin, Germany ; Berlin Center for Advanced Neuroimaging, Charite - Universitatsmedizin Berlin Berlin, Germany.;  Bernstein Center for Computational Neuroscience, Charite - Universitatsmedizin Berlin Berlin, Germany ; Berlin Center for Advanced Neuroimaging, Charite - Universitatsmedizin Berlin Berlin, Germany.;  Bernstein Center for Computational Neuroscience, Charite - Universitatsmedizin Berlin Berlin, Germany ; Translational Neuromodeling Unit, Institute for Biomedical Engineering, University of Zurich and ETH Zurich Zurich, Switzerland.;  Bernstein Center for Computational Neuroscience, Charite - Universitatsmedizin Berlin Berlin, Germany ; Berlin Center for Advanced Neuroimaging, Charite - Universitatsmedizin Berlin Berlin, Germany ; Berlin School of Mind and Brain, Humboldt-Universitat zu Berlin Berlin, Germany.</t>
  </si>
  <si>
    <t>Soon, Chun S; Bernstein Center for Computational Neuroscience, Charite - Universitatsmedizin Berlin Berlin, Germany ; Berlin Center for Advanced Neuroimaging, Charite - Universitatsmedizin Berlin Berlin, Germany ; Berlin School of Mind and Brain, Humboldt-Universitat zu Berlin Berlin, Germany ; Neuroscience and Behavioral Disorders Program, Duke-NUS Graduate Medical School Singapore ; Department of Psychology, Technical University Dresden Dresden, Germany.</t>
  </si>
  <si>
    <t>Mortier, Jeremie; Nyakatura, Elisabeth K; Miettinen, Markus; Baldauf, Carsten; Wolber, Gerhard; Koksch, Beate</t>
  </si>
  <si>
    <t>Balancing selectivity vs stability using molecular dynamics and umbrella sampling.</t>
  </si>
  <si>
    <t>Journal of cheminformatics</t>
  </si>
  <si>
    <t>1758-2946</t>
  </si>
  <si>
    <t>Department of Biology, Chemistry and Pharmacy, Freie Universitat Berlin, Takustrasse 3, 14195 Berlin, Germany.;  Department of Biology, Chemistry and Pharmacy, Freie Universitat Berlin, Takustrasse 3, 14195 Berlin, Germany.;  Department of Physics, Freie Universitat Berlin, Takustrasse 3, 14195 Berlin, Germany.;  Fritz Haber Institute, Faradayweg 4-6, 14195 Berlin, Germany.;  Department of Biology, Chemistry and Pharmacy, Freie Universitat Berlin, Takustrasse 3, 14195 Berlin, Germany.;  Department of Biology, Chemistry and Pharmacy, Freie Universitat Berlin, Takustrasse 3, 14195 Berlin, Germany.</t>
  </si>
  <si>
    <t>Mortier, Jeremie; Department of Biology, Chemistry and Pharmacy, Freie Universitat Berlin, Takustrasse 3, 14195 Berlin, Germany.</t>
  </si>
  <si>
    <t>Rakers, Christin; Wolber, Gerhard</t>
  </si>
  <si>
    <t>Combining pharmacophore- and MD-based modelling for phase II metabolism prediction.</t>
  </si>
  <si>
    <t>Computer-Aided Drug Design, Pharmaceutical and Medicinal Chemistry, Institute of  Pharmacy, Freie Universitat Berlin, 14195 Berlin, Germany.;  Computer-Aided Drug Design, Pharmaceutical and Medicinal Chemistry, Institute of  Pharmacy, Freie Universitat Berlin, 14195 Berlin, Germany.</t>
  </si>
  <si>
    <t>Rakers, Christin; Computer-Aided Drug Design, Pharmaceutical and Medicinal Chemistry, Institute of  Pharmacy, Freie Universitat Berlin, 14195 Berlin, Germany.</t>
  </si>
  <si>
    <t>Spethmann, Sebastian; Trefzer, Uwe; Knebel, Fabian</t>
  </si>
  <si>
    <t>Remission of an intracardiac melanoma metastasis after tremelimumab therapy.</t>
  </si>
  <si>
    <t>10.1159/000360127</t>
  </si>
  <si>
    <t>Case reports in dermatology</t>
  </si>
  <si>
    <t>1662-6567</t>
  </si>
  <si>
    <t>Medizinische Klinik fur Kardiologie und Angiologie, Campus Mitte, Charite - Universitatsmedizin, Berlin, Germany ; Bundeswehrkrankenhaus Berlin, Abteilung I  - Innere Medizin, Berlin, Germany.;  Dermatologikum Berlin, Berlin, Germany.;  Medizinische Klinik fur Kardiologie und Angiologie, Campus Mitte, Charite - Universitatsmedizin, Berlin, Germany.</t>
  </si>
  <si>
    <t>Spethmann, Sebastian; Medizinische Klinik fur Kardiologie und Angiologie, Campus Mitte, Charite - Universitatsmedizin, Berlin, Germany ; Bundeswehrkrankenhaus Berlin, Abteilung I  - Innere Medizin, Berlin, Germany.</t>
  </si>
  <si>
    <t>Ortwein, Heiderose; Blaum, Wolf E; Spies, Claudia D</t>
  </si>
  <si>
    <t>Anesthesiology residents' perspective about good teaching--a qualitative needs assessment.</t>
  </si>
  <si>
    <t>10.3205/000190</t>
  </si>
  <si>
    <t>Klinik fur Anasthesiologie mit Schwerpunkt operative Intensivmedizin, Charite - Universitatsmedizin Berlin, Campus Virchow Klinikum und Campus Mitte, Berlin, Germany.;  Klinik fur Anasthesiologie mit Schwerpunkt operative Intensivmedizin, Charite - Universitatsmedizin Berlin, Campus Virchow Klinikum und Campus Mitte, Berlin, Germany ; Lernzentrum, Abteilung fur Curriculumsorganisation, Charite - Universitatsmedizin Berlin, Campus Mitte, Berlin, Germany.;  Klinik fur Anasthesiologie mit Schwerpunkt operative Intensivmedizin, Charite - Universitatsmedizin Berlin, Campus Virchow Klinikum und Campus Mitte, Berlin, Germany.</t>
  </si>
  <si>
    <t>Ortwein, Heiderose; Klinik fur Anasthesiologie mit Schwerpunkt operative Intensivmedizin, Charite - Universitatsmedizin Berlin, Campus Virchow Klinikum und Campus Mitte, Berlin, Germany.</t>
  </si>
  <si>
    <t>Kafle, Dinesh; Krahmer, Andrea; Naumann, Annette; Wurst, Susanne</t>
  </si>
  <si>
    <t>Genetic Variation of the Host Plant Species Matters for Interactions with Above-  and Belowground Herbivores.</t>
  </si>
  <si>
    <t>10.3390/insects5030651</t>
  </si>
  <si>
    <t>Insects</t>
  </si>
  <si>
    <t>2075-4450</t>
  </si>
  <si>
    <t>Collaborative Research Center (CRC) 973, Institute of Biology, Functional Biodiversity, Freie Universitat Berlin, Konigin-Luise-Str. 1-3, Berlin 14195, Germany. xxx@fu-berlin.de.;  Julius Kuhn-Institut, Federal Research Centre for Cultivated Plants, Institute for Ecological Chemistry, Plant Analysis and Stored Product Protection, Konigin-Luise-Str. 19, Berlin 14195, Germany. xxx@jki.bund.de.;  Julius Kuhn-Institut, Federal Research Centre for Cultivated Plants, Institute for Ecological Chemistry, Plant Analysis and Stored Product Protection, Konigin-Luise-Str. 19, Berlin 14195, Germany. xxx@gwdg.de.;  Collaborative Research Center (CRC) 973, Institute of Biology, Functional Biodiversity, Freie Universitat Berlin, Konigin-Luise-Str. 1-3, Berlin 14195, Germany. xxx@fu-berlin.de.</t>
  </si>
  <si>
    <t>Kafle, Dinesh; Collaborative Research Center (CRC) 973, Institute of Biology, Functional Biodiversity, Freie Universitat Berlin, Konigin-Luise-Str. 1-3, Berlin 14195, Germany. xxx@fu-berlin.de.</t>
  </si>
  <si>
    <t>Passlack, Nadine; Burmeier, Hannes; Brenten, Thomas; Neumann, Konrad; Zentek, Jurgen</t>
  </si>
  <si>
    <t>Relevance of dietary protein concentration and quality as risk factors for the formation of calcium oxalate stones in cats.</t>
  </si>
  <si>
    <t>10.1017/jns.2014.13</t>
  </si>
  <si>
    <t>Journal of nutritional science</t>
  </si>
  <si>
    <t>2048-6790</t>
  </si>
  <si>
    <t>Institute of Animal Nutrition , Department of Veterinary Medicine , Freie Universitat Berlin , Konigin-Luise-Str. 49 , 14195 Berlin , Germany.;  Institute of Animal Nutrition , Department of Veterinary Medicine , Freie Universitat Berlin , Konigin-Luise-Str. 49 , 14195 Berlin , Germany.;  Mars GmbH , Eitzer Strasse 215 , 27283 Verden , Germany.;  Institute of Biometry and Clinical Epidemiology , Charite - Universitatsmedizin Berlin , Hindenburgdamm 30 , 12203 Berlin , Germany.;  Institute of Animal Nutrition , Department of Veterinary Medicine , Freie Universitat Berlin , Konigin-Luise-Str. 49 , 14195 Berlin , Germany.</t>
  </si>
  <si>
    <t>Passlack, Nadine; Institute of Animal Nutrition , Department of Veterinary Medicine , Freie Universitat Berlin , Konigin-Luise-Str. 49 , 14195 Berlin , Germany.</t>
  </si>
  <si>
    <t>Technology: Home economics: Nutrition. Foods and food supply | Medicine</t>
  </si>
  <si>
    <t>Cambridge University Press</t>
  </si>
  <si>
    <t>Oganian, Yulia; Froehlich, Eva; Schlickeiser, Ulrike; Hofmann, Markus J; Heekeren, Hauke R; Jacobs, Arthur M</t>
  </si>
  <si>
    <t>Slower Perception Followed by Faster Lexical Decision in Longer Words: A Diffusion Model Analysis.</t>
  </si>
  <si>
    <t>10.3389/fpsyg.2015.01958</t>
  </si>
  <si>
    <t>Department of Education and Psychology, Freie Universitaet BerlinBerlin, Germany; Bernstein Center for Computational Neuroscience Berlin, ChariteBerlin, Germany; Dahlem Institute for Neuroimaging of Emotion, Freie Universitaet BerlinBerlin, Germany; Center for Cognitive Neuroscience, Freie Universitaet BerlinBerlin, Germany.;  Department of Education and Psychology, Freie Universitaet BerlinBerlin, Germany; Dahlem Institute for Neuroimaging of Emotion, Freie Universitaet BerlinBerlin, Germany; Center for Cognitive Neuroscience, Freie Universitaet BerlinBerlin, Germany.;  Department of Education and Psychology, Freie Universitaet BerlinBerlin, Germany; Dahlem Institute for Neuroimaging of Emotion, Freie Universitaet BerlinBerlin, Germany; Center for Cognitive Neuroscience, Freie Universitaet BerlinBerlin, Germany.;  Dahlem Institute for Neuroimaging of Emotion, Freie Universitaet BerlinBerlin, Germany; Center for Cognitive Neuroscience, Freie Universitaet BerlinBerlin, Germany; Department of Psychology, Bergische Universitaet WuppertalGermany.;  Department of Education and Psychology, Freie Universitaet BerlinBerlin, Germany; Dahlem Institute for Neuroimaging of Emotion, Freie Universitaet BerlinBerlin, Germany; Center for Cognitive Neuroscience, Freie Universitaet BerlinBerlin, Germany.;  Department of Education and Psychology, Freie Universitaet BerlinBerlin, Germany; Dahlem Institute for Neuroimaging of Emotion, Freie Universitaet BerlinBerlin, Germany; Center for Cognitive Neuroscience, Freie Universitaet BerlinBerlin, Germany.</t>
  </si>
  <si>
    <t>Oganian, Yulia; Department of Education and Psychology, Freie Universitaet BerlinBerlin, Germany; Bernstein Center for Computational Neuroscience Berlin, ChariteBerlin, Germany; Dahlem Institute for Neuroimaging of Emotion, Freie Universitaet BerlinBerlin, Germany; Center for Cognitive Neuroscience, Freie Universitaet BerlinBerlin, Germany.</t>
  </si>
  <si>
    <t>Rauthmann, John F; Sherman, Ryne A</t>
  </si>
  <si>
    <t>Situation Change: Stability and Change of Situation Variables between and within  Persons.</t>
  </si>
  <si>
    <t>10.3389/fpsyg.2015.01938</t>
  </si>
  <si>
    <t>Department of Psychology, Personality Psychology, Humboldt-Universitat zu Berlin  Berlin, Germany.;  Department of Psychology, Florida Atlantic University Boca Raton, FL, USA.</t>
  </si>
  <si>
    <t>Rauthmann, John F; Department of Psychology, Personality Psychology, Humboldt-Universitat zu Berlin  Berlin, Germany.</t>
  </si>
  <si>
    <t>Barros de Andrade E Sousa, Lisa C; Kuhn, Clemens; Tyc, Katarzyna M; Klipp, Edda</t>
  </si>
  <si>
    <t>Dosage and Dose Schedule Screening of Drug Combinations in Agent-Based Models Reveals Hidden Synergies.</t>
  </si>
  <si>
    <t>10.3389/fphys.2015.00398</t>
  </si>
  <si>
    <t>Frontiers in physiology</t>
  </si>
  <si>
    <t>Theoretische Biophysik, Humboldt-Universitat zu BerlinBerlin, Germany; RNA Bioinformatics, Max Planck Institute for Molecular GeneticsBerlin, Germany.;  Theoretische Biophysik, Humboldt-Universitat zu Berlin Berlin, Germany.;  Theoretische Biophysik, Humboldt-Universitat zu Berlin Berlin, Germany.;  Theoretische Biophysik, Humboldt-Universitat zu Berlin Berlin, Germany.</t>
  </si>
  <si>
    <t>Barros de Andrade E Sousa, Lisa C; Theoretische Biophysik, Humboldt-Universitat zu BerlinBerlin, Germany; RNA Bioinformatics, Max Planck Institute for Molecular GeneticsBerlin, Germany.</t>
  </si>
  <si>
    <t>Benzing, Christian; Krenzien, Felix; Atanasov, Georgi; Seehofer, Daniel; Sucher, Robert; Zorron, Ricardo; Pratschke, Johann; Schmelzle, Moritz</t>
  </si>
  <si>
    <t>Single incision laparoscopic liver resection (SILL) - a systematic review.</t>
  </si>
  <si>
    <t>10.3205/iprs000076</t>
  </si>
  <si>
    <t>GMS Interdisciplinary plastic and reconstructive surgery DGPW</t>
  </si>
  <si>
    <t>2193-8091</t>
  </si>
  <si>
    <t>Department of General, Visceral, and Transplant Surgery, Campus Virchow Klinikum  and Department of General, Visceral, Vascular and Thoracic Surgery, Campus Mitte, Charite - Universitatsmedizin Berlin, Berlin, Germany.;  Department of General, Visceral, and Transplant Surgery, Campus Virchow Klinikum  and Department of General, Visceral, Vascular and Thoracic Surgery, Campus Mitte, Charite - Universitatsmedizin Berlin, Berlin, Germany.;  Department of General, Visceral, and Transplant Surgery, Campus Virchow Klinikum  and Department of General, Visceral, Vascular and Thoracic Surgery, Campus Mitte, Charite - Universitatsmedizin Berlin, Berlin, Germany.;  Department of General, Visceral, and Transplant Surgery, Campus Virchow Klinikum  and Department of General, Visceral, Vascular and Thoracic Surgery, Campus Mitte, Charite - Universitatsmedizin Berlin, Berlin, Germany.;  Department of General, Visceral, and Transplant Surgery, Campus Virchow Klinikum  and Department of General, Visceral, Vascular and Thoracic Surgery, Campus Mitte, Charite - Universitatsmedizin Berlin, Berlin, Germany.;  Department of General, Visceral, and Transplant Surgery, Campus Virchow Klinikum  and Department of General, Visceral, Vascular and Thoracic Surgery, Campus Mitte, Charite - Universitatsmedizin Berlin, Berlin, Germany.;  Department of General, Visceral, and Transplant Surgery, Campus Virchow Klinikum  and Department of General, Visceral, Vascular and Thoracic Surgery, Campus Mitte, Charite - Universitatsmedizin Berlin, Berlin, Germany.;  Department of General, Visceral, and Transplant Surgery, Campus Virchow Klinikum  and Department of General, Visceral, Vascular and Thoracic Surgery, Campus Mitte, Charite - Universitatsmedizin Berlin, Berlin, Germany.</t>
  </si>
  <si>
    <t>Benzing, Christian; Department of General, Visceral, and Transplant Surgery, Campus Virchow Klinikum  and Department of General, Visceral, Vascular and Thoracic Surgery, Campus Mitte, Charite - Universitatsmedizin Berlin, Berlin, Germany.</t>
  </si>
  <si>
    <t>Kunec, Dusan; Osterrieder, Nikolaus</t>
  </si>
  <si>
    <t>Codon Pair Bias Is a Direct Consequence of Dinucleotide Bias.</t>
  </si>
  <si>
    <t>10.1016/j.celrep.2015.12.011</t>
  </si>
  <si>
    <t>Cell reports</t>
  </si>
  <si>
    <t>Institut fur Virologie, Zentrum fur Infektionsmedizin, Freie Universitat Berlin,  Robert-von-Ostertag-Strasse 7-13, 14163 Berlin, Germany. Electronic address: xxx@fu-berlin.de.;  Institut fur Virologie, Zentrum fur Infektionsmedizin, Freie Universitat Berlin,  Robert-von-Ostertag-Strasse 7-13, 14163 Berlin, Germany. Electronic address: xxx@fu-berlin.de.</t>
  </si>
  <si>
    <t>Kunec, Dusan; Institut fur Virologie, Zentrum fur Infektionsmedizin, Freie Universitat Berlin,  Robert-von-Ostertag-Strasse 7-13, 14163 Berlin, Germany. Electronic address: xxx@fu-berlin.de.</t>
  </si>
  <si>
    <t>Leistner, David M; Landmesser, Ulf; Frohlich, Georg M</t>
  </si>
  <si>
    <t>FD-OCT and IVUS for detection of incomplete stent apposition in heavily calcified vessels: novel insights.</t>
  </si>
  <si>
    <t>10.1136/openhrt-2015-000292</t>
  </si>
  <si>
    <t>Open heart</t>
  </si>
  <si>
    <t>2053-3624</t>
  </si>
  <si>
    <t>Department of Cardiology , Charite Universitatsmedizin Berlin (Campus Benjamin Franklin) , Berlin , Germany.;  Department of Cardiology , Charite Universitatsmedizin Berlin (Campus Benjamin Franklin) , Berlin , Germany.;  Department of Cardiology , Charite Universitatsmedizin Berlin (Campus Benjamin Franklin) , Berlin , Germany.</t>
  </si>
  <si>
    <t>Leistner, David M; Department of Cardiology , Charite Universitatsmedizin Berlin (Campus Benjamin Franklin) , Berlin , Germany.</t>
  </si>
  <si>
    <t>Boreham, Alexander; Pikkemaat, Jens; Volz, Pierre; Brodwolf, Robert; Kuehne, Christian; Licha, Kai; Haag, Rainer; Dernedde, Jens; Alexiev, Ulrike</t>
  </si>
  <si>
    <t>Detecting and Quantifying Biomolecular Interactions of a Dendritic Polyglycerol Sulfate Nanoparticle Using Fluorescence Lifetime Measurements.</t>
  </si>
  <si>
    <t>10.3390/molecules21010022</t>
  </si>
  <si>
    <t>Molecules (Basel, Switzerland)</t>
  </si>
  <si>
    <t>Institut fur Experimentalphysik, Freie Universitat Berlin, Arnimallee 14, 14195 Berlin, Germany. xxx@fu-berlin.de.;  Institut fur Experimentalphysik, Freie Universitat Berlin, Arnimallee 14, 14195 Berlin, Germany. xxx@zedat.fu-berlin.de.;  Institut fur Experimentalphysik, Freie Universitat Berlin, Arnimallee 14, 14195 Berlin, Germany. xxx@fu-berlin.de.;  Institut fur Experimentalphysik, Freie Universitat Berlin, Arnimallee 14, 14195 Berlin, Germany. xxx@zedat.fu-berlin.de.;  Helmholtz Virtual Institute-Multifunctional Biomaterials for Medicine, Helmholtz-Zentrum Geesthacht, Kantstr. 55, 14513 Teltow, Germany. xxx@zedat.fu-berlin.de.;  Institut fur Laboratoriumsmedizin, Klinische Chemie und Pathobiochemie, Charite-Universitatsmedizin Berlin, Augustenburger Platz 1, 13353 Berlin, Germany. xxx@charite.de.;  Mivenion GmbH, Robert-Koch-Platz 4, 10115 Berlin, Germany. xxx@mivenion.com.;  Helmholtz Virtual Institute-Multifunctional Biomaterials for Medicine, Helmholtz-Zentrum Geesthacht, Kantstr. 55, 14513 Teltow, Germany. xxx@chemie.fu-berlin.de.;  Institut fur Chemie und Biochemie, Freie Universitat Berlin, Takustrasse 3, 14195 Berlin, Germany. xxx@chemie.fu-berlin.de.;  Helmholtz Virtual Institute-Multifunctional Biomaterials for Medicine, Helmholtz-Zentrum Geesthacht, Kantstr. 55, 14513 Teltow, Germany. xxx@charite.de.;  Institut fur Laboratoriumsmedizin, Klinische Chemie und Pathobiochemie, Charite-Universitatsmedizin Berlin, Augustenburger Platz 1, 13353 Berlin, Germany. xxx@charite.de.;  Institut fur Experimentalphysik, Freie Universitat Berlin, Arnimallee 14, 14195 Berlin, Germany. xxx@fu-berlin.de.;  Helmholtz Virtual Institute-Multifunctional Biomaterials for Medicine, Helmholtz-Zentrum Geesthacht, Kantstr. 55, 14513 Teltow, Germany. xxx@fu-berlin.de.</t>
  </si>
  <si>
    <t>Boreham, Alexander; Institut fur Experimentalphysik, Freie Universitat Berlin, Arnimallee 14, 14195 Berlin, Germany. xxx@fu-berlin.de.</t>
  </si>
  <si>
    <t>Oehzelt, Martin; Akaike, Kouki; Koch, Norbert; Heimel, Georg</t>
  </si>
  <si>
    <t>Energy-level alignment at organic heterointerfaces.</t>
  </si>
  <si>
    <t>10.1126/sciadv.1501127</t>
  </si>
  <si>
    <t>Science advances</t>
  </si>
  <si>
    <t>2375-2548</t>
  </si>
  <si>
    <t>Helmholtz-Zentrum Berlin fur Materialien und Energie GmbH, Bereich Solarenergieforschung, Albert-Einstein-Strasse 15, 12489 Berlin, Germany. ; Institut fur Physik, Humboldt-Universitat zu Berlin, Newtonstrasse 15, 12489 Berlin, Germany.;  Institut fur Physik, Humboldt-Universitat zu Berlin, Newtonstrasse 15, 12489 Berlin, Germany.;  Helmholtz-Zentrum Berlin fur Materialien und Energie GmbH, Bereich Solarenergieforschung, Albert-Einstein-Strasse 15, 12489 Berlin, Germany. ; Institut fur Physik, Humboldt-Universitat zu Berlin, Newtonstrasse 15, 12489 Berlin, Germany.;  Institut fur Physik, Humboldt-Universitat zu Berlin, Newtonstrasse 15, 12489 Berlin, Germany.</t>
  </si>
  <si>
    <t>Oehzelt, Martin; Helmholtz-Zentrum Berlin fur Materialien und Energie GmbH, Bereich Solarenergieforschung, Albert-Einstein-Strasse 15, 12489 Berlin, Germany. ; Institut fur Physik, Humboldt-Universitat zu Berlin, Newtonstrasse 15, 12489 Berlin, Germany.</t>
  </si>
  <si>
    <t>AAAS</t>
  </si>
  <si>
    <t>Bohme, Sylvia; Renneberg, Babette</t>
  </si>
  <si>
    <t>Predicting Self-Rated Health in Diabetes and Chronic Heart Failure - A Multiple Mediation Model.</t>
  </si>
  <si>
    <t>10.3389/fpubh.2015.00266</t>
  </si>
  <si>
    <t>Frontiers in public health</t>
  </si>
  <si>
    <t>2296-2565</t>
  </si>
  <si>
    <t>Department of Psychology, Freie Universitat Berlin , Berlin , Germany.;  Department of Psychology, Freie Universitat Berlin , Berlin , Germany.</t>
  </si>
  <si>
    <t>Bohme, Sylvia; Department of Psychology, Freie Universitat Berlin , Berlin , Germany.</t>
  </si>
  <si>
    <t>Hautz, Stefanie C; Hautz, Wolf E; Keller, Niklas; Feufel, Markus A; Spies, Claudia</t>
  </si>
  <si>
    <t>The scholar role in the National Competence Based Catalogues of Learning Objectives for Undergraduate Medical Education (NKLM) compared to other international frameworks.</t>
  </si>
  <si>
    <t>10.3205/000224</t>
  </si>
  <si>
    <t>Institut fur Medizinische Lehre, Abteilung fur Assessment und Evaluation, Medizinische Fakultat, Universitat Bern, Switzerland ; Klinik fur Anasthesiologie mit Schwerpunkt operative Intensivmedizin, Charite, Campus Mitte und Campus Virchow Klinikum, Berlin, Germany.;  Universitares Notfallzentrum, Inselspital Bern, Switzerland.;  Klinik fur Anasthesiologie mit Schwerpunkt operative Intensivmedizin, Charite, Campus Mitte und Campus Virchow Klinikum, Berlin, Germany ; Prodekanat fur Studium und Lehre, Charite Universitatsmedizin Berlin, Germany.;  Prodekanat fur Studium und Lehre, Charite Universitatsmedizin Berlin, Germany ; Max Planck Institut fur Bildungsforschung, Harding Zentrum fur Risikokompetenz, Berlin, Germany.;  Klinik fur Anasthesiologie mit Schwerpunkt operative Intensivmedizin, Charite, Campus Mitte und Campus Virchow Klinikum, Berlin, Germany.</t>
  </si>
  <si>
    <t>Hautz, Stefanie C; Institut fur Medizinische Lehre, Abteilung fur Assessment und Evaluation, Medizinische Fakultat, Universitat Bern, Switzerland ; Klinik fur Anasthesiologie mit Schwerpunkt operative Intensivmedizin, Charite, Campus Mitte und Campus Virchow Klinikum, Berlin, Germany.</t>
  </si>
  <si>
    <t>Kolski, Darius; Heuwieser, Wolfgang; Arlt, Sebastian</t>
  </si>
  <si>
    <t>Use and future of wiki systems in veterinary education?--A survey of lecturers in German-speaking countries.</t>
  </si>
  <si>
    <t>10.3205/zma000996</t>
  </si>
  <si>
    <t>FU Berlin, Tierklinik fur Fortpflanzung, Berlin, Deutschland.;  FU Berlin, Tierklinik fur Fortpflanzung, Berlin, Deutschland.;  FU Berlin, Tierklinik fur Fortpflanzung, Berlin, Deutschland.</t>
  </si>
  <si>
    <t>Piepgras, Johannes; Holtje, Markus; Otto, Carolin; Harms, Hendrik; Satapathy, Annyesha; Cesca, Fabrizia; Benfenati, Fabio; Gitler, Daniel; Pich, Andreas; Zander, Johannes-Friedrich; Ahnert-Hilger, Gud</t>
  </si>
  <si>
    <t>Intrathecal immunoglobulin A and G antibodies to synapsin in a patient with limbic encephalitis.</t>
  </si>
  <si>
    <t>10.1212/nxi.0000000000000169</t>
  </si>
  <si>
    <t>Neurology(R) neuroimmunology &amp; neuroinflammation</t>
  </si>
  <si>
    <t>2332-7812</t>
  </si>
  <si>
    <t>Department of Neurology (J.P., K.R.) and Institute for Integrative Neuroanatomy (M.H., J.-F.Z., G.A.-H.), Charite-Universitatsmedizin Berlin; St. Josefs-Krankenhaus Potsdam (C.O., H.H.), Germany; the Department of Neuroscience  and Brain Technologies (A.S., F.C., F.B.), Istituto Italiano di Tecnologia, Genova, Italy; the Department of Physiology and Cell Biology (D.G.), Faculty of Health Sciences and Zlotowski Center for Neuroscience, Ben-Gurion University of the Negev, Beer-Sheva, Israel; and the Institute of Toxicology (A.P.), Hannover Medical School, Germany.;  Department of Neurology (J.P., K.R.) and Institute for Integrative Neuroanatomy (M.H., J.-F.Z., G.A.-H.), Charite-Universitatsmedizin Berlin; St. Josefs-Krankenhaus Potsdam (C.O., H.H.), Germany; the Department of Neuroscience  and Brain Technologies (A.S., F.C., F.B.), Istituto Italiano di Tecnologia, Genova, Italy; the Department of Physiology and Cell Biology (D.G.), Faculty of Health Sciences and Zlotowski Center for Neuroscience, Ben-Gurion University of the Negev, Beer-Sheva, Israel; and the Institute of Toxicology (A.P.), Hannover Medical School, Germany.;  Department of Neurology (J.P., K.R.) and Institute for Integrative Neuroanatomy (M.H., J.-F.Z., G.A.-H.), Charite-Universitatsmedizin Berlin; St. Josefs-Krankenhaus Potsdam (C.O., H.H.), Germany; the Department of Neuroscience  and Brain Technologies (A.S., F.C., F.B.), Istituto Italiano di Tecnologia, Genova, Italy; the Department of Physiology and Cell Biology (D.G.), Faculty of Health Sciences and Zlotowski Center for Neuroscience, Ben-Gurion University of the Negev, Beer-Sheva, Israel; and the Institute of Toxicology (A.P.), Hannover Medical School, Germany.;  Department of Neurology (J.P., K.R.) and Institute for Integrative Neuroanatomy (M.H., J.-F.Z., G.A.-H.), Charite-Universitatsmedizin Berlin; St. Josefs-Krankenhaus Potsdam (C.O., H.H.), Germany; the Department of Neuroscience  and Brain Technologies (A.S., F.C., F.B.), Istituto Italiano di Tecnologia, Genova, Italy; the Department of Physiology and Cell Biology (D.G.), Faculty of Health Sciences and Zlotowski Center for Neuroscience, Ben-Gurion University of the Negev, Beer-Sheva, Israel; and the Institute of Toxicology (A.P.), Hannover Medical School, Germany.;  Department of Neurology (J.P., K.R.) and Institute for Integrative Neuroanatomy (M.H., J.-F.Z., G.A.-H.), Charite-Universitatsmedizin Berlin; St. Josefs-Krankenhaus Potsdam (C.O., H.H.), Germany; the Department of Neuroscience  and Brain Technologies (A.S., F.C., F.B.), Istituto Italiano di Tecnologia, Genova, Italy; the Department of Physiology and Cell Biology (D.G.), Faculty of Health Sciences and Zlotowski Center for Neuroscience, Ben-Gurion University of the Negev, Beer-Sheva, Israel; and the Institute of Toxicology (A.P.), Hannover Medical School, Germany.;  Department of Neurology (J.P., K.R.) and Institute for Integrative Neuroanatomy (M.H., J.-F.Z., G.A.-H.), Charite-Universitatsmedizin Berlin; St. Josefs-Krankenhaus Potsdam (C.O., H.H.), Germany; the Department of Neuroscience  and Brain Technologies (A.S., F.C., F.B.), Istituto Italiano di Tecnologia, Genova, Italy; the Department of Physiology and Cell Biology (D.G.), Faculty of Health Sciences and Zlotowski Center for Neuroscience, Ben-Gurion University of the Negev, Beer-Sheva, Israel; and the Institute of Toxicology (A.P.), Hannover Medical School, Germany.;  Department of Neurology (J.P., K.R.) and Institute for Integrative Neuroanatomy (M.H., J.-F.Z., G.A.-H.), Charite-Universitatsmedizin Berlin; St. Josefs-Krankenhaus Potsdam (C.O., H.H.), Germany; the Department of Neuroscience  and Brain Technologies (A.S., F.C., F.B.), Istituto Italiano di Tecnologia, Genova, Italy; the Department of Physiology and Cell Biology (D.G.), Faculty of Health Sciences and Zlotowski Center for Neuroscience, Ben-Gurion University of the Negev, Beer-Sheva, Israel; and the Institute of Toxicology (A.P.), Hannover Medical School, Germany.;  Department of Neurology (J.P., K.R.) and Institute for Integrative Neuroanatomy (M.H., J.-F.Z., G.A.-H.), Charite-Universitatsmedizin Berlin; St. Josefs-Krankenhaus Potsdam (C.O., H.H.), Germany; the Department of Neuroscience  and Brain Technologies (A.S., F.C., F.B.), Istituto Italiano di Tecnologia, Genova, Italy; the Department of Physiology and Cell Biology (D.G.), Faculty of Health Sciences and Zlotowski Center for Neuroscience, Ben-Gurion University of the Negev, Beer-Sheva, Israel; and the Institute of Toxicology (A.P.), Hannover Medical School, Germany.;  Department of Neurology (J.P., K.R.) and Institute for Integrative Neuroanatomy (M.H., J.-F.Z., G.A.-H.), Charite-Universitatsmedizin Berlin; St. Josefs-Krankenhaus Potsdam (C.O., H.H.), Germany; the Department of Neuroscience  and Brain Technologies (A.S., F.C., F.B.), Istituto Italiano di Tecnologia, Genova, Italy; the Department of Physiology and Cell Biology (D.G.), Faculty of Health Sciences and Zlotowski Center for Neuroscience, Ben-Gurion University of the Negev, Beer-Sheva, Israel; and the Institute of Toxicology (A.P.), Hannover Medical School, Germany.;  Department of Neurology (J.P., K.R.) and Institute for Integrative Neuroanatomy (M.H., J.-F.Z., G.A.-H.), Charite-Universitatsmedizin Berlin; St. Josefs-Krankenhaus Potsdam (C.O., H.H.), Germany; the Department of Neuroscience  and Brain Technologies (A.S., F.C., F.B.), Istituto Italiano di Tecnologia, Genova, Italy; the Department of Physiology and Cell Biology (D.G.), Faculty of Health Sciences and Zlotowski Center for Neuroscience, Ben-Gurion University of the Negev, Beer-Sheva, Israel; and the Institute of Toxicology (A.P.), Hannover Medical School, Germany.;  Department of Neurology (J.P., K.R.) and Institute for Integrative Neuroanatomy (M.H., J.-F.Z., G.A.-H.), Charite-Universitatsmedizin Berlin; St. Josefs-Krankenhaus Potsdam (C.O., H.H.), Germany; the Department of Neuroscience  and Brain Technologies (A.S., F.C., F.B.), Istituto Italiano di Tecnologia, Genova, Italy; the Department of Physiology and Cell Biology (D.G.), Faculty of Health Sciences and Zlotowski Center for Neuroscience, Ben-Gurion University of the Negev, Beer-Sheva, Israel; and the Institute of Toxicology (A.P.), Hannover Medical School, Germany.;  Department of Neurology (J.P., K.R.) and Institute for Integrative Neuroanatomy (M.H., J.-F.Z., G.A.-H.), Charite-Universitatsmedizin Berlin; St. Josefs-Krankenhaus Potsdam (C.O., H.H.), Germany; the Department of Neuroscience  and Brain Technologies (A.S., F.C., F.B.), Istituto Italiano di Tecnologia, Genova, Italy; the Department of Physiology and Cell Biology (D.G.), Faculty of Health Sciences and Zlotowski Center for Neuroscience, Ben-Gurion University of the Negev, Beer-Sheva, Israel; and the Institute of Toxicology (A.P.), Hannover Medical School, Germany.</t>
  </si>
  <si>
    <t>Piepgras, Johannes; Department of Neurology (J.P., K.R.) and Institute for Integrative Neuroanatomy (M.H., J.-F.Z., G.A.-H.), Charite-Universitatsmedizin Berlin; St. Josefs-Krankenhaus Potsdam (C.O., H.H.), Germany; the Department of Neuroscience  and Brain Technologies (A.S., F.C., F.B.), Istituto Italiano di Tecnologia, Genova, Italy; the Department of Physiology and Cell Biology (D.G.), Faculty of Health Sciences and Zlotowski Center for Neuroscience, Ben-Gurion University of the Negev, Beer-Sheva, Israel; and the Institute of Toxicology (A.P.), Hannover Medical School, Germany.</t>
  </si>
  <si>
    <t>Cui, Huanhuan; Schlesinger, Jenny; Schoenhals, Sophia; Tonjes, Martje; Dunkel, Ilona; Meierhofer, David; Cano, Elena; Schulz, Kerstin; Berger, Michael F; Haack, Timm; Abdelilah-Seyfried, Salim; Bulyk,</t>
  </si>
  <si>
    <t>Phosphorylation of the chromatin remodeling factor DPF3a induces cardiac hypertrophy through releasing HEY repressors from DNA.</t>
  </si>
  <si>
    <t>10.1093/nar/gkv1244</t>
  </si>
  <si>
    <t>Department of Cardiovascular Genetics, Experimental and Clinical Research Center, Charite - Universitatsmedizin Berlin and Max Delbruck Center for Molecular Medicine, 13125 Berlin, Germany Department of Biology, Chemistry and Pharmacy, Freie Universitat Berlin, 14195 Berlin, Germany Group of Cardiovascular Genetics, Department of Vertebrate Genomics, Max Planck Institute for Molecular Genetics, 14195 Berlin, Germany DZHK (German Center for Cardiovascular Research), partner site Berlin, Berlin, Germany.;  Department of Cardiovascular Genetics, Experimental and Clinical Research Center, Charite - Universitatsmedizin Berlin and Max Delbruck Center for Molecular Medicine, 13125 Berlin, Germany Group of Cardiovascular Genetics, Department of Vertebrate Genomics, Max Planck Institute for Molecular Genetics, 14195 Berlin, Germany.;  Department of Cardiovascular Genetics, Experimental and Clinical Research Center, Charite - Universitatsmedizin Berlin and Max Delbruck Center for Molecular Medicine, 13125 Berlin, Germany Department of Biology, Chemistry and Pharmacy, Freie Universitat Berlin, 14195 Berlin, Germany.;  Group of Cardiovascular Genetics, Department of Vertebrate Genomics, Max Planck Institute for Molecular Genetics, 14195 Berlin, Germany.;  Group of Cardiovascular Genetics, Department of Vertebrate Genomics, Max Planck Institute for Molecular Genetics, 14195 Berlin, Germany.;  Max Planck Institute for Molecular Genetics, 14195 Berlin, Germany.;  Department of Cardiovascular Genetics, Experimental and Clinical Research Center, Charite - Universitatsmedizin Berlin and Max Delbruck Center for Molecular Medicine, 13125 Berlin, Germany.;  Department of Cardiovascular Genetics, Experimental and Clinical Research Center, Charite - Universitatsmedizin Berlin and Max Delbruck Center for Molecular Medicine, 13125 Berlin, Germany.;  Division of Genetics, Department of Medicine, Brigham and Women's Hospital and Harvard Medical School, Boston, MA 02115, USA Committee on Higher Degrees in Biophysics, Harvard University, Cambridge, MA 02138, USA.;  Hannover Medical School, Institute of Molecular Biology, Carl-Neuberg Str. 1, D-30625 Hannover, Germany.;  Hannover Medical School, Institute of Molecular Biology, Carl-Neuberg Str. 1, D-30625 Hannover, Germany Potsdam University, Institute of Biochemistry and Biology, Department of Animal Physiology, Karl-Liebknecht Str. 24-25, 14476 Potsdam-Golm, Germany.;  Division of Genetics, Department of Medicine, Brigham and Women's Hospital and Harvard Medical School, Boston, MA 02115, USA Committee on Higher Degrees in Biophysics, Harvard University, Cambridge, MA 02138, USA Department of Pathology, Brigham and Women's Hospital and Harvard Medical School, Boston, MA 02115, USA.;  Max Planck Institute for Molecular Genetics, 14195 Berlin, Germany CU Systems Medicine, University of Wurzburg, 97080 Wurzburg, Germany.;  Department of Cardiovascular Genetics, Experimental and Clinical Research Center, Charite - Universitatsmedizin Berlin and Max Delbruck Center for Molecular Medicine, 13125 Berlin, Germany Department of Biology, Chemistry and Pharmacy, Freie Universitat Berlin, 14195 Berlin, Germany Group of Cardiovascular Genetics, Department of Vertebrate Genomics, Max Planck Institute for Molecular Genetics, 14195 Berlin, Germany DZHK (German Center for Cardiovascular Research), partner site Berlin, Berlin, Germany xxx@charite.de.</t>
  </si>
  <si>
    <t>Cui, Huanhuan; Department of Cardiovascular Genetics, Experimental and Clinical Research Center, Charite - Universitatsmedizin Berlin and Max Delbruck Center for Molecular Medicine, 13125 Berlin, Germany Department of Biology, Chemistry and Pharmacy, Freie Universitat Berlin, 14195 Berlin, Germany Group of Cardiovascular Genetics, Department of Vertebrate Genomics, Max Planck Institute for Molecular Genetics, 14195 Berlin, Germany DZHK (German Center for Cardiovascular Research), partner site Berlin, Berlin, Germany.</t>
  </si>
  <si>
    <t>Mathes, Tilo; Gotze, Jan P</t>
  </si>
  <si>
    <t>A proposal for a dipole-generated BLUF domain mechanism.</t>
  </si>
  <si>
    <t>10.3389/fmolb.2015.00062</t>
  </si>
  <si>
    <t>Frontiers in molecular biosciences</t>
  </si>
  <si>
    <t>Biophysics Group, Department of Physics and Astronomy, Faculty of Sciences, Vrije Universiteit Amsterdam, Netherlands ; Institut fur Biologie/Experimentelle Biophysik, Humboldt Universitat zu Berlin Berlin, Germany.;  School of Chemistry, University of St Andrews St Andrews, UK.</t>
  </si>
  <si>
    <t>Mathes, Tilo; Biophysics Group, Department of Physics and Astronomy, Faculty of Sciences, Vrije Universiteit Amsterdam, Netherlands ; Institut fur Biologie/Experimentelle Biophysik, Humboldt Universitat zu Berlin Berlin, Germany.</t>
  </si>
  <si>
    <t>Preissner, Saskia; Kostka, Eckehard; Mokross, Mareike; Kersten, Nina V; Blunck, Uwe; Preissner, Robert</t>
  </si>
  <si>
    <t>DBEndo: a web-based endodontic case management tool.</t>
  </si>
  <si>
    <t>10.1186/s13104-015-1680-0</t>
  </si>
  <si>
    <t>BMC research notes</t>
  </si>
  <si>
    <t>Department of Operative and Preventive Dentistry, Charite-Universitatsmedizin Berlin, Assmannshauser Strasse 4-6, 14197, Berlin, Germany. xxx@charite.de.;  Department of Operative and Preventive Dentistry, Charite-Universitatsmedizin Berlin, Assmannshauser Strasse 4-6, 14197, Berlin, Germany. xxx@charite.de.;  Institute for Physiology and DKTK, Charite-Universitatsmedizin Berlin, Lindenberger Weg 80, 13125, Berlin, Germany. xxx@fu-berlin.de.;  Institute for Physiology and DKTK, Charite-Universitatsmedizin Berlin, Lindenberger Weg 80, 13125, Berlin, Germany. xxx@fu-berlin.de.;  Department of Operative and Preventive Dentistry, Charite-Universitatsmedizin Berlin, Assmannshauser Strasse 4-6, 14197, Berlin, Germany. xxx@charite.de.;  Institute for Physiology and DKTK, Charite-Universitatsmedizin Berlin, Lindenberger Weg 80, 13125, Berlin, Germany. xxx@charite.de.</t>
  </si>
  <si>
    <t>Preissner, Saskia; Department of Operative and Preventive Dentistry, Charite-Universitatsmedizin Berlin, Assmannshauser Strasse 4-6, 14197, Berlin, Germany. xxx@charite.de.</t>
  </si>
  <si>
    <t>Burkart, Katrin; Meier, Fred; Schneider, Alexandra; Breitner, Susanne; Canario, Paulo; Alcoforado, Maria Joao; Scherer, Dieter; Endlicher, Wilfried</t>
  </si>
  <si>
    <t>Modification of Heat-Related Mortality in an Elderly Urban Population by Vegetation (Urban Green) and Proximity to Water (Urban Blue): Evidence from Lisbon, Portugal.</t>
  </si>
  <si>
    <t>Environmental health perspectives</t>
  </si>
  <si>
    <t>0091-6765</t>
  </si>
  <si>
    <t>1552-9924</t>
  </si>
  <si>
    <t>Department of Environmental Science, Mailman School of Public Health, Columbia University, New York, New York, USA.</t>
  </si>
  <si>
    <t>Burkart, Katrin; Climatological Section, Geography Department, Humboldt-Universitat zu Berlin, Berlin, Germany.Department of Environmental Science, Mailman School of Public Health, Columbia University, New York, New York, USA.</t>
  </si>
  <si>
    <t xml:space="preserve"> 'Geography. Anthropology. Recreation: Environmental sciences | Medicine: Public aspects of medicine</t>
  </si>
  <si>
    <t>The National Institute of Environmental Health Sciences (NIEHS)</t>
  </si>
  <si>
    <t>Siramshetty, Vishal B; Nickel, Janette; Omieczynski, Christian; Gohlke, Bjoern-Oliver; Drwal, Malgorzata N; Preissner, Robert</t>
  </si>
  <si>
    <t>WITHDRAWN--a resource for withdrawn and discontinued drugs.</t>
  </si>
  <si>
    <t>10.1093/nar/gkv1192</t>
  </si>
  <si>
    <t>Structural Bioinformatics Group, ECRC Experimental and Clinical Research Center,  Charite - University Medicine Berlin, 13125 Berlin, Germany.;  Structural Bioinformatics Group, Institute of Physiology, Charite - University Medicine Berlin, 13125 Berlin, Germany German Cancer Consortium (DKTK), German Cancer Research Center (DKFZ), 69120 Heidelberg, Germany.;  Structural Bioinformatics Group, Institute of Physiology, Charite - University Medicine Berlin, 13125 Berlin, Germany.;  Structural Bioinformatics Group, Institute of Physiology, Charite - University Medicine Berlin, 13125 Berlin, Germany German Cancer Consortium (DKTK), German Cancer Research Center (DKFZ), 69120 Heidelberg, Germany.;  Structural Bioinformatics Group, Institute of Physiology, Charite - University Medicine Berlin, 13125 Berlin, Germany xxx@charite.de xxx@charite.de.;  Structural Bioinformatics Group, Institute of Physiology, Charite - University Medicine Berlin, 13125 Berlin, Germany German Cancer Consortium (DKTK), German Cancer Research Center (DKFZ), 69120 Heidelberg, Germany BB3R - Berlin Brandenburg 3R Graduate School, Freie Universitat Berlin, 14195 Berlin, Germany xxx@charite.de xxx@charite.de.</t>
  </si>
  <si>
    <t>Siramshetty, Vishal B; Structural Bioinformatics Group, ECRC Experimental and Clinical Research Center,  Charite - University Medicine Berlin, 13125 Berlin, Germany.</t>
  </si>
  <si>
    <t>Stahl, Benjamin; Van Lancker Sidtis, Diana</t>
  </si>
  <si>
    <t>Tapping into neural resources of communication: formulaic language in aphasia therapy.</t>
  </si>
  <si>
    <t>10.3389/fpsyg.2015.01526</t>
  </si>
  <si>
    <t>Brain Language Laboratory, Department of Philosophy and Humanities, Freie Universitat Berlin Berlin, Germany.;  Department of Communicative Sciences and Disorders, New York University New York, NY, USA.</t>
  </si>
  <si>
    <t>Stahl, Benjamin; Brain Language Laboratory, Department of Philosophy and Humanities, Freie Universitat Berlin Berlin, Germany.</t>
  </si>
  <si>
    <t>Folster, Mara; Hess, Ursula; Huhnel, Isabell; Werheid, Katja</t>
  </si>
  <si>
    <t>Age-Related Response Bias in the Decoding of Sad Facial Expressions.</t>
  </si>
  <si>
    <t>10.3390/bs5040443</t>
  </si>
  <si>
    <t>Behavioral sciences (Basel, Switzerland)</t>
  </si>
  <si>
    <t>2076-328X</t>
  </si>
  <si>
    <t>Department of Psychology, Humboldt-Universitat zu Berlin, Rudower Chaussee 18, Berlin D-12489, Germany. xxx@hu-berlin.de.;  Department of Psychology, Humboldt-Universitat zu Berlin, Rudower Chaussee 18, Berlin D-12489, Germany. xxx@psychologie.hu-berlin.de.;  Department of Psychology, Humboldt-Universitat zu Berlin, Rudower Chaussee 18, Berlin D-12489, Germany. xxx@hu-berlin.de.;  Department of Psychology, Humboldt-Universitat zu Berlin, Rudower Chaussee 18, Berlin D-12489, Germany. xxx@hu-berlin.de.</t>
  </si>
  <si>
    <t>Folster, Mara; Department of Psychology, Humboldt-Universitat zu Berlin, Rudower Chaussee 18, Berlin D-12489, Germany. xxx@hu-berlin.de.</t>
  </si>
  <si>
    <t xml:space="preserve"> 'Medicine: Internal medicine: Neurosciences. Biological psychiatry. Neuropsychiatry | Philosophy. Psychology. Religion: Psychology</t>
  </si>
  <si>
    <t>Klarner, Hannes; Siebert, Heike</t>
  </si>
  <si>
    <t>Approximating Attractors of Boolean Networks by Iterative CTL Model Checking.</t>
  </si>
  <si>
    <t>10.3389/fbioe.2015.00130</t>
  </si>
  <si>
    <t>Frontiers in bioengineering and biotechnology</t>
  </si>
  <si>
    <t>2296-4185</t>
  </si>
  <si>
    <t>Fachbereich Mathematik und Informatik, Freie Universitat Berlin , Berlin , Germany.;  Fachbereich Mathematik und Informatik, Freie Universitat Berlin , Berlin , Germany.</t>
  </si>
  <si>
    <t>Klarner, Hannes; Fachbereich Mathematik und Informatik, Freie Universitat Berlin , Berlin , Germany.</t>
  </si>
  <si>
    <t>Villoslada, Pablo; Rovira, Alex; Montalban, Xavier; Arroyo, Rafael; Paul, Friedemann; Meca-Lallana, Virginia; Ramo, Cristina; Fernandez, Oscar; Saiz, Albert; Garcia-Merino, Antonio; Ramio-Torrenta, Ll</t>
  </si>
  <si>
    <t>Effects of diazoxide in multiple sclerosis: A randomized, double-blind phase 2 clinical trial.</t>
  </si>
  <si>
    <t>10.1212/nxi.0000000000000147</t>
  </si>
  <si>
    <t>Institut d' Investigacions Biomediques August Pi i Sunyer (IDIBAPS)-Hospital Clinic (P.V., A.S.), Barcelona, Spain; Unitat de RM (Servei de Radiologia) (A.R., X.M.), Departamento de Neurologia-Neuroinmunologia, Centro de Esclerosis Multiple de Cataluna (Cemcat), Hospital Vall d'Hebron, Barcelona, Spain; Hospital Clinico  San Carlos (R.A., C.O.-G.), Madrid, Spain; NeuroCure Clinical Research Center and Department of Neurology (F.P.), Charite University Medicine Berlin, Berlin, Germany; Hospital de La Princesa (V.M.-L.), Madrid, Spain; Hospital Germans Trias i Pujol (C.R.), Badalona, Spain; Hospital Regional Universitario (IBIMA) (O.F.),  Malaga, Spain; Hospital Puerta de Hierro (A.G.-M.), Madrid, Spain; Hospital Universitari Dr Josep Trueta (L.R.-T.), IDIBGI, Girona, Spain; Hospital La Fe (B.C.), Valencia, Spain; Hospital Xeral-Cies (D.M.), Vigo, Spain; Hospital del Mar (J.E.M.-R.), Barcelona, Spain; Deutsche Klinik fur Diagnostik (E.L.), Wiesbaden, Germany; Hospital Universitario Santiago de Compostela (J.M.P.), Spain; Department of Neurology (S.G.M.), University of Munster, Germany; TrialFormSupport (X.N.), Barcelona, Spain; Advancell, Advanced In Vitro Cell Technologies, S.A (C.C.), Barcelona, Spain; and Neurotec Pharma S.L (M.P.), Barcelona, Spain.;  Institut d' Investigacions Biomediques August Pi i Sunyer (IDIBAPS)-Hospital Clinic (P.V., A.S.), Barcelona, Spain; Unitat de RM (Servei de Radiologia) (A.R., X.M.), Departamento de Neurologia-Neuroinmunologia, Centro de Esclerosis Multiple de Cataluna (Cemcat), Hospital Vall d'Hebron, Barcelona, Spain; Hospital Clinico  San Carlos (R.A., C.O.-G.), Madrid, Spain; NeuroCure Clinical Research Center and Department of Neurology (F.P.), Charite University Medicine Berlin, Berlin, Germany; Hospital de La Princesa (V.M.-L.), Madrid, Spain; Hospital Germans Trias i Pujol (C.R.), Badalona, Spain; Hospital Regional Universitario (IBIMA) (O.F.),  Malaga, Spain; Hospital Puerta de Hierro (A.G.-M.), Madrid, Spain; Hospital Universitari Dr Josep Trueta (L.R.-T.), IDIBGI, Girona, Spain; Hospital La Fe (B.C.), Valencia, Spain; Hospital Xeral-Cies (D.M.), Vigo, Spain; Hospital del Mar (J.E.M.-R.), Barcelona, Spain; Deutsche Klinik fur Diagnostik (E.L.), Wiesbaden, Germany; Hospital Universitario Santiago de Compostela (J.M.P.), Spain; Department of Neurology (S.G.M.), University of Munster, Germany; TrialFormSupport (X.N.), Barcelona, Spain; Advancell, Advanced In Vitro Cell Technologies, S.A (C.C.), Barcelona, Spain; and Neurotec Pharma S.L (M.P.), Barcelona, Spain.;  Institut d' Investigacions Biomediques August Pi i Sunyer (IDIBAPS)-Hospital Clinic (P.V., A.S.), Barcelona, Spain; Unitat de RM (Servei de Radiologia) (A.R., X.M.), Departamento de Neurologia-Neuroinmunologia, Centro de Esclerosis Multiple de Cataluna (Cemcat), Hospital Vall d'Hebron, Barcelona, Spain; Hospital Clinico  San Carlos (R.A., C.O.-G.), Madrid, Spain; NeuroCure Clinical Research Center and Department of Neurology (F.P.), Charite University Medicine Berlin, Berlin, Germany; Hospital de La Princesa (V.M.-L.), Madrid, Spain; Hospital Germans Trias i Pujol (C.R.), Badalona, Spain; Hospital Regional Universitario (IBIMA) (O.F.),  Malaga, Spain; Hospital Puerta de Hierro (A.G.-M.), Madrid, Spain; Hospital Universitari Dr Josep Trueta (L.R.-T.), IDIBGI, Girona, Spain; Hospital La Fe (B.C.), Valencia, Spain; Hospital Xeral-Cies (D.M.), Vigo, Spain; Hospital del Mar (J.E.M.-R.), Barcelona, Spain; Deutsche Klinik fur Diagnostik (E.L.), Wiesbaden, Germany; Hospital Universitario Santiago de Compostela (J.M.P.), Spain; Department of Neurology (S.G.M.), University of Munster, Germany; TrialFormSupport (X.N.), Barcelona, Spain; Advancell, Advanced In Vitro Cell Technologies, S.A (C.C.), Barcelona, Spain; and Neurotec Pharma S.L (M.P.), Barcelona, Spain.;  Institut d' Investigacions Biomediques August Pi i Sunyer (IDIBAPS)-Hospital Clinic (P.V., A.S.), Barcelona, Spain; Unitat de RM (Servei de Radiologia) (A.R., X.M.), Departamento de Neurologia-Neuroinmunologia, Centro de Esclerosis Multiple de Cataluna (Cemcat), Hospital Vall d'Hebron, Barcelona, Spain; Hospital Clinico  San Carlos (R.A., C.O.-G.), Madrid, Spain; NeuroCure Clinical Research Center and Department of Neurology (F.P.), Charite University Medicine Berlin, Berlin, Germany; Hospital de La Princesa (V.M.-L.), Madrid, Spain; Hospital Germans Trias i Pujol (C.R.), Badalona, Spain; Hospital Regional Universitario (IBIMA) (O.F.),  Malaga, Spain; Hospital Puerta de Hierro (A.G.-M.), Madrid, Spain; Hospital Universitari Dr Josep Trueta (L.R.-T.), IDIBGI, Girona, Spain; Hospital La Fe (B.C.), Valencia, Spain; Hospital Xeral-Cies (D.M.), Vigo, Spain; Hospital del Mar (J.E.M.-R.), Barcelona, Spain; Deutsche Klinik fur Diagnostik (E.L.), Wiesbaden, Germany; Hospital Universitario Santiago de Compostela (J.M.P.), Spain; Department of Neurology (S.G.M.), University of Munster, Germany; TrialFormSupport (X.N.), Barcelona, Spain; Advancell, Advanced In Vitro Cell Technologies, S.A (C.C.), Barcelona, Spain; and Neurotec Pharma S.L (M.P.), Barcelona, Spain.;  Institut d' Investigacions Biomediques August Pi i Sunyer (IDIBAPS)-Hospital Clinic (P.V., A.S.), Barcelona, Spain; Unitat de RM (Servei de Radiologia) (A.R., X.M.), Departamento de Neurologia-Neuroinmunologia, Centro de Esclerosis Multiple de Cataluna (Cemcat), Hospital Vall d'Hebron, Barcelona, Spain; Hospital Clinico  San Carlos (R.A., C.O.-G.), Madrid, Spain; NeuroCure Clinical Research Center and Department of Neurology (F.P.), Charite University Medicine Berlin, Berlin, Germany; Hospital de La Princesa (V.M.-L.), Madrid, Spain; Hospital Germans Trias i Pujol (C.R.), Badalona, Spain; Hospital Regional Universitario (IBIMA) (O.F.),  Malaga, Spain; Hospital Puerta de Hierro (A.G.-M.), Madrid, Spain; Hospital Universitari Dr Josep Trueta (L.R.-T.), IDIBGI, Girona, Spain; Hospital La Fe (B.C.), Valencia, Spain; Hospital Xeral-Cies (D.M.), Vigo, Spain; Hospital del Mar (J.E.M.-R.), Barcelona, Spain; Deutsche Klinik fur Diagnostik (E.L.), Wiesbaden, Germany; Hospital Universitario Santiago de Compostela (J.M.P.), Spain; Department of Neurology (S.G.M.), University of Munster, Germany; TrialFormSupport (X.N.), Barcelona, Spain; Advancell, Advanced In Vitro Cell Technologies, S.A (C.C.), Barcelona, Spain; and Neurotec Pharma S.L (M.P.), Barcelona, Spain.;  Institut d' Investigacions Biomediques August Pi i Sunyer (IDIBAPS)-Hospital Clinic (P.V., A.S.), Barcelona, Spain; Unitat de RM (Servei de Radiologia) (A.R., X.M.), Departamento de Neurologia-Neuroinmunologia, Centro de Esclerosis Multiple de Cataluna (Cemcat), Hospital Vall d'Hebron, Barcelona, Spain; Hospital Clinico  San Carlos (R.A., C.O.-G.), Madrid, Spain; NeuroCure Clinical Research Center and Department of Neurology (F.P.), Charite University Medicine Berlin, Berlin, Germany; Hospital de La Princesa (V.M.-L.), Madrid, Spain; Hospital Germans Trias i Pujol (C.R.), Badalona, Spain; Hospital Regional Universitario (IBIMA) (O.F.),  Malaga, Spain; Hospital Puerta de Hierro (A.G.-M.), Madrid, Spain; Hospital Universitari Dr Josep Trueta (L.R.-T.), IDIBGI, Girona, Spain; Hospital La Fe (B.C.), Valencia, Spain; Hospital Xeral-Cies (D.M.), Vigo, Spain; Hospital del Mar (J.E.M.-R.), Barcelona, Spain; Deutsche Klinik fur Diagnostik (E.L.), Wiesbaden, Germany; Hospital Universitario Santiago de Compostela (J.M.P.), Spain; Department of Neurology (S.G.M.), University of Munster, Germany; TrialFormSupport (X.N.), Barcelona, Spain; Advancell, Advanced In Vitro Cell Technologies, S.A (C.C.), Barcelona, Spain; and Neurotec Pharma S.L (M.P.), Barcelona, Spain.;  Institut d' Investigacions Biomediques August Pi i Sunyer (IDIBAPS)-Hospital Clinic (P.V., A.S.), Barcelona, Spain; Unitat de RM (Servei de Radiologia) (A.R., X.M.), Departamento de Neurologia-Neuroinmunologia, Centro de Esclerosis Multiple de Cataluna (Cemcat), Hospital Vall d'Hebron, Barcelona, Spain; Hospital Clinico  San Carlos (R.A., C.O.-G.), Madrid, Spain; NeuroCure Clinical Research Center and Department of Neurology (F.P.), Charite University Medicine Berlin, Berlin, Germany; Hospital de La Princesa (V.M.-L.), Madrid, Spain; Hospital Germans Trias i Pujol (C.R.), Badalona, Spain; Hospital Regional Universitario (IBIMA) (O.F.),  Malaga, Spain; Hospital Puerta de Hierro (A.G.-M.), Madrid, Spain; Hospital Universitari Dr Josep Trueta (L.R.-T.), IDIBGI, Girona, Spain; Hospital La Fe (B.C.), Valencia, Spain; Hospital Xeral-Cies (D.M.), Vigo, Spain; Hospital del Mar (J.E.M.-R.), Barcelona, Spain; Deutsche Klinik fur Diagnostik (E.L.), Wiesbaden, Germany; Hospital Universitario Santiago de Compostela (J.M.P.), Spain; Department of Neurology (S.G.M.), University of Munster, Germany; TrialFormSupport (X.N.), Barcelona, Spain; Advancell, Advanced In Vitro Cell Technologies, S.A (C.C.), Barcelona, Spain; and Neurotec Pharma S.L (M.P.), Barcelona, Spain.;  Institut d' Investigacions Biomediques August Pi i Sunyer (IDIBAPS)-Hospital Clinic (P.V., A.S.), Barcelona, Spain; Unitat de RM (Servei de Radiologia) (A.R., X.M.), Departamento de Neurologia-Neuroinmunologia, Centro de Esclerosis Multiple de Cataluna (Cemcat), Hospital Vall d'Hebron, Barcelona, Spain; Hospital Clinico  San Carlos (R.A., C.O.-G.), Madrid, Spain; NeuroCure Clinical Research Center and Department of Neurology (F.P.), Charite University Medicine Berlin, Berlin, Germany; Hospital de La Princesa (V.M.-L.), Madrid, Spain; Hospital Germans Trias i Pujol (C.R.), Badalona, Spain; Hospital Regional Universitario (IBIMA) (O.F.),  Malaga, Spain; Hospital Puerta de Hierro (A.G.-M.), Madrid, Spain; Hospital Universitari Dr Josep Trueta (L.R.-T.), IDIBGI, Girona, Spain; Hospital La Fe (B.C.), Valencia, Spain; Hospital Xeral-Cies (D.M.), Vigo, Spain; Hospital del Mar (J.E.M.-R.), Barcelona, Spain; Deutsche Klinik fur Diagnostik (E.L.), Wiesbaden, Germany; Hospital Universitario Santiago de Compostela (J.M.P.), Spain; Department of Neurology (S.G.M.), University of Munster, Germany; TrialFormSupport (X.N.), Barcelona, Spain; Advancell, Advanced In Vitro Cell Technologies, S.A (C.C.), Barcelona, Spain; and Neurotec Pharma S.L (M.P.), Barcelona, Spain.;  Institut d' Investigacions Biomediques August Pi i Sunyer (IDIBAPS)-Hospital Clinic (P.V., A.S.), Barcelona, Spain; Unitat de RM (Servei de Radiologia) (A.R., X.M.), Departamento de Neurologia-Neuroinmunologia, Centro de Esclerosis Multiple de Cataluna (Cemcat), Hospital Vall d'Hebron, Barcelona, Spain; Hospital Clinico  San Carlos (R.A., C.O.-G.), Madrid, Spain; NeuroCure Clinical Research Center and Department of Neurology (F.P.), Charite University Medicine Berlin, Berlin, Germany; Hospital de La Princesa (V.M.-L.), Madrid, Spain; Hospital Germans Trias i Pujol (C.R.), Badalona, Spain; Hospital Regional Universitario (IBIMA) (O.F.),  Malaga, Spain; Hospital Puerta de Hierro (A.G.-M.), Madrid, Spain; Hospital Universitari Dr Josep Trueta (L.R.-T.), IDIBGI, Girona, Spain; Hospital La Fe (B.C.), Valencia, Spain; Hospital Xeral-Cies (D.M.), Vigo, Spain; Hospital del Mar (J.E.M.-R.), Barcelona, Spain; Deutsche Klinik fur Diagnostik (E.L.), Wiesbaden, Germany; Hospital Universitario Santiago de Compostela (J.M.P.), Spain; Department of Neurology (S.G.M.), University of Munster, Germany; TrialFormSupport (X.N.), Barcelona, Spain; Advancell, Advanced In Vitro Cell Technologies, S.A (C.C.), Barcelona, Spain; and Neurotec Pharma S.L (M.P.), Barcelona, Spain.;  Institut d' Investigacions Biomediques August Pi i Sunyer (IDIBAPS)-Hospital Clinic (P.V., A.S.), Barcelona, Spain; Unitat de RM (Servei de Radiologia) (A.R., X.M.), Departamento de Neurologia-Neuroinmunologia, Centro de Esclerosis Multiple de Cataluna (Cemcat), Hospital Vall d'Hebron, Barcelona, Spain; Hospital Clinico  San Carlos (R.A., C.O.-G.), Madrid, Spain; NeuroCure Clinical Research Center and Department of Neurology (F.P.), Charite University Medicine Berlin, Berlin, Germany; Hospital de La Princesa (V.M.-L.), Madrid, Spain; Hospital Germans Trias i Pujol (C.R.), Badalona, Spain; Hospital Regional Universitario (IBIMA) (O.F.),  Malaga, Spain; Hospital Puerta de Hierro (A.G.-M.), Madrid, Spain; Hospital Universitari Dr Josep Trueta (L.R.-T.), IDIBGI, Girona, Spain; Hospital La Fe (B.C.), Valencia, Spain; Hospital Xeral-Cies (D.M.), Vigo, Spain; Hospital del Mar (J.E.M.-R.), Barcelona, Spain; Deutsche Klinik fur Diagnostik (E.L.), Wiesbaden, Germany; Hospital Universitario Santiago de Compostela (J.M.P.), Spain; Department of Neurology (S.G.M.), University of Munster, Germany; TrialFormSupport (X.N.), Barcelona, Spain; Advancell, Advanced In Vitro Cell Technologies, S.A (C.C.), Barcelona, Spain; and Neurotec Pharma S.L (M.P.), Barcelona, Spain.;  Institut d' Investigacions Biomediques August Pi i Sunyer (IDIBAPS)-Hospital Clinic (P.V., A.S.), Barcelona, Spain; Unitat de RM (Servei de Radiologia) (A.R., X.M.), Departamento de Neurologia-Neuroinmunologia, Centro de Esclerosis Multiple de Cataluna (Cemcat), Hospital Vall d'Hebron, Barcelona, Spain; Hospital Clinico  San Carlos (R.A., C.O.-G.), Madrid, Spain; NeuroCure Clinical Research Center and Department of Neurology (F.P.), Charite University Medicine Berlin, Berlin, Germany; Hospital de La Princesa (V.M.-L.), Madrid, Spain; Hospital Germans Trias i Pujol (C.R.), Badalona, Spain; Hospital Regional Universitario (IBIMA) (O.F.),  Malaga, Spain; Hospital Puerta de Hierro (A.G.-M.), Madrid, Spain; Hospital Universitari Dr Josep Trueta (L.R.-T.), IDIBGI, Girona, Spain; Hospital La Fe (B.C.), Valencia, Spain; Hospital Xeral-Cies (D.M.), Vigo, Spain; Hospital del Mar (J.E.M.-R.), Barcelona, Spain; Deutsche Klinik fur Diagnostik (E.L.), Wiesbaden, Germany; Hospital Universitario Santiago de Compostela (J.M.P.), Spain; Department of Neurology (S.G.M.), University of Munster, Germany; TrialFormSupport (X.N.), Barcelona, Spain; Advancell, Advanced In Vitro Cell Technologies, S.A (C.C.), Barcelona, Spain; and Neurotec Pharma S.L (M.P.), Barcelona, Spain.;  Institut d' Investigacions Biomediques August Pi i Sunyer (IDIBAPS)-Hospital Clinic (P.V., A.S.), Barcelona, Spain; Unitat de RM (Servei de Radiologia) (A.R., X.M.), Departamento de Neurologia-Neuroinmunologia, Centro de Esclerosis Multiple de Cataluna (Cemcat), Hospital Vall d'Hebron, Barcelona, Spain; Hospital Clinico  San Carlos (R.A., C.O.-G.), Madrid, Spain; NeuroCure Clinical Research Center and Department of Neurology (F.P.), Charite University Medicine Berlin, Berlin, Germany; Hospital de La Princesa (V.M.-L.), Madrid, Spain; Hospital Germans Trias i Pujol (C.R.), Badalona, Spain; Hospital Regional Universitario (IBIMA) (O.F.),  Malaga, Spain; Hospital Puerta de Hierro (A.G.-M.), Madrid, Spain; Hospital Universitari Dr Josep Trueta (L.R.-T.), IDIBGI, Girona, Spain; Hospital La Fe (B.C.), Valencia, Spain; Hospital Xeral-Cies (D.M.), Vigo, Spain; Hospital del Mar (J.E.M.-R.), Barcelona, Spain; Deutsche Klinik fur Diagnostik (E.L.), Wiesbaden, Germany; Hospital Universitario Santiago de Compostela (J.M.P.), Spain; Department of Neurology (S.G.M.), University of Munster, Germany; TrialFormSupport (X.N.), Barcelona, Spain; Advancell, Advanced In Vitro Cell Technologies, S.A (C.C.), Barcelona, Spain; and Neurotec Pharma S.L (M.P.), Barcelona, Spain.;  Institut d' Investigacions Biomediques August Pi i Sunyer (IDIBAPS)-Hospital Clinic (P.V., A.S.), Barcelona, Spain; Unitat de RM (Servei de Radiologia) (A.R., X.M.), Departamento de Neurologia-Neuroinmunologia, Centro de Esclerosis Multiple de Cataluna (Cemcat), Hospital Vall d'Hebron, Barcelona, Spain; Hospital Clinico  San Carlos (R.A., C.O.-G.), Madrid, Spain; NeuroCure Clinical Research Center and Department of Neurology (F.P.), Charite University Medicine Berlin, Berlin, Germany; Hospital de La Princesa (V.M.-L.), Madrid, Spain; Hospital Germans Trias i Pujol (C.R.), Badalona, Spain; Hospital Regional Universitario (IBIMA) (O.F.),  Malaga, Spain; Hospital Puerta de Hierro (A.G.-M.), Madrid, Spain; Hospital Universitari Dr Josep Trueta (L.R.-T.), IDIBGI, Girona, Spain; Hospital La Fe (B.C.), Valencia, Spain; Hospital Xeral-Cies (D.M.), Vigo, Spain; Hospital del Mar (J.E.M.-R.), Barcelona, Spain; Deutsche Klinik fur Diagnostik (E.L.), Wiesbaden, Germany; Hospital Universitario Santiago de Compostela (J.M.P.), Spain; Department of Neurology (S.G.M.), University of Munster, Germany; TrialFormSupport (X.N.), Barcelona, Spain; Advancell, Advanced In Vitro Cell Technologies, S.A (C.C.), Barcelona, Spain; and Neurotec Pharma S.L (M.P.), Barcelona, Spain.;  Institut d' Investigacions Biomediques August Pi i Sunyer (IDIBAPS)-Hospital Clinic (P.V., A.S.), Barcelona, Spain; Unitat de RM (Servei de Radiologia) (A.R., X.M.), Departamento de Neurologia-Neuroinmunologia, Centro de Esclerosis Multiple de Cataluna (Cemcat), Hospital Vall d'Hebron, Barcelona, Spain; Hospital Clinico  San Carlos (R.A., C.O.-G.), Madrid, Spain; NeuroCure Clinical Research Center and Department of Neurology (F.P.), Charite University Medicine Berlin, Berlin, Germany; Hospital de La Princesa (V.M.-L.), Madrid, Spain; Hospital Germans Trias i Pujol (C.R.), Badalona, Spain; Hospital Regional Universitario (IBIMA) (O.F.),  Malaga, Spain; Hospital Puerta de Hierro (A.G.-M.), Madrid, Spain; Hospital Universitari Dr Josep Trueta (L.R.-T.), IDIBGI, Girona, Spain; Hospital La Fe (B.C.), Valencia, Spain; Hospital Xeral-Cies (D.M.), Vigo, Spain; Hospital del Mar (J.E.M.-R.), Barcelona, Spain; Deutsche Klinik fur Diagnostik (E.L.), Wiesbaden, Germany; Hospital Universitario Santiago de Compostela (J.M.P.), Spain; Department of Neurology (S.G.M.), University of Munster, Germany; TrialFormSupport (X.N.), Barcelona, Spain; Advancell, Advanced In Vitro Cell Technologies, S.A (C.C.), Barcelona, Spain; and Neurotec Pharma S.L (M.P.), Barcelona, Spain.;  Institut d' Investigacions Biomediques August Pi i Sunyer (IDIBAPS)-Hospital Clinic (P.V., A.S.), Barcelona, Spain; Unitat de RM (Servei de Radiologia) (A.R., X.M.), Departamento de Neurologia-Neuroinmunologia, Centro de Esclerosis Multiple de Cataluna (Cemcat), Hospital Vall d'Hebron, Barcelona, Spain; Hospital Clinico  San Carlos (R.A., C.O.-G.), Madrid, Spain; NeuroCure Clinical Research Center and Department of Neurology (F.P.), Charite University Medicine Berlin, Berlin, Germany; Hospital de La Princesa (V.M.-L.), Madrid, Spain; Hospital Germans Trias i Pujol (C.R.), Badalona, Spain; Hospital Regional Universitario (IBIMA) (O.F.),  Malaga, Spain; Hospital Puerta de Hierro (A.G.-M.), Madrid, Spain; Hospital Universitari Dr Josep Trueta (L.R.-T.), IDIBGI, Girona, Spain; Hospital La Fe (B.C.), Valencia, Spain; Hospital Xeral-Cies (D.M.), Vigo, Spain; Hospital del Mar (J.E.M.-R.), Barcelona, Spain; Deutsche Klinik fur Diagnostik (E.L.), Wiesbaden, Germany; Hospital Universitario Santiago de Compostela (J.M.P.), Spain; Department of Neurology (S.G.M.), University of Munster, Germany; TrialFormSupport (X.N.), Barcelona, Spain; Advancell, Advanced In Vitro Cell Technologies, S.A (C.C.), Barcelona, Spain; and Neurotec Pharma S.L (M.P.), Barcelona, Spain.;  Institut d' Investigacions Biomediques August Pi i Sunyer (IDIBAPS)-Hospital Clinic (P.V., A.S.), Barcelona, Spain; Unitat de RM (Servei de Radiologia) (A.R., X.M.), Departamento de Neurologia-Neuroinmunologia, Centro de Esclerosis Multiple de Cataluna (Cemcat), Hospital Vall d'Hebron, Barcelona, Spain; Hospital Clinico  San Carlos (R.A., C.O.-G.), Madrid, Spain; NeuroCure Clinical Research Center and Department of Neurology (F.P.), Charite University Medicine Berlin, Berlin, Germany; Hospital de La Princesa (V.M.-L.), Madrid, Spain; Hospital Germans Trias i Pujol (C.R.), Badalona, Spain; Hospital Regional Universitario (IBIMA) (O.F.),  Malaga, Spain; Hospital Puerta de Hierro (A.G.-M.), Madrid, Spain; Hospital Universitari Dr Josep Trueta (L.R.-T.), IDIBGI, Girona, Spain; Hospital La Fe (B.C.), Valencia, Spain; Hospital Xeral-Cies (D.M.), Vigo, Spain; Hospital del Mar (J.E.M.-R.), Barcelona, Spain; Deutsche Klinik fur Diagnostik (E.L.), Wiesbaden, Germany; Hospital Universitario Santiago de Compostela (J.M.P.), Spain; Department of Neurology (S.G.M.), University of Munster, Germany; TrialFormSupport (X.N.), Barcelona, Spain; Advancell, Advanced In Vitro Cell Technologies, S.A (C.C.), Barcelona, Spain; and Neurotec Pharma S.L (M.P.), Barcelona, Spain.;  Institut d' Investigacions Biomediques August Pi i Sunyer (IDIBAPS)-Hospital Clinic (P.V., A.S.), Barcelona, Spain; Unitat de RM (Servei de Radiologia) (A.R., X.M.), Departamento de Neurologia-Neuroinmunologia, Centro de Esclerosis Multiple de Cataluna (Cemcat), Hospital Vall d'Hebron, Barcelona, Spain; Hospital Clinico  San Carlos (R.A., C.O.-G.), Madrid, Spain; NeuroCure Clinical Research Center and Department of Neurology (F.P.), Charite University Medicine Berlin, Berlin, Germany; Hospital de La Princesa (V.M.-L.), Madrid, Spain; Hospital Germans Trias i Pujol (C.R.), Badalona, Spain; Hospital Regional Universitario (IBIMA) (O.F.),  Malaga, Spain; Hospital Puerta de Hierro (A.G.-M.), Madrid, Spain; Hospital Universitari Dr Josep Trueta (L.R.-T.), IDIBGI, Girona, Spain; Hospital La Fe (B.C.), Valencia, Spain; Hospital Xeral-Cies (D.M.), Vigo, Spain; Hospital del Mar (J.E.M.-R.), Barcelona, Spain; Deutsche Klinik fur Diagnostik (E.L.), Wiesbaden, Germany; Hospital Universitario Santiago de Compostela (J.M.P.), Spain; Department of Neurology (S.G.M.), University of Munster, Germany; TrialFormSupport (X.N.), Barcelona, Spain; Advancell, Advanced In Vitro Cell Technologies, S.A (C.C.), Barcelona, Spain; and Neurotec Pharma S.L (M.P.), Barcelona, Spain.;  Institut d' Investigacions Biomediques August Pi i Sunyer (IDIBAPS)-Hospital Clinic (P.V., A.S.), Barcelona, Spain; Unitat de RM (Servei de Radiologia) (A.R., X.M.), Departamento de Neurologia-Neuroinmunologia, Centro de Esclerosis Multiple de Cataluna (Cemcat), Hospital Vall d'Hebron, Barcelona, Spain; Hospital Clinico  San Carlos (R.A., C.O.-G.), Madrid, Spain; NeuroCure Clinical Research Center and Department of Neurology (F.P.), Charite University Medicine Berlin, Berlin, Germany; Hospital de La Princesa (V.M.-L.), Madrid, Spain; Hospital Germans Trias i Pujol (C.R.), Badalona, Spain; Hospital Regional Universitario (IBIMA) (O.F.),  Malaga, Spain; Hospital Puerta de Hierro (A.G.-M.), Madrid, Spain; Hospital Universitari Dr Josep Trueta (L.R.-T.), IDIBGI, Girona, Spain; Hospital La Fe (B.C.), Valencia, Spain; Hospital Xeral-Cies (D.M.), Vigo, Spain; Hospital del Mar (J.E.M.-R.), Barcelona, Spain; Deutsche Klinik fur Diagnostik (E.L.), Wiesbaden, Germany; Hospital Universitario Santiago de Compostela (J.M.P.), Spain; Department of Neurology (S.G.M.), University of Munster, Germany; TrialFormSupport (X.N.), Barcelona, Spain; Advancell, Advanced In Vitro Cell Technologies, S.A (C.C.), Barcelona, Spain; and Neurotec Pharma S.L (M.P.), Barcelona, Spain.;  Institut d' Investigacions Biomediques August Pi i Sunyer (IDIBAPS)-Hospital Clinic (P.V., A.S.), Barcelona, Spain; Unitat de RM (Servei de Radiologia) (A.R., X.M.), Departamento de Neurologia-Neuroinmunologia, Centro de Esclerosis Multiple de Cataluna (Cemcat), Hospital Vall d'Hebron, Barcelona, Spain; Hospital Clinico  San Carlos (R.A., C.O.-G.), Madrid, Spain; NeuroCure Clinical Research Center and Department of Neurology (F.P.), Charite University Medicine Berlin, Berlin, Germany; Hospital de La Princesa (V.M.-L.), Madrid, Spain; Hospital Germans Trias i Pujol (C.R.), Badalona, Spain; Hospital Regional Universitario (IBIMA) (O.F.),  Malaga, Spain; Hospital Puerta de Hierro (A.G.-M.), Madrid, Spain; Hospital Universitari Dr Josep Trueta (L.R.-T.), IDIBGI, Girona, Spain; Hospital La Fe (B.C.), Valencia, Spain; Hospital Xeral-Cies (D.M.), Vigo, Spain; Hospital del Mar (J.E.M.-R.), Barcelona, Spain; Deutsche Klinik fur Diagnostik (E.L.), Wiesbaden, Germany; Hospital Universitario Santiago de Compostela (J.M.P.), Spain; Department of Neurology (S.G.M.), University of Munster, Germany; TrialFormSupport (X.N.), Barcelona, Spain; Advancell, Advanced In Vitro Cell Technologies, S.A (C.C.), Barcelona, Spain; and Neurotec Pharma S.L (M.P.), Barcelona, Spain.;  Institut d' Investigacions Biomediques August Pi i Sunyer (IDIBAPS)-Hospital Clinic (P.V., A.S.), Barcelona, Spain; Unitat de RM (Servei de Radiologia) (A.R., X.M.), Departamento de Neurologia-Neuroinmunologia, Centro de Esclerosis Multiple de Cataluna (Cemcat), Hospital Vall d'Hebron, Barcelona, Spain; Hospital Clinico  San Carlos (R.A., C.O.-G.), Madrid, Spain; NeuroCure Clinical Research Center and Department of Neurology (F.P.), Charite University Medicine Berlin, Berlin, Germany; Hospital de La Princesa (V.M.-L.), Madrid, Spain; Hospital Germans Trias i Pujol (C.R.), Badalona, Spain; Hospital Regional Universitario (IBIMA) (O.F.),  Malaga, Spain; Hospital Puerta de Hierro (A.G.-M.), Madrid, Spain; Hospital Universitari Dr Josep Trueta (L.R.-T.), IDIBGI, Girona, Spain; Hospital La Fe (B.C.), Valencia, Spain; Hospital Xeral-Cies (D.M.), Vigo, Spain; Hospital del Mar (J.E.M.-R.), Barcelona, Spain; Deutsche Klinik fur Diagnostik (E.L.), Wiesbaden, Germany; Hospital Universitario Santiago de Compostela (J.M.P.), Spain; Department of Neurology (S.G.M.), University of Munster, Germany; TrialFormSupport (X.N.), Barcelona, Spain; Advancell, Advanced In Vitro Cell Technologies, S.A (C.C.), Barcelona, Spain; and Neurotec Pharma S.L (M.P.), Barcelona, Spain.;  Institut d' Investigacions Biomediques August Pi i Sunyer (IDIBAPS)-Hospital Clinic (P.V., A.S.), Barcelona, Spain; Unitat de RM (Servei de Radiologia) (A.R., X.M.), Departamento de Neurologia-Neuroinmunologia, Centro de Esclerosis Multiple de Cataluna (Cemcat), Hospital Vall d'Hebron, Barcelona, Spain; Hospital Clinico  San Carlos (R.A., C.O.-G.), Madrid, Spain; NeuroCure Clinical Research Center and Department of Neurology (F.P.), Charite University Medicine Berlin, Berlin, Germany; Hospital de La Princesa (V.M.-L.), Madrid, Spain; Hospital Germans Trias i Pujol (C.R.), Badalona, Spain; Hospital Regional Universitario (IBIMA) (O.F.),  Malaga, Spain; Hospital Puerta de Hierro (A.G.-M.), Madrid, Spain; Hospital Universitari Dr Josep Trueta (L.R.-T.), IDIBGI, Girona, Spain; Hospital La Fe (B.C.), Valencia, Spain; Hospital Xeral-Cies (D.M.), Vigo, Spain; Hospital del Mar (J.E.M.-R.), Barcelona, Spain; Deutsche Klinik fur Diagnostik (E.L.), Wiesbaden, Germany; Hospital Universitario Santiago de Compostela (J.M.P.), Spain; Department of Neurology (S.G.M.), University of Munster, Germany; TrialFormSupport (X.N.), Barcelona, Spain; Advancell, Advanced In Vitro Cell Technologies, S.A (C.C.), Barcelona, Spain; and Neurotec Pharma S.L (M.P.), Barcelona, Spain.</t>
  </si>
  <si>
    <t>Villoslada, Pablo; Institut d' Investigacions Biomediques August Pi i Sunyer (IDIBAPS)-Hospital Clinic (P.V., A.S.), Barcelona, Spain; Unitat de RM (Servei de Radiologia) (A.R., X.M.), Departamento de Neurologia-Neuroinmunologia, Centro de Esclerosis Multiple de Cataluna (Cemcat), Hospital Vall d'Hebron, Barcelona, Spain; Hospital Clinico  San Carlos (R.A., C.O.-G.), Madrid, Spain; NeuroCure Clinical Research Center and Department of Neurology (F.P.), Charite University Medicine Berlin, Berlin, Germany; Hospital de La Princesa (V.M.-L.), Madrid, Spain; Hospital Germans Trias i Pujol (C.R.), Badalona, Spain; Hospital Regional Universitario (IBIMA) (O.F.),  Malaga, Spain; Hospital Puerta de Hierro (A.G.-M.), Madrid, Spain; Hospital Universitari Dr Josep Trueta (L.R.-T.), IDIBGI, Girona, Spain; Hospital La Fe (B.C.), Valencia, Spain; Hospital Xeral-Cies (D.M.), Vigo, Spain; Hospital del Mar (J.E.M.-R.), Barcelona, Spain; Deutsche Klinik fur Diagnostik (E.L.), Wiesbaden, Germany; Hospital Universitario Santiago de Compostela (J.M.P.), Spain; Department of Neurology (S.G.M.), University of Munster, Germany; TrialFormSupport (X.N.), Barcelona, Spain; Advancell, Advanced In Vitro Cell Technologies, S.A (C.C.), Barcelona, Spain; and Neurotec Pharma S.L (M.P.), Barcelona, Spain.</t>
  </si>
  <si>
    <t>Bertulat, Sandra; Fischer-Tenhagen, Carola; Heuwieser, Wolfgang</t>
  </si>
  <si>
    <t>A survey of drying-off practices on commercial dairy farms in northern Germany and a comparison to science-based recommendations.</t>
  </si>
  <si>
    <t>10.1136/vetreco-2014-000068</t>
  </si>
  <si>
    <t>Veterinary record open</t>
  </si>
  <si>
    <t>2052-6113</t>
  </si>
  <si>
    <t>Clinic for Animal Reproduction, Faculty of Veterinary Medicine, Freie Universitat Berlin , Berlin, Germany.;  Clinic for Animal Reproduction, Faculty of Veterinary Medicine, Freie Universitat Berlin , Berlin, Germany.;  Clinic for Animal Reproduction, Faculty of Veterinary Medicine, Freie Universitat Berlin , Berlin, Germany.</t>
  </si>
  <si>
    <t>Bertulat, Sandra; Clinic for Animal Reproduction, Faculty of Veterinary Medicine, Freie Universitat Berlin , Berlin, Germany.</t>
  </si>
  <si>
    <t>Rothbart, Andreas; Yu, Peng; Muller-Lobeck, Lutz; Spies, Claudia D; Wernecke, Klaus-Dieter; Nachtigall, Irit</t>
  </si>
  <si>
    <t>Peripheral intravenous cannulation with support of infrared laser vein viewing system in a pre-operation setting in pediatric patients.</t>
  </si>
  <si>
    <t>10.1186/s13104-015-1431-2</t>
  </si>
  <si>
    <t>Department of Anesthesiology and Intensive Care Medicine Campus Charite Mitte and Campus Virchow-Klinikum, Charite-Universitaetsmedizin Berlin, Augustenburger Platz 1, 13353, Berlin, Germany. xxx@charite.de.;  Department of Anesthesiology and Intensive Care Medicine Campus Charite Mitte and Campus Virchow-Klinikum, Charite-Universitaetsmedizin Berlin, Augustenburger Platz 1, 13353, Berlin, Germany. xxx@126.com.;  Department of Anesthesiology, The Second Affiliated Hospital of Jiaxing University, Jiaxing, China. xxx@126.com.;  Department of Anesthesiology and Intensive Care Medicine Campus Charite Mitte and Campus Virchow-Klinikum, Charite-Universitaetsmedizin Berlin, Augustenburger Platz 1, 13353, Berlin, Germany. xxx@glg-mbh.de.;  Department of Anesthesiology and Intensive Care Medicine, Pediatric Anesthesia, Clinical Center Barnim, Werner Forssmann Hospital, Eberswalde, Germany. xxx@glg-mbh.de.;  Department of Anesthesiology and Intensive Care Medicine Campus Charite Mitte and Campus Virchow-Klinikum, Charite-Universitaetsmedizin Berlin, Augustenburger Platz 1, 13353, Berlin, Germany. xxx@charite.de.;  Institute of Medical Biometrics and Clinical Epidemiology, Charite-Universitaetsmedizin Berlin, and SOSTANA GmbH Berlin, Berlin, Germany. xxx@sostana.de.;  Department of Anesthesiology and Intensive Care Medicine Campus Charite Mitte and Campus Virchow-Klinikum, Charite-Universitaetsmedizin Berlin, Augustenburger Platz 1, 13353, Berlin, Germany. xxx@charite.de.</t>
  </si>
  <si>
    <t>Rothbart, Andreas; Department of Anesthesiology and Intensive Care Medicine Campus Charite Mitte and Campus Virchow-Klinikum, Charite-Universitaetsmedizin Berlin, Augustenburger Platz 1, 13353, Berlin, Germany. xxx@charite.de.</t>
  </si>
  <si>
    <t>Wareth, Gamal; Melzer, Falk; Weise, Christoph; Neubauer, Heinrich; Roesler, Uwe; Murugaiyan, Jayaseelan</t>
  </si>
  <si>
    <t>Mass spectrometry data from proteomics-based screening of immunoreactive proteins of fully virulent Brucella strains using sera from naturally infected animals.</t>
  </si>
  <si>
    <t>10.1016/j.dib.2015.07.029</t>
  </si>
  <si>
    <t>Data in brief</t>
  </si>
  <si>
    <t>2352-3409</t>
  </si>
  <si>
    <t>Institute of Animal Hygiene and Environmental Health, Centre for Infectious Medicine, Freie Universitat Berlin, Berlin, Germany ; Friedrich-Loeffler-Institut, Federal Research Institute for Animal Health, Institute of Bacterial Infections and Zoonoses, Jena, Germany.;  Friedrich-Loeffler-Institut, Federal Research Institute for Animal Health, Institute of Bacterial Infections and Zoonoses, Jena, Germany.;  Institute for Chemistry and Biochemistry, Freie Universitat Berlin, Berlin, Germany.;  Friedrich-Loeffler-Institut, Federal Research Institute for Animal Health, Institute of Bacterial Infections and Zoonoses, Jena, Germany.;  Institute of Animal Hygiene and Environmental Health, Centre for Infectious Medicine, Freie Universitat Berlin, Berlin, Germany.;  Institute of Animal Hygiene and Environmental Health, Centre for Infectious Medicine, Freie Universitat Berlin, Berlin, Germany.</t>
  </si>
  <si>
    <t>Wareth, Gamal; Institute of Animal Hygiene and Environmental Health, Centre for Infectious Medicine, Freie Universitat Berlin, Berlin, Germany ; Friedrich-Loeffler-Institut, Federal Research Institute for Animal Health, Institute of Bacterial Infections and Zoonoses, Jena, Germany.</t>
  </si>
  <si>
    <t xml:space="preserve"> 'Medicine: Medicine (General): Computer applications to medicine. Medical informatics | Science: Science (General)</t>
  </si>
  <si>
    <t>Knauss, Miriam A; Gunther, Kristina; Belardi, Sophie; Morley, Pauline; von Lersner, Ulrike</t>
  </si>
  <si>
    <t>The impact of perceived ethnic discrimination on mental health depends on transcultural identity: evidence for a moderator effect.</t>
  </si>
  <si>
    <t>10.1186/s40359-015-0088-x</t>
  </si>
  <si>
    <t>BMC psychology</t>
  </si>
  <si>
    <t>2050-7283</t>
  </si>
  <si>
    <t>Freie Universitat Berlin, Department of Educational Science and Psychology, Habelschwerdter Allee 45, 14195, Berlin, Germany. xxx@gmail.com.;  Department of Psychology, Humboldt-Universitat zu Berlin, Rudower Chaussee 18, 12489, Berlin, Germany. xxx@gmail.com.;  Department of Psychology, Humboldt-Universitat zu Berlin, Rudower Chaussee 18, 12489, Berlin, Germany. xxx@belardi.de.;  Department of Psychology, Humboldt-Universitat zu Berlin, Rudower Chaussee 18, 12489, Berlin, Germany. xxx@hotmail.de.;  Department of Psychology, Humboldt-Universitat zu Berlin, Rudower Chaussee 18, 12489, Berlin, Germany. xxx@psychologie.hu-berlin.de.</t>
  </si>
  <si>
    <t>Knauss, Miriam A; Freie Universitat Berlin, Department of Educational Science and Psychology, Habelschwerdter Allee 45, 14195, Berlin, Germany. xxx@gmail.com.</t>
  </si>
  <si>
    <t>Braun, Mario; Jacobs, Arthur M; Richlan, Fabio; Hawelka, Stefan; Hutzler, Florian; Kronbichler, Martin</t>
  </si>
  <si>
    <t>Many neighbors are not silent. fMRI evidence for global lexical activity in visual word recognition.</t>
  </si>
  <si>
    <t>10.3389/fnhum.2015.00423</t>
  </si>
  <si>
    <t>Neurocognition Lab, Centre for Cognitive Neuroscience, Universitat Salzburg Salzburg, Austria ; Department of Experimental and Neurocognitive Psychology, Freie Universitat Berlin Berlin, Germany.;  Department of Experimental and Neurocognitive Psychology, Freie Universitat Berlin Berlin, Germany ; Center for Cognitive Neuroscience Berlin Berlin, Germany ; Dahlem Institute for Neuroimaging of Emotion, Berlin Germany.;  Neurocognition Lab, Centre for Cognitive Neuroscience, Universitat Salzburg Salzburg, Austria.;  Neurocognition Lab, Centre for Cognitive Neuroscience, Universitat Salzburg Salzburg, Austria.;  Neurocognition Lab, Centre for Cognitive Neuroscience, Universitat Salzburg Salzburg, Austria.;  Neurocognition Lab, Centre for Cognitive Neuroscience, Universitat Salzburg Salzburg, Austria ; Christian-Doppler-Klinik, Paracelsus Medical University, Salzburg Austria.</t>
  </si>
  <si>
    <t>Braun, Mario; Neurocognition Lab, Centre for Cognitive Neuroscience, Universitat Salzburg Salzburg, Austria ; Department of Experimental and Neurocognitive Psychology, Freie Universitat Berlin Berlin, Germany.</t>
  </si>
  <si>
    <t>Said, Andre; Weindl, Gunther</t>
  </si>
  <si>
    <t>Regulation of Dendritic Cell Function in Inflammation.</t>
  </si>
  <si>
    <t>10.1155/2015/743169</t>
  </si>
  <si>
    <t>Journal of immunology research</t>
  </si>
  <si>
    <t>2314-7156</t>
  </si>
  <si>
    <t>Institut fur Pharmazie (Pharmakologie und Toxikologie), Freie Universitat Berlin, 14195 Berlin, Germany.;  Institut fur Pharmazie (Pharmakologie und Toxikologie), Freie Universitat Berlin, 14195 Berlin, Germany.</t>
  </si>
  <si>
    <t>Said, Andre; Institut fur Pharmazie (Pharmakologie und Toxikologie), Freie Universitat Berlin, 14195 Berlin, Germany.</t>
  </si>
  <si>
    <t>Ritter, Eglof; Puskar, Ljiljana; Bartl, Franz J; Aziz, Emad F; Hegemann, Peter; Schade, Ulrich</t>
  </si>
  <si>
    <t>Time-resolved infrared spectroscopic techniques as applied to channelrhodopsin.</t>
  </si>
  <si>
    <t>10.3389/fmolb.2015.00038</t>
  </si>
  <si>
    <t>Experimentelle Biophysik, Institut fur Biologie, Humboldt-Universitat zu Berlin Berlin, Germany.;  Methods for Material Development, Helmholtz-Zentrum fur Materialien und Energie GmbH Berlin, Germany.;  Institut fur medizinische Physik und Biophysik, Charite - Universitatsmedizin Berlin Berlin, Germany.;  Methods for Material Development, Helmholtz-Zentrum fur Materialien und Energie GmbH Berlin, Germany ; Fachbereich Physik, Freie Universitat Berlin Berlin, Germany.;  Experimentelle Biophysik, Institut fur Biologie, Humboldt-Universitat zu Berlin Berlin, Germany.;  Methods for Material Development, Helmholtz-Zentrum fur Materialien und Energie GmbH Berlin, Germany.</t>
  </si>
  <si>
    <t>Ritter, Eglof; Experimentelle Biophysik, Institut fur Biologie, Humboldt-Universitat zu Berlin Berlin, Germany.</t>
  </si>
  <si>
    <t>Wang, Mingyang; Veit, Michael</t>
  </si>
  <si>
    <t>Hemagglutinin-esterase-fusion (HEF) protein of influenza C virus.</t>
  </si>
  <si>
    <t>10.1007/s13238-015-0193-x</t>
  </si>
  <si>
    <t>Protein &amp; cell</t>
  </si>
  <si>
    <t>1674-800X</t>
  </si>
  <si>
    <t>1674-8018</t>
  </si>
  <si>
    <t>Institute of Virology, Veterinary Medicine, Free University Berlin, Berlin, Germany.;  Institute of Virology, Veterinary Medicine, Free University Berlin, Berlin, Germany. xxx@zedat.fu-berlin.de.</t>
  </si>
  <si>
    <t>Wang, Mingyang; Institute of Virology, Veterinary Medicine, Free University Berlin, Berlin, Germany.</t>
  </si>
  <si>
    <t xml:space="preserve"> 'Science: Biology (General): Cytology | Science: Physiology: Animal biochemistry</t>
  </si>
  <si>
    <t>Ritter, Petra; Jirsa, Viktor K; McIntosh, Anthony R; Breakspear, Michael</t>
  </si>
  <si>
    <t>Editorial: State-dependent brain computation.</t>
  </si>
  <si>
    <t>10.3389/fncom.2015.00077</t>
  </si>
  <si>
    <t>Frontiers in computational neuroscience</t>
  </si>
  <si>
    <t>Minerva Research Group Brain Modes, Max Planck Institute for Human Cognitive and  Brain Sciences Leipzig, Germany ; Deparment of Neurology, Charite - University Medicine Berlin, Germany ; Bernstein Focus State Dependencies of Learning and Bernstein Center for Computational Neuroscience Berlin, Germany ; Berlin School of Mind and Brain and Mind and Brain Institute, Humboldt University Berlin, Germany.;  Institut de Neurosciences des Systemes UMR INSERM 1106, Aix-Marseille Universite  Faculte de Medecine Marseille, France.;  Rotman Research Institute of Baycrest Centre, University of Toronto Toronto, ON,  Canada.;  Systems Neuroscience Group, QIMR Berghofer Brisbane, QLD, Australia ; The Royal Brisbane and Woman's Hospital Brisbane, QLD, Australia.</t>
  </si>
  <si>
    <t>Ritter, Petra; Minerva Research Group Brain Modes, Max Planck Institute for Human Cognitive and  Brain Sciences Leipzig, Germany ; Deparment of Neurology, Charite - University Medicine Berlin, Germany ; Bernstein Focus State Dependencies of Learning and Bernstein Center for Computational Neuroscience Berlin, Germany ; Berlin School of Mind and Brain and Mind and Brain Institute, Humboldt University Berlin, Germany.</t>
  </si>
  <si>
    <t>Brenneis, Georg; Scholtz, Gerhard</t>
  </si>
  <si>
    <t>Serotonin-immunoreactivity in the ventral nerve cord of Pycnogonida--support for  individually identifiable neurons as ancestral feature of the arthropod nervous system.</t>
  </si>
  <si>
    <t>10.1186/s12862-015-0422-1</t>
  </si>
  <si>
    <t>Humboldt-Universitat zu Berlin, Institut fur Biologie/Vergleichende Zoologie, Philippstrasse 13, 10115, Berlin, Germany. xxx@gmx.de.;  Humboldt-Universitat zu Berlin, Institut fur Biologie/Vergleichende Zoologie, Philippstrasse 13, 10115, Berlin, Germany. xxx@rz.hu-berlin.de.</t>
  </si>
  <si>
    <t>Brenneis, Georg; Humboldt-Universitat zu Berlin, Institut fur Biologie/Vergleichende Zoologie, Philippstrasse 13, 10115, Berlin, Germany. xxx@gmx.de.</t>
  </si>
  <si>
    <t>Frohlich, Georg M; Landmesser, Ulf</t>
  </si>
  <si>
    <t>Thrombus aspiration in STEMI revisited: impact on coronary microcirculation?</t>
  </si>
  <si>
    <t>10.1136/openhrt-2015-000274</t>
  </si>
  <si>
    <t>Department of Cardiology , Charite Universitatsmedizin Berlin, Campus Benjamin Franklin , Berlin , Germany.;  Department of Cardiology , Charite Universitatsmedizin Berlin, Campus Benjamin Franklin , Berlin , Germany.</t>
  </si>
  <si>
    <t>Frohlich, Georg M; Department of Cardiology , Charite Universitatsmedizin Berlin, Campus Benjamin Franklin , Berlin , Germany.</t>
  </si>
  <si>
    <t>Author's Response to Burgess.</t>
  </si>
  <si>
    <t>10.2149/tmh.2014-39_res</t>
  </si>
  <si>
    <t>Fransecky, Lars; Mochmann, Liliana H; Baldus, Claudia D</t>
  </si>
  <si>
    <t>Outlook on PI3K/AKT/mTOR inhibition in acute leukemia.</t>
  </si>
  <si>
    <t>10.1186/s40591-015-0040-8</t>
  </si>
  <si>
    <t>Molecular and cellular therapies</t>
  </si>
  <si>
    <t>2052-8426</t>
  </si>
  <si>
    <t>Department of Hematology and Oncology, Charite University Hospital Berlin, Campus Benjamin Franklin, Berlin, Germany.;  Department of Hematology and Oncology, Charite University Hospital Berlin, Campus Benjamin Franklin, Berlin, Germany.;  Department of Hematology and Oncology, Charite University Hospital Berlin, Campus Benjamin Franklin, Berlin, Germany.</t>
  </si>
  <si>
    <t>Fransecky, Lars; Department of Hematology and Oncology, Charite University Hospital Berlin, Campus Benjamin Franklin, Berlin, Germany.</t>
  </si>
  <si>
    <t xml:space="preserve"> 'Science: Biology (General): Genetics | Science: Biology (General): Cytology | Science: Microbiology</t>
  </si>
  <si>
    <t>Wareth, Gamal; Melzer, Falk; Tomaso, Herbert; Roesler, Uwe; Neubauer, Heinrich</t>
  </si>
  <si>
    <t>Detection of Brucella abortus DNA in aborted goats and sheep in Egypt by real-time PCR.</t>
  </si>
  <si>
    <t>10.1186/s13104-015-1173-1</t>
  </si>
  <si>
    <t>Department of Pathology, Faculty of Veterinary Medicine, Benha University, Qalyobia, Egypt. xxx@hotmail.com.;  Friedrich-Loeffler-Institut, Federal Research Institute for Animal Health, Institute of Bacterial Infections and Zoonoses, Naumburger Str. 96a, 07743, Jena, Germany. xxx@fli.bund.de.;  Friedrich-Loeffler-Institut, Federal Research Institute for Animal Health, Institute of Bacterial Infections and Zoonoses, Naumburger Str. 96a, 07743, Jena, Germany. xxx@fli.bund.de.;  Institute of Animal Hygiene and Environmental Health, Free University of Berlin,  Robert-von-Ostertag Str. 7-13, 14163, Berlin, Germany. xxx@vetmed.fu-berlin.de.;  Friedrich-Loeffler-Institut, Federal Research Institute for Animal Health, Institute of Bacterial Infections and Zoonoses, Naumburger Str. 96a, 07743, Jena, Germany. xxx@fli.bund.de.</t>
  </si>
  <si>
    <t>Wareth, Gamal; Friedrich-Loeffler-Institut, Federal Research Institute for Animal Health, Institute of Bacterial Infections and Zoonoses, Naumburger Str. 96a, 07743, Jena, Germany. xxx@hotmail.com.Institute of Animal Hygiene and Environmental Health, Free University of Berlin,  Robert-von-Ostertag Str. 7-13, 14163, Berlin, Germany. xxx@hotmail.com.Department of Pathology, Faculty of Veterinary Medicine, Benha University, Qalyobia, Egypt. xxx@hotmail.com.</t>
  </si>
  <si>
    <t>Knoop, Henning; Steuer, Ralf</t>
  </si>
  <si>
    <t>A computational analysis of stoichiometric constraints and trade-offs in cyanobacterial biofuel production.</t>
  </si>
  <si>
    <t>10.3389/fbioe.2015.00047</t>
  </si>
  <si>
    <t>Institut fur Theoretische Biologie, Humboldt-Universitat zu Berlin , Berlin , Germany.;  Institut fur Theoretische Biologie, Humboldt-Universitat zu Berlin , Berlin , Germany.</t>
  </si>
  <si>
    <t>Knoop, Henning; Institut fur Theoretische Biologie, Humboldt-Universitat zu Berlin , Berlin , Germany.</t>
  </si>
  <si>
    <t>Hilger, Hartmut H; Greuter, Werner; Stier, Victoria</t>
  </si>
  <si>
    <t>Taxa and names in Cynoglossum sensu lato (Boraginaceae, Cynoglosseae): an annotated, synonymic inventory, with links to the protologues and mention of original material.</t>
  </si>
  <si>
    <t>10.3897/bdj.3.e4831</t>
  </si>
  <si>
    <t>Freie Universitat Berlin - Biology, Berlin, Germany.;  Botanischer Garten &amp; Botanisches Museum Berlin-Dahlem, Freie Universitat Berlin,  Berlin, Germany.;  Freie Universitat Berlin - Biology, Berlin, Germany.</t>
  </si>
  <si>
    <t>Hilger, Hartmut H; Freie Universitat Berlin - Biology, Berlin, Germany.</t>
  </si>
  <si>
    <t>Duwal, Sulav; Winkelmann, Stefanie; Schutte, Christof; von Kleist, Max</t>
  </si>
  <si>
    <t>Optimal Treatment Strategies in the Context of 'Treatment for Prevention' against HIV-1 in Resource-Poor Settings.</t>
  </si>
  <si>
    <t>10.1371/journal.pcbi.1004200</t>
  </si>
  <si>
    <t>PLoS computational biology</t>
  </si>
  <si>
    <t>Department of Mathematics and Computer Science, Freie Universitat Berlin, Germany; Junior Research Group "Systems Pharmacology &amp; Disease Control";  Department of Mathematics and Computer Science, Freie Universitat Berlin, Germany.;  Department of Mathematics and Computer Science, Freie Universitat Berlin, Germany; Zuse Institute Berlin, Germany.;  Department of Mathematics and Computer Science, Freie Universitat Berlin, Germany; Junior Research Group "Systems Pharmacology &amp; Disease Control"</t>
  </si>
  <si>
    <t>Duwal, Sulav; Department of Mathematics and Computer Science, Freie Universitat Berlin, Germany; Junior Research Group "Systems Pharmacology &amp; Disease Control"</t>
  </si>
  <si>
    <t>Gunther, Ute; Moos, Verena; Offenmuller, Gabriel; Oelkers, Gerrit; Heise, Walther; Moter, Annette; Loddenkemper, Christoph; Schneider, Thomas</t>
  </si>
  <si>
    <t>Gastrointestinal diagnosis of classical Whipple disease: clinical, endoscopic, and histopathologic features in 191 patients.</t>
  </si>
  <si>
    <t>10.1097/md.0000000000000714</t>
  </si>
  <si>
    <t>From the Charite - Campus Benjamin Franklin (UG, VM, GOffenmuller, GOelkers, TS), Medical Clinic I Gastroenterology, Infectious Diseases, Rheumatology; Vivantes Auguste-Viktoria-Klinikum (UG), Klinik fur Innere Medizin, Infektiologie und Gastroenterologie; Evangelisches Krankenhaus Konigin Elisabeth (WH), Abteilung Innere Medizin/Gastroeneterologie, Infektiologie und Nephrologie; Deutsches Herzzentrum Berlin (AM), Biofilmzentrum; and PathoTres (CL), Berlin, Germany.</t>
  </si>
  <si>
    <t>Gunther, Ute; From the Charite - Campus Benjamin Franklin (UG, VM, GOffenmuller, GOelkers, TS), Medical Clinic I Gastroenterology, Infectious Diseases, Rheumatology; Vivantes Auguste-Viktoria-Klinikum (UG), Klinik fur Innere Medizin, Infektiologie und Gastroenterologie; Evangelisches Krankenhaus Konigin Elisabeth (WH), Abteilung Innere Medizin/Gastroeneterologie, Infektiologie und Nephrologie; Deutsches Herzzentrum Berlin (AM), Biofilmzentrum; and PathoTres (CL), Berlin, Germany.</t>
  </si>
  <si>
    <t>Degro, Claudius E; Kulik, Akos; Booker, Sam A; Vida, Imre</t>
  </si>
  <si>
    <t>Compartmental distribution of GABAB receptor-mediated currents along the somatodendritic axis of hippocampal principal cells.</t>
  </si>
  <si>
    <t>10.3389/fnsyn.2015.00006</t>
  </si>
  <si>
    <t>Frontiers in synaptic neuroscience</t>
  </si>
  <si>
    <t>1663-3563</t>
  </si>
  <si>
    <t>Institute for Integrative Neuroanatomy, Neurocure Cluster of Excellence, Charite  Universitatsmedizin Berlin Germany.;  Institute for Physiology II, Bioss Centre for Biological Signalling Studies, University of Freiburg Freiburg Germany.;  Institute for Integrative Neuroanatomy, Neurocure Cluster of Excellence, Charite  Universitatsmedizin Berlin Germany.;  Institute for Integrative Neuroanatomy, Neurocure Cluster of Excellence, Charite  Universitatsmedizin Berlin Germany.</t>
  </si>
  <si>
    <t>Degro, Claudius E; Institute for Integrative Neuroanatomy, Neurocure Cluster of Excellence, Charite  Universitatsmedizin Berlin Germany.</t>
  </si>
  <si>
    <t>Groza, Tudor; Kohler, Sebastian; Doelken, Sandra; Collier, Nigel; Oellrich, Anika; Smedley, Damian; Couto, Francisco M; Baynam, Gareth; Zankl, Andreas; Robinson, Peter N</t>
  </si>
  <si>
    <t>Automatic concept recognition using the human phenotype ontology reference and test suite corpora.</t>
  </si>
  <si>
    <t>10.1093/database/bav005</t>
  </si>
  <si>
    <t>School of ITEE, The University of Queensland, St. Lucia, QLD 4072, Australia, Garvan Institute of Medical Research, Darlinghurst, Sydney, NSW 2010, Australia,  Institute for Medical Genetics and Human Genetics, Charite-Universitatsmedizin Berlin, 13353 Berlin, Germany, European Bioinformatics Institute (EMBL-EBI), Wellcome Trust Genome Campus, Hinxton, Cambridge, UK, National Institute of Informatics, Hitotsubashi, Tokyo, Japan, Mouse Informatics Group, Wellcome Trust  Sanger Institute, Wellcome Trust Genome Campus, Hinxton CB10 1SA, UK, LASIGE, Departamento de Informatica, Faculdade de Ciencias, Universidade de Lisboa, 1749-016 Lisboa, Portugal, Genetic Services of Western Australia, King Edward Memorial Hospital, WA 6008, Australia, School of Paediatrics and Child Health, University of Western Australia, WA 6008, Australia, Institute for Immunology and Infectious Diseases, Murdoch University, WA 6150, Australia, Office of Population Health, Public Health and Clinical Services Division, Western Australian Department of Health, WA 6004, Australia, Academic Department of Medical Genetics, Sydney Children's Hospitals Network (Westmead), NSW 2145, Australia, Discipline of Genetic Medicine, Sydney Medical School, The University of Sydney,  NSW 2006, Australia, Max Planck Institute for Molecular Genetics, 14195 Berlin, Germany, Institute for Bioinformatics, Department of Mathematics and Computer Science, Freie Universitat Berlin, 14195 Berlin, Germany and Berlin Brandenburg Center for Regenerative Therapies, 13353 Berlin, Germany School of ITEE, The University of Queensland, St. Lucia, QLD 4072, Australia, Garvan Institute of Medical Research, Darlinghurst, Sydney, NSW 2010, Australia, Institute for Medical Genetics and Human Genetics, Charite-Universitatsmedizin Berlin, 13353 Berlin, Germany, European Bioinformatics Institute (EMBL-EBI), Wellcome Trust Genome Campus, Hinxton, Cambridge, UK, National Institute of Informatics, Hitotsubashi, Tokyo, Japan, Mouse Informa;  School of ITEE, The University of Queensland, St. Lucia, QLD 4072, Australia, Garvan Institute of Medical Research, Darlinghurst, Sydney, NSW 2010, Australia,  Institute for Medical Genetics and Human Genetics, Charite-Universitatsmedizin Berlin, 13353 Berlin, Germany, European Bioinformatics Institute (EMBL-EBI), Wellcome Trust Genome Campus, Hinxton, Cambridge, UK, National Institute of Informatics, Hitotsubashi, Tokyo, Japan, Mouse Informatics Group, Wellcome Trust  Sanger Institute, Wellcome Trust Genome Campus, Hinxton CB10 1SA, UK, LASIGE, Departamento de Informatica, Faculdade de Ciencias, Universidade de Lisboa, 1749-016 Lisboa, Portugal, Genetic Services of Western Australia, King Edward Memorial Hospital, WA 6008, Australia, School of Paediatrics and Child Health, University of Western Australia, WA 6008, Australia, Institute for Immunology and Infectious Diseases, Murdoch University, WA 6150, Australia, Office of Population Health, Public Health and Clinical Services Division, Western Australian Department of Health, WA 6004, Australia, Academic Department of Medical Genetics, Sydney Children's Hospitals Network (Westmead), NSW 2145, Australia, Discipline of Genetic Medicine, Sydney Medical School, The University of Sydney,  NSW 2006, Australia, Max Planck Institute for Molecular Genetics, 14195 Berlin, Germany, Institute for Bioinformatics, Department of Mathematics and Computer Science, Freie Universitat Berlin, 14195 Berlin, Germany and Berlin Brandenburg Center for Regenerative Therapies, 13353 Berlin, Germany.;  School of ITEE, The University of Queensland, St. Lucia, QLD 4072, Australia, Garvan Institute of Medical Research, Darlinghurst, Sydney, NSW 2010, Australia,  Institute for Medical Genetics and Human Genetics, Charite-Universitatsmedizin Berlin, 13353 Berlin, Germany, European Bioinformatics Institute (EMBL-EBI), Wellcome Trust Genome Campus, Hinxton, Cambridge, UK, National Institute of Informatics, Hitotsubashi, Tokyo, Japan, Mouse Informatics Group, Wellcome Trust  Sanger Institute, Wellcome Trust Genome Campus, Hinxton CB10 1SA, UK, LASIGE, Departamento de Informatica, Faculdade de Ciencias, Universidade de Lisboa, 1749-016 Lisboa, Portugal, Genetic Services of Western Australia, King Edward Memorial Hospital, WA 6008, Australia, School of Paediatrics and Child Health, University of Western Australia, WA 6008, Australia, Institute for Immunology and Infectious Diseases, Murdoch University, WA 6150, Australia, Office of Population Health, Public Health and Clinical Services Division, Western Australian Department of Health, WA 6004, Australia, Academic Department of Medical Genetics, Sydney Children's Hospitals Network (Westmead), NSW 2145, Australia, Discipline of Genetic Medicine, Sydney Medical School, The University of Sydney,  NSW 2006, Australia, Max Planck Institute for Molecular Genetics, 14195 Berlin, Germany, Institute for Bioinformatics, Department of Mathematics and Computer Science, Freie Universitat Berlin, 14195 Berlin, Germany and Berlin Brandenburg Center for Regenerative Therapies, 13353 Berlin, Germany.;  School of ITEE, The University of Queensland, St. Lucia, QLD 4072, Australia, Garvan Institute of Medical Research, Darlinghurst, Sydney, NSW 2010, Australia,  Institute for Medical Genetics and Human Genetics, Charite-Universitatsmedizin Berlin, 13353 Berlin, Germany, European Bioinformatics Institute (EMBL-EBI), Wellcome Trust Genome Campus, Hinxton, Cambridge, UK, National Institute of Informatics, Hitotsubashi, Tokyo, Japan, Mouse Informatics Group, Wellcome Trust  Sanger Institute, Wellcome Trust Genome Campus, Hinxton CB10 1SA, UK, LASIGE, Departamento de Informatica, Faculdade de Ciencias, Universidade de Lisboa, 1749-016 Lisboa, Portugal, Genetic Services of Western Australia, King Edward Memorial Hospital, WA 6008, Australia, School of Paediatrics and Child Health, University of Western Australia, WA 6008, Australia, Institute for Immunology and Infectious Diseases, Murdoch University, WA 6150, Australia, Office of Population Health, Public Health and Clinical Services Division, Western Australian Department of Health, WA 6004, Australia, Academic Department of Medical Genetics, Sydney Children's Hospitals Network (Westmead), NSW 2145, Australia, Discipline of Genetic Medicine, Sydney Medical School, The University of Sydney,  NSW 2006, Australia, Max Planck Institute for Molecular Genetics, 14195 Berlin, Germany, Institute for Bioinformatics, Department of Mathematics and Computer Science, Freie Universitat Berlin, 14195 Berlin, Germany and Berlin Brandenburg Center for Regenerative Therapies, 13353 Berlin, Germany School of ITEE, The University of Queensland, St. Lucia, QLD 4072, Australia, Garvan Institute of Medical Research, Darlinghurst, Sydney, NSW 2010, Australia, Institute for Medical Genetics and Human Genetics, Charite-Universitatsmedizin Berlin, 13353 Berlin, Germany, European Bioinformatics Institute (EMBL-EBI), Wellcome Trust Genome Campus, Hinxton, Cambridge, UK, National Institute of Informatics, Hitotsubashi, Tokyo, Japan, Mouse Informa;  School of ITEE, The University of Queensland, St. Lucia, QLD 4072, Australia, Garvan Institute of Medical Research, Darlinghurst, Sydney, NSW 2010, Australia,  Institute for Medical Genetics and Human Genetics, Charite-Universitatsmedizin Berlin, 13353 Berlin, Germany, European Bioinformatics Institute (EMBL-EBI), Wellcome Trust Genome Campus, Hinxton, Cambridge, UK, National Institute of Informatics, Hitotsubashi, Tokyo, Japan, Mouse Informatics Group, Wellcome Trust  Sanger Institute, Wellcome Trust Genome Campus, Hinxton CB10 1SA, UK, LASIGE, Departamento de Informatica, Faculdade de Ciencias, Universidade de Lisboa, 1749-016 Lisboa, Portugal, Genetic Services of Western Australia, King Edward Memorial Hospital, WA 6008, Australia, School of Paediatrics and Child Health, University of Western Australia, WA 6008, Australia, Institute for Immunology and Infectious Diseases, Murdoch University, WA 6150, Australia, Office of Population Health, Public Health and Clinical Services Division, Western Australian Department of Health, WA 6004, Australia, Academic Department of Medical Genetics, Sydney Children's Hospitals Network (Westmead), NSW 2145, Australia, Discipline of Genetic Medicine, Sydney Medical School, The University of Sydney,  NSW 2006, Australia, Max Planck Institute for Molecular Genetics, 14195 Berlin, Germany, Institute for Bioinformatics, Department of Mathematics and Computer Science, Freie Universitat Berlin, 14195 Berlin, Germany and Berlin Brandenburg Center for Regenerative Therapies, 13353 Berlin, Germany.;  School of ITEE, The University of Queensland, St. Lucia, QLD 4072, Australia, Garvan Institute of Medical Research, Darlinghurst, Sydney, NSW 2010, Australia,  Institute for Medical Genetics and Human Genetics, Charite-Universitatsmedizin Berlin, 13353 Berlin, Germany, European Bioinformatics Institute (EMBL-EBI), Wellcome Trust Genome Campus, Hinxton, Cambridge, UK, National Institute of Informatics, Hitotsubashi, Tokyo, Japan, Mouse Informatics Group, Wellcome Trust  Sanger Institute, Wellcome Trust Genome Campus, Hinxton CB10 1SA, UK, LASIGE, Departamento de Informatica, Faculdade de Ciencias, Universidade de Lisboa, 1749-016 Lisboa, Portugal, Genetic Services of Western Australia, King Edward Memorial Hospital, WA 6008, Australia, School of Paediatrics and Child Health, University of Western Australia, WA 6008, Australia, Institute for Immunology and Infectious Diseases, Murdoch University, WA 6150, Australia, Office of Population Health, Public Health and Clinical Services Division, Western Australian Department of Health, WA 6004, Australia, Academic Department of Medical Genetics, Sydney Children's Hospitals Network (Westmead), NSW 2145, Australia, Discipline of Genetic Medicine, Sydney Medical School, The University of Sydney,  NSW 2006, Australia, Max Planck Institute for Molecular Genetics, 14195 Berlin, Germany, Institute for Bioinformatics, Department of Mathematics and Computer Science, Freie Universitat Berlin, 14195 Berlin, Germany and Berlin Brandenburg Center for Regenerative Therapies, 13353 Berlin, Germany.;  School of ITEE, The University of Queensland, St. Lucia, QLD 4072, Australia, Garvan Institute of Medical Research, Darlinghurst, Sydney, NSW 2010, Australia,  Institute for Medical Genetics and Human Genetics, Charite-Universitatsmedizin Berlin, 13353 Berlin, Germany, European Bioinformatics Institute (EMBL-EBI), Wellcome Trust Genome Campus, Hinxton, Cambridge, UK, National Institute of Informatics, Hitotsubashi, Tokyo, Japan, Mouse Informatics Group, Wellcome Trust  Sanger Institute, Wellcome Trust Genome Campus, Hinxton CB10 1SA, UK, LASIGE, Departamento de Informatica, Faculdade de Ciencias, Universidade de Lisboa, 1749-016 Lisboa, Portugal, Genetic Services of Western Australia, King Edward Memorial Hospital, WA 6008, Australia, School of Paediatrics and Child Health, University of Western Australia, WA 6008, Australia, Institute for Immunology and Infectious Diseases, Murdoch University, WA 6150, Australia, Office of Population Health, Public Health and Clinical Services Division, Western Australian Department of Health, WA 6004, Australia, Academic Department of Medical Genetics, Sydney Children's Hospitals Network (Westmead), NSW 2145, Australia, Discipline of Genetic Medicine, Sydney Medical School, The University of Sydney,  NSW 2006, Australia, Max Planck Institute for Molecular Genetics, 14195 Berlin, Germany, Institute for Bioinformatics, Department of Mathematics and Computer Science, Freie Universitat Berlin, 14195 Berlin, Germany and Berlin Brandenburg Center for Regenerative Therapies, 13353 Berlin, Germany.;  School of ITEE, The University of Queensland, St. Lucia, QLD 4072, Australia, Garvan Institute of Medical Research, Darlinghurst, Sydney, NSW 2010, Australia,  Institute for Medical Genetics and Human Genetics, Charite-Universitatsmedizin Berlin, 13353 Berlin, Germany, European Bioinformatics Institute (EMBL-EBI), Wellcome Trust Genome Campus, Hinxton, Cambridge, UK, National Institute of Informatics, Hitotsubashi, Tokyo, Japan, Mouse Informatics Group, Wellcome Trust  Sanger Institute, Wellcome Trust Genome Campus, Hinxton CB10 1SA, UK, LASIGE, Departamento de Informatica, Faculdade de Ciencias, Universidade de Lisboa, 1749-016 Lisboa, Portugal, Genetic Services of Western Australia, King Edward Memorial Hospital, WA 6008, Australia, School of Paediatrics and Child Health, University of Western Australia, WA 6008, Australia, Institute for Immunology and Infectious Diseases, Murdoch University, WA 6150, Australia, Office of Population Health, Public Health and Clinical Services Division, Western Australian Department of Health, WA 6004, Australia, Academic Department of Medical Genetics, Sydney Children's Hospitals Network (Westmead), NSW 2145, Australia, Discipline of Genetic Medicine, Sydney Medical School, The University of Sydney,  NSW 2006, Australia, Max Planck Institute for Molecular Genetics, 14195 Berlin, Germany, Institute for Bioinformatics, Department of Mathematics and Computer Science, Freie Universitat Berlin, 14195 Berlin, Germany and Berlin Brandenburg Center for Regenerative Therapies, 13353 Berlin, Germany School of ITEE, The University of Queensland, St. Lucia, QLD 4072, Australia, Garvan Institute of Medical Research, Darlinghurst, Sydney, NSW 2010, Australia, Institute for Medical Genetics and Human Genetics, Charite-Universitatsmedizin Berlin, 13353 Berlin, Germany, European Bioinformatics Institute (EMBL-EBI), Wellcome Trust Genome Campus, Hinxton, Cambridge, UK, National Institute of Informatics, Hitotsubashi, Tokyo, Japan, Mouse Informa;  School of ITEE, The University of Queensland, St. Lucia, QLD 4072, Australia, Garvan Institute of Medical Research, Darlinghurst, Sydney, NSW 2010, Australia,  Institute for Medical Genetics and Human Genetics, Charite-Universitatsmedizin Berlin, 13353 Berlin, Germany, European Bioinformatics Institute (EMBL-EBI), Wellcome Trust Genome Campus, Hinxton, Cambridge, UK, National Institute of Informatics, Hitotsubashi, Tokyo, Japan, Mouse Informatics Group, Wellcome Trust  Sanger Institute, Wellcome Trust Genome Campus, Hinxton CB10 1SA, UK, LASIGE, Departamento de Informatica, Faculdade de Ciencias, Universidade de Lisboa, 1749-016 Lisboa, Portugal, Genetic Services of Western Australia, King Edward Memorial Hospital, WA 6008, Australia, School of Paediatrics and Child Health, University of Western Australia, WA 6008, Australia, Institute for Immunology and Infectious Diseases, Murdoch University, WA 6150, Australia, Office of Population Health, Public Health and Clinical Services Division, Western Australian Department of Health, WA 6004, Australia, Academic Department of Medical Genetics, Sydney Children's Hospitals Network (Westmead), NSW 2145, Australia, Discipline of Genetic Medicine, Sydney Medical School, The University of Sydney,  NSW 2006, Australia, Max Planck Institute for Molecular Genetics, 14195 Berlin, Germany, Institute for Bioinformatics, Department of Mathematics and Computer Science, Freie Universitat Berlin, 14195 Berlin, Germany and Berlin Brandenburg Center for Regenerative Therapies, 13353 Berlin, Germany School of ITEE, The University of Queensland, St. Lucia, QLD 4072, Australia, Garvan Institute of Medical Research, Darlinghurst, Sydney, NSW 2010, Australia, Institute for Medical Genetics and Human Genetics, Charite-Universitatsmedizin Berlin, 13353 Berlin, Germany, European Bioinformatics Institute (EMBL-EBI), Wellcome Trust Genome Campus, Hinxton, Cambridge, UK, National Institute of Informatics, Hitotsubashi, Tokyo, Japan, Mouse Informa;  School of ITEE, The University of Queensland, St. Lucia, QLD 4072, Australia, Garvan Institute of Medical Research, Darlinghurst, Sydney, NSW 2010, Australia,  Institute for Medical Genetics and Human Genetics, Charite-Universitatsmedizin Berlin, 13353 Berlin, Germany, European Bioinformatics Institute (EMBL-EBI), Wellcome Trust Genome Campus, Hinxton, Cambridge, UK, National Institute of Informatics, Hitotsubashi, Tokyo, Japan, Mouse Informatics Group, Wellcome Trust  Sanger Institute, Wellcome Trust Genome Campus, Hinxton CB10 1SA, UK, LASIGE, Departamento de Informatica, Faculdade de Ciencias, Universidade de Lisboa, 1749-016 Lisboa, Portugal, Genetic Services of Western Australia, King Edward Memorial Hospital, WA 6008, Australia, School of Paediatrics and Child Health, University of Western Australia, WA 6008, Australia, Institute for Immunology and Infectious Diseases, Murdoch University, WA 6150, Australia, Office of Population Health, Public Health and Clinical Services Division, Western Australian Department of Health, WA 6004, Australia, Academic Department of Medical Genetics, Sydney Children's Hospitals Network (Westmead), NSW 2145, Australia, Discipline of Genetic Medicine, Sydney Medical School, The University of Sydney,  NSW 2006, Australia, Max Planck Institute for Molecular Genetics, 14195 Berlin, Germany, Institute for Bioinformatics, Department of Mathematics and Computer Science, Freie Universitat Berlin, 14195 Berlin, Germany and Berlin Brandenburg Center for Regenerative Therapies, 13353 Berlin, Germany School of ITEE, The University of Queensland, St. Lucia, QLD 4072, Australia, Garvan Institute of Medical Research, Darlinghurst, Sydney, NSW 2010, Australia, Institute for Medical Genetics and Human Genetics, Charite-Universitatsmedizin Berlin, 13353 Berlin, Germany, European Bioinformatics Institute (EMBL-EBI), Wellcome Trust Genome Campus, Hinxton, Cambridge, UK, National Institute of Informatics, Hitotsubashi, Tokyo, Japan, Mouse Informa</t>
  </si>
  <si>
    <t>Groza, Tudor; School of ITEE, The University of Queensland, St. Lucia, QLD 4072, Australia, Garvan Institute of Medical Research, Darlinghurst, Sydney, NSW 2010, Australia,  Institute for Medical Genetics and Human Genetics, Charite-Universitatsmedizin Berlin, 13353 Berlin, Germany, European Bioinformatics Institute (EMBL-EBI), Wellcome Trust Genome Campus, Hinxton, Cambridge, UK, National Institute of Informatics, Hitotsubashi, Tokyo, Japan, Mouse Informatics Group, Wellcome Trust  Sanger Institute, Wellcome Trust Genome Campus, Hinxton CB10 1SA, UK, LASIGE, Departamento de Informatica, Faculdade de Ciencias, Universidade de Lisboa, 1749-016 Lisboa, Portugal, Genetic Services of Western Australia, King Edward Memorial Hospital, WA 6008, Australia, School of Paediatrics and Child Health, University of Western Australia, WA 6008, Australia, Institute for Immunology and Infectious Diseases, Murdoch University, WA 6150, Australia, Office of Population Health, Public Health and Clinical Services Division, Western Australian Department of Health, WA 6004, Australia, Academic Department of Medical Genetics, Sydney Children's Hospitals Network (Westmead), NSW 2145, Australia, Discipline of Genetic Medicine, Sydney Medical School, The University of Sydney,  NSW 2006, Australia, Max Planck Institute for Molecular Genetics, 14195 Berlin, Germany, Institute for Bioinformatics, Department of Mathematics and Computer Science, Freie Universitat Berlin, 14195 Berlin, Germany and Berlin Brandenburg Center for Regenerative Therapies, 13353 Berlin, Germany School of ITEE, The University of Queensland, St. Lucia, QLD 4072, Australia, Garvan Institute of Medical Research, Darlinghurst, Sydney, NSW 2010, Australia, Institute for Medical Genetics and Human Genetics, Charite-Universitatsmedizin Berlin, 13353 Berlin, Germany, European Bioinformatics Institute (EMBL-EBI), Wellcome Trust Genome Campus, Hinxton, Cambridge, UK, National Institute of Informatics, Hitotsubashi, Tokyo, Japan, Mouse Informa</t>
  </si>
  <si>
    <t>Wagner, Ullrich; Handke, Lisa; Walter, Henrik</t>
  </si>
  <si>
    <t>The relationship between trait empathy and memory formation for social vs. non-social information.</t>
  </si>
  <si>
    <t>10.1186/s40359-015-0058-3</t>
  </si>
  <si>
    <t>Department of Psychology, University of Munster, Fliednerstr. 21, 48149 Munster,  Germany ; Division of Mind and Brain Research, Department of Psychiatry and Psychotherapy, Charite - Universitatsmedizin Berlin, Campus Mitte, Chariteplatz 1, 10117 Berlin, Germany.;  Division of Mind and Brain Research, Department of Psychiatry and Psychotherapy,  Charite - Universitatsmedizin Berlin, Campus Mitte, Chariteplatz 1, 10117 Berlin, Germany.;  Division of Mind and Brain Research, Department of Psychiatry and Psychotherapy,  Charite - Universitatsmedizin Berlin, Campus Mitte, Chariteplatz 1, 10117 Berlin, Germany.</t>
  </si>
  <si>
    <t>Wagner, Ullrich; Department of Psychology, University of Munster, Fliednerstr. 21, 48149 Munster,  Germany ; Division of Mind and Brain Research, Department of Psychiatry and Psychotherapy, Charite - Universitatsmedizin Berlin, Campus Mitte, Chariteplatz 1, 10117 Berlin, Germany.</t>
  </si>
  <si>
    <t>Schaufler, Katharina; Bethe, Astrid; Lubke-Becker, Antina; Ewers, Christa; Kohn, Barbara; Wieler, Lothar H; Guenther, Sebastian</t>
  </si>
  <si>
    <t>Putative connection between zoonotic multiresistant extended-spectrum beta-lactamase (ESBL)-producing Escherichia coli in dog feces from a veterinary campus and clinical isolates from dogs.</t>
  </si>
  <si>
    <t>10.3402/iee.v5.25334</t>
  </si>
  <si>
    <t>Infection ecology &amp; epidemiology</t>
  </si>
  <si>
    <t>2000-8686</t>
  </si>
  <si>
    <t>Centre for Infection Medicine, Institute of Microbiology and Epizootics, Freie Universitat Berlin, Berlin, Germany; xxx@fu-berlin.de.;  Centre for Infection Medicine, Institute of Microbiology and Epizootics, Freie Universitat Berlin, Berlin, Germany.;  Centre for Infection Medicine, Institute of Microbiology and Epizootics, Freie Universitat Berlin, Berlin, Germany.;  Institute of Hygiene and Infectious Diseases of Animals, Justus-Liebig Universitat Giessen, Giessen, Germany.;  Clinic of Small Animals, Faculty of Veterinary Medicine, Freie Universitat Berlin, Berlin, Germany.;  Centre for Infection Medicine, Institute of Microbiology and Epizootics, Freie Universitat Berlin, Berlin, Germany.;  Centre for Infection Medicine, Institute of Microbiology and Epizootics, Freie Universitat Berlin, Berlin, Germany.</t>
  </si>
  <si>
    <t>Schaufler, Katharina; Centre for Infection Medicine, Institute of Microbiology and Epizootics, Freie Universitat Berlin, Berlin, Germany; xxx@fu-berlin.de.</t>
  </si>
  <si>
    <t>Herbst, Sascha R; Hertel, Moritz; Ballout, Husam; Pierdzioch, Philipp; Weltmann, Klaus-Dieter; Wirtz, Henrik C; Abu-Sirhan, Shady; Kostka, Eckehard; Paris, Sebastian; Preissner, Saskia</t>
  </si>
  <si>
    <t>Bactericidal Efficacy of Cold Plasma at Different Depths of Infected Root Canals  In Vitro.</t>
  </si>
  <si>
    <t>10.2174/1874210601509010486</t>
  </si>
  <si>
    <t>The open dentistry journal</t>
  </si>
  <si>
    <t>Charite - Universitatsmedizin Berlin, Department of Operative and Preventive Dentistry, Germany.;  Charite - Universitatsmedizin Berlin, Department of Oral Medicine, Dental Radiology and Oral Surgery, Germany.;  Charite - Universitatsmedizin Berlin, Department of Operative and Preventive Dentistry, Germany.;  Charite - Universitatsmedizin Berlin, Department of Operative and Preventive Dentistry, Germany.;  INP Greifswald, Leibniz Institute for Plasma Science and Technology, Greifswald,  Germany.;  Charite - Universitatsmedizin Berlin, Department of Operative and Preventive Dentistry, Germany.;  Charite - Universitatsmedizin Berlin, Department of Operative and Preventive Dentistry, Germany.;  Charite - Universitatsmedizin Berlin, Department of Operative and Preventive Dentistry, Germany.;  Charite - Universitatsmedizin Berlin, Department of Operative and Preventive Dentistry, Germany.;  Charite - Universitatsmedizin Berlin, Department of Operative and Preventive Dentistry, Germany.</t>
  </si>
  <si>
    <t>Herbst, Sascha R; Charite - Universitatsmedizin Berlin, Department of Operative and Preventive Dentistry, Germany.</t>
  </si>
  <si>
    <t>Czaika, Viktor; Nenoff, Pietro; Glockner, Andreas; Fegeler, Wolfgang; Becker, Karsten; Schmalreck, Arno F</t>
  </si>
  <si>
    <t>Epidemiology and changes in patient-related factors from 1997 to 2009 in clinical yeast isolates related to dermatology, gynaecology, and paediatrics.</t>
  </si>
  <si>
    <t>10.1155/2013/703905</t>
  </si>
  <si>
    <t>International journal of microbiology</t>
  </si>
  <si>
    <t>1687-918X</t>
  </si>
  <si>
    <t>Klinik fur Dermatologie, Venerologie und Allergologie, Campus Benjamin Franklin,  Charite-Universitatsmedizin Berlin, Hindenburgdamm 30, 12203 Berlin, Germany.;  Laboratorium fur medizinische Mikrobiologie, Strasse des Friedens 8, 04579 Molbis, Germany.;  BDH-Klinik Greifswald GmbH, Karl-Liebknecht-Ring 26a, 17491 Greifswald, Germany.;  Institute of Medical Microbiology, Domagkstrasse 10, 48149 Munster, Germany.;  Institute of Medical Microbiology, Domagkstrasse 10, 48149 Munster, Germany.;  MBS-Microbiology, P.O. Box 101247, 80086 Munich, Germany.</t>
  </si>
  <si>
    <t>Czaika, Viktor; Klinik fur Dermatologie, Venerologie und Allergologie, Campus Benjamin Franklin,  Charite-Universitatsmedizin Berlin, Hindenburgdamm 30, 12203 Berlin, Germany.</t>
  </si>
  <si>
    <t>http://creativecommons.org/licenses/by/3.0/</t>
  </si>
  <si>
    <t>DOAJ=1</t>
  </si>
  <si>
    <t>Klimentew, Lars; Krüger, Jan; Meyer, Henning J.</t>
  </si>
  <si>
    <t>Einflussfaktoren des Getriebes auf die Effizienz elektrischer Traktionsantriebe</t>
  </si>
  <si>
    <t>10.15150/lt.2013.218</t>
  </si>
  <si>
    <t>Landtechnik</t>
  </si>
  <si>
    <t>0023-8082</t>
  </si>
  <si>
    <t xml:space="preserve"> TU</t>
  </si>
  <si>
    <t xml:space="preserve"> 'Agriculture: Agriculture (General) | Technology: Mechanical engineering and machinery: Machine design and drawing</t>
  </si>
  <si>
    <t>Kuratorium f\xc3\xbcr Technik und Bauwesen in der Landwirtschaft e. V.</t>
  </si>
  <si>
    <t>Checked by hand.</t>
  </si>
  <si>
    <t>Pohrt, Roman; Popov, Valentin L.; Kim, Dae-Eun</t>
  </si>
  <si>
    <t>Contact Mechanics of Rough Spheres: Crossover from Fractal to Hertzian Behavior</t>
  </si>
  <si>
    <t>10.1155/2013/974178</t>
  </si>
  <si>
    <t>Advances in Tribology</t>
  </si>
  <si>
    <t>1687-5915</t>
  </si>
  <si>
    <t>Technology: Mechanical engineering and machinery</t>
  </si>
  <si>
    <t>Raue, Jan Simon; Wallenburg, Carl Marcus</t>
  </si>
  <si>
    <t>Alike or not? Partner similarity and its outcome in horizontal cooperations between logistics service providers</t>
  </si>
  <si>
    <t>10.1007/s12159-013-0106-4</t>
  </si>
  <si>
    <t>Logistics Research</t>
  </si>
  <si>
    <t>1865-035X</t>
  </si>
  <si>
    <t xml:space="preserve"> 'Social Sciences: Industries. Land use. Labor | Social Sciences: Economic theory. Demography: Economics as a science</t>
  </si>
  <si>
    <t>Toll, Christian von; Meyer, Henning J.</t>
  </si>
  <si>
    <t>Energieorientierte Analyse in der Getreideproduktion</t>
  </si>
  <si>
    <t>10.15150/lt.2013.246</t>
  </si>
  <si>
    <t>Bredereck, R.; Nichterlein, A.; Niedermeier, R.</t>
  </si>
  <si>
    <t>Pattern-guided k-anonymity</t>
  </si>
  <si>
    <t>10.3390/a6040678</t>
  </si>
  <si>
    <t>Algorithms</t>
  </si>
  <si>
    <t>Bredereck, R.; Nichterlein, A.; Niedermeier, R.; Inst. fur Softwaretech. und Theor. Inf., Tech. Univ. Berlin, Berlin, Germany.</t>
  </si>
  <si>
    <t>Cseh, A.; Matuschke, J.; Skutella, M.</t>
  </si>
  <si>
    <t>Stable Flows over Time</t>
  </si>
  <si>
    <t>10.3390/a6030532</t>
  </si>
  <si>
    <t>Cseh, A.; Matuschke, J.; Skutella, M.; Inst. fur Math., Tech. Univ. Berlin, Berlin, Germany.</t>
  </si>
  <si>
    <t>Altmann, Phillip</t>
  </si>
  <si>
    <t>The Ecuadorean indigenous movement as a social movement</t>
  </si>
  <si>
    <t>Revista Andina de Estudios Políticos</t>
  </si>
  <si>
    <t>2221-4135</t>
  </si>
  <si>
    <t xml:space="preserve"> FU</t>
  </si>
  <si>
    <t>Universidad Nacional Mayor de San Marcos</t>
  </si>
  <si>
    <t>Busch, C.; Conrad, F.; Steinicke, M.</t>
  </si>
  <si>
    <t>Digital Games and the Hero's Journey in Management Workshops and Tertiary Education</t>
  </si>
  <si>
    <t>Electronic Journal of e-Learning</t>
  </si>
  <si>
    <t>1479-4403</t>
  </si>
  <si>
    <t>Busch, C.; Conrad, F.; Steinicke, M.; Gameslab, Univ. of Appl. Sci. HTW-Berlin, Berlin, Germany.</t>
  </si>
  <si>
    <t xml:space="preserve"> HTW</t>
  </si>
  <si>
    <t>Management Centre International Limited</t>
  </si>
  <si>
    <t>Felcht, Frederike</t>
  </si>
  <si>
    <t>FAIRY-TALE REALISM. HANS CHRISTIAN ANDERSEN AND THE MODERN WORLD OF THINGS</t>
  </si>
  <si>
    <t>Sociologia y tecnociencia</t>
  </si>
  <si>
    <t>1989-8487</t>
  </si>
  <si>
    <t xml:space="preserve"> HU</t>
  </si>
  <si>
    <t>Science: Science (General) | Social Sciences: Sociology (General)</t>
  </si>
  <si>
    <t>Universidad de Valladolid</t>
  </si>
  <si>
    <t>Heuer, Wolfgang</t>
  </si>
  <si>
    <t>THE NAMELESS HERITAGE OF THE RESISTANCE</t>
  </si>
  <si>
    <t>Anali Hrvatskog Politoloskog Drustva</t>
  </si>
  <si>
    <t>1845-6707</t>
  </si>
  <si>
    <t>Political science</t>
  </si>
  <si>
    <t>Faculty of Political Science, University of Zagreb, Croatia</t>
  </si>
  <si>
    <t>Jaeggi, Rahel</t>
  </si>
  <si>
    <t>Recognition and subjugation: on the relationship between positive and negative theories of intersubjectivity</t>
  </si>
  <si>
    <t>10.1590/s1517-45222013000200005</t>
  </si>
  <si>
    <t>Sociologias</t>
  </si>
  <si>
    <t>1517-4522</t>
  </si>
  <si>
    <t>Social Sciences: Sociology (General)</t>
  </si>
  <si>
    <t>Universidade Federal do Rio Grande do Sul</t>
  </si>
  <si>
    <t>Laudel, Grit; Gläser, Jochen</t>
  </si>
  <si>
    <t>Life with and without coding: two methods for early-stage data analysis in qualitative research aiming at causal explanations</t>
  </si>
  <si>
    <t>Forum qualitative social research</t>
  </si>
  <si>
    <t>1438-5627</t>
  </si>
  <si>
    <t>FQS</t>
  </si>
  <si>
    <t>Legewie, Nicolas</t>
  </si>
  <si>
    <t>An Introduction to Applied Data Analysis with Qualitative Comparative Analysis</t>
  </si>
  <si>
    <t>Tomic, Dorde</t>
  </si>
  <si>
    <t>On the 'right' side? The Radical Right in the Post-Yugoslav Area and the Serbian Case</t>
  </si>
  <si>
    <t>10.1163/22116257-00201012</t>
  </si>
  <si>
    <t>Fascism</t>
  </si>
  <si>
    <t>2211-6249</t>
  </si>
  <si>
    <t>BRILL</t>
  </si>
  <si>
    <t>Goes, Iasmin</t>
  </si>
  <si>
    <t>Between Truth and Amnesia: State Terrorism, Human Rights Violations and Transitional Justice in Brazil</t>
  </si>
  <si>
    <t>10.18352/erlacs.8395</t>
  </si>
  <si>
    <t>European Review of Latin American &amp; Caribbean Studies (Centre for Latin American Research &amp; Documentation (CEDLA))</t>
  </si>
  <si>
    <t>0924-0608</t>
  </si>
  <si>
    <t>Bakanidze, George; Roinishvili, Maya; Chkonia, Eka; Kitzrow, Werner; Richter, Sarina; Neumann, Konrad; Herzog, Michael H.; Brand, Andreas; Puls, Imke</t>
  </si>
  <si>
    <t>Association of the nicotinic receptor α7 subunit gene (CHRNA7) with schizophrenia and visual backward masking</t>
  </si>
  <si>
    <t>10.3389/fpsyt.2013.00133</t>
  </si>
  <si>
    <t xml:space="preserve"> Charite</t>
  </si>
  <si>
    <t>Ben Niu; Vater, Joachim; Rueckert, Christian; Blom, Jochen; Lehmann, Maik; Jin-Jiang Ru; Xiao-Hua Chen; Qi Wang; Borriss, Rainer</t>
  </si>
  <si>
    <t>Polymyxin P is the active principle in suppressing phytopathogenic Erwinia spp. by the biocontrol rhizobacterium Paenibacillus polymyxa M-1</t>
  </si>
  <si>
    <t>BMC Microbiology</t>
  </si>
  <si>
    <t>Church, Martin K.; Church, Diana S.</t>
  </si>
  <si>
    <t>Pharmacology of Antihistamines</t>
  </si>
  <si>
    <t>10.4103/0019-5154.110832</t>
  </si>
  <si>
    <t>Indian Journal of Dermatology</t>
  </si>
  <si>
    <t>0019-5154</t>
  </si>
  <si>
    <t>Eichborn, Joachim Von; Woelke, Anna Lena; Castiglione, Filippo; Preissner, Robert</t>
  </si>
  <si>
    <t>González López, J.; Jansen, K.; Renner, D. B.; Shindler, A.</t>
  </si>
  <si>
    <t>A quenched study of the Schrödinger functional with chirally rotated boundary conditions: Applications</t>
  </si>
  <si>
    <t>Nuclear Physics B</t>
  </si>
  <si>
    <t>Hill, Eugen</t>
  </si>
  <si>
    <t>HISTORICAL PHONOLOGY IN SERVICE OF SUBGROUPING. TWO LAWS OF FINAL SYLLABLES IN THE COMMON PREHISTORY OF BALTIC AND SLAVONIC</t>
  </si>
  <si>
    <t>10.15388/baltistica.48.2.2170</t>
  </si>
  <si>
    <t>Baltistica / Journal of Baltic Linguistics</t>
  </si>
  <si>
    <t>0132-6503</t>
  </si>
  <si>
    <t xml:space="preserve"> 'Language and Literature: Slavic languages. Baltic languages. Albanian languages</t>
  </si>
  <si>
    <t>Vilnius University Press</t>
  </si>
  <si>
    <t>Hoare, B.; Tseytlin, A. A.</t>
  </si>
  <si>
    <t>Massive S-matrix of superstring theory with mixed 3-form flux</t>
  </si>
  <si>
    <t>Jaenicke, Annika; Tordy, Dominique; Groeber, Florian; Hansmann, Jan; Nietzer, Sarah; Tripp, Carolin; Walles, Heike; Lauster, Roland; Marx, Uwe</t>
  </si>
  <si>
    <t>Development of 3D human intestinal equivalents for substance testing in microliter-scale on a multi-organ-chip</t>
  </si>
  <si>
    <t>10.1186/1753-6561-7-s6-p65</t>
  </si>
  <si>
    <t>Jodkowska, Lilianna</t>
  </si>
  <si>
    <t>Inclusion and Integration of the Disabled into the Labor Market against the Background of the New Regulations in Germany</t>
  </si>
  <si>
    <t>10.12775/equil.2013.021</t>
  </si>
  <si>
    <t>Equilibrium: Quarterly Journal of Economics and Economic Policy</t>
  </si>
  <si>
    <t>1689-765X</t>
  </si>
  <si>
    <t>Social Sciences: Economic theory. Demography</t>
  </si>
  <si>
    <t xml:space="preserve"> 'Institute of Economic Research, Polish Economic Society Branch in Toru\xc5\x84, Faculty of Economic Sciences and Management at Nicolaus Copernicus University in Toru\xc5\x84</t>
  </si>
  <si>
    <t>CC BY-ND</t>
  </si>
  <si>
    <t>Kaul, David; Bonhomme, Oriane; Schwabe, Phillip; Gebauer, Bernhard; Streitparth, Florian</t>
  </si>
  <si>
    <t>Osteoid Osteoma with a Multicentric Nidus: Interstitial Laser Ablation under MRI Guidance</t>
  </si>
  <si>
    <t>10.1155/2013/254825</t>
  </si>
  <si>
    <t>Case Reports in Orthopedics</t>
  </si>
  <si>
    <t>2090-6749</t>
  </si>
  <si>
    <t>Medicine: Surgery: Orthopedic surgery</t>
  </si>
  <si>
    <t>Kayser, Klaus</t>
  </si>
  <si>
    <t>Diagnostic pathology in 2012: development of digital pathology in an open access journal</t>
  </si>
  <si>
    <t>10.1186/1746-1596-8-3</t>
  </si>
  <si>
    <t>Kayser, Klaus; Borkenfeld, Stephan; Kayser, Gian</t>
  </si>
  <si>
    <t>Recent development and perspectives of virtual slides (VS) and telepathology in Europe</t>
  </si>
  <si>
    <t>10.1186/1746-1596-8-s1-s2</t>
  </si>
  <si>
    <t xml:space="preserve">Kloke, Lutz; Schimek, Katharina; Brincker, Sven; Lorenz, Alexandra; Jänicke, Annika; Drewell, Christopher; Hoffmann, Silke; Busek, Mathias; Sonntag, Frank; Danz, Norbert; Polk, Christoph; Schmieder, </t>
  </si>
  <si>
    <t>Automated substance testing for lab-on-chip devices</t>
  </si>
  <si>
    <t>10.1186/1753-6561-7-s6-p28</t>
  </si>
  <si>
    <t xml:space="preserve">Knobelsdorff-Brenkenhoff, Florian von; Tkachenko, Valeriy; Winter, Lukas; Rieger, Jan; Thalhammer, Christof; Hezel, Fabian; Graessl, Andreas; Dieringer, Matthias A.; Niendorf, Thoralf; Schulz-Menger, </t>
  </si>
  <si>
    <t>Assessment of the right ventricle with cardiovascular magnetic resonance at 7 Tesla</t>
  </si>
  <si>
    <t>10.1186/1532-429x-15-23</t>
  </si>
  <si>
    <t>Journal of Cardiovascular Magnetic Resonance (BioMed Central)</t>
  </si>
  <si>
    <t>1532-429X</t>
  </si>
  <si>
    <t>Knoblauch, Hubert</t>
  </si>
  <si>
    <t>Qualitative Methoden am Scheideweg. Jüngere Entwicklungen der interpretativen Sozialforschung</t>
  </si>
  <si>
    <t>Forum Qualitative Sozialforschung/Forum: Qualitative Social Research (Online Journal)</t>
  </si>
  <si>
    <t>Kunte, Hagen; Rückert, Ralph-Ingo; Schmidt, Charlotte; Harms, Lutz; Kasper, Antje-Susanne; Hellweg, Rainer; Grigoryev, Maria; Fischer, Thomas; Kronenberg, Golo</t>
  </si>
  <si>
    <t>Detection of Unstable Carotid Plaque by Tissue Doppler Imaging and Contrast-Enhanced Ultrasound in a Patient with Recurrent Amaurosis Fugax</t>
  </si>
  <si>
    <t>10.1155/2013/354382</t>
  </si>
  <si>
    <t>Case Reports in Vascular Medicine</t>
  </si>
  <si>
    <t>2090-6986</t>
  </si>
  <si>
    <t>Lindner, Tobias; Lamprecht, Hein; Kyriacou, Efthyvoulos; Breitkreutz, Raoul; Puig, Stefan; Exadaktylos, Aristomenis K.</t>
  </si>
  <si>
    <t>Imaging and Image Transfer in Emergency Medicine</t>
  </si>
  <si>
    <t>10.1155/2013/952672</t>
  </si>
  <si>
    <t>Emergency Medicine International</t>
  </si>
  <si>
    <t>Löw, Martina</t>
  </si>
  <si>
    <t>O spatial turn: para uma sociologia do espaço</t>
  </si>
  <si>
    <t>10.1590/s0103-20702013000200002</t>
  </si>
  <si>
    <t>Tempo Social: Revista de Sociologia da USP</t>
  </si>
  <si>
    <t>0103-2070</t>
  </si>
  <si>
    <t>Universidade de S\xc3\xa2o Paulo</t>
  </si>
  <si>
    <t>Märdian, Sven; Schaser, Klaus-Dieter; Wichlas, Florian; Schwabe, Philipp</t>
  </si>
  <si>
    <t>Simultaneous Periprosthetic Acetabular Fracture and Contralateral B-Type Compression Injury of the Pelvic Ring: A Case Report of a Rare Injury Combination</t>
  </si>
  <si>
    <t>10.1155/2013/607046</t>
  </si>
  <si>
    <t>Materne, Eva-Maria; Frädrich, Caroline; Horland, Reyk; Hoffmann, Silke; Brincker, Sven; Lorenz, Alexandra; Busek, Mathias; Sonntag, Frank; Klotzbach, Udo; Lauster, Roland; Marx, Uwe; Wagner, Ilka</t>
  </si>
  <si>
    <t>Assessment of troglitazone induced liver toxicity in a dynamically perfused two-organ Micro-Bioreactor system</t>
  </si>
  <si>
    <t>10.1186/1753-6561-7-s6-p71</t>
  </si>
  <si>
    <t>Materne, Eva-Maria; Wagner, Ilka; Frädrich, Caroline; Süβbier, Ute; Horland, Reyk; Hoffmann, Silke; Brincker, Sven; Lorenz, Alexandra; Gruchow, Matthias; Sonntag, Frank; Klotzbach, Udo; Lauster, Ro</t>
  </si>
  <si>
    <t>Dynamic culture of human liver equivalents inside a micro-bioreactor for long-term substance testing</t>
  </si>
  <si>
    <t>10.1186/1753-6561-7-s6-p72</t>
  </si>
  <si>
    <t>Müller, Ingo</t>
  </si>
  <si>
    <t>ON DETONATIONS AND FLAMES</t>
  </si>
  <si>
    <t>10.1478/aapp.91s1a14</t>
  </si>
  <si>
    <t>AAPP | Physical, Mathematical &amp; Natural Sciences / Atti della Accademia Peloritana dei Pericolanti - Classe di Scienze Fisiche, Matematiche e Naturali</t>
  </si>
  <si>
    <t>0365-0359</t>
  </si>
  <si>
    <t>Accademia Peloritana dei Pericolanti</t>
  </si>
  <si>
    <t>Paepcke, Ulf</t>
  </si>
  <si>
    <t>Die Entwicklung des Zeitschriftenbestands an der Medizinischen Bibliothek der Charité in den Jahren 2005-2013</t>
  </si>
  <si>
    <t>10.3205/mbi000272</t>
  </si>
  <si>
    <t>GMS Medizin-Bibliothek-Information</t>
  </si>
  <si>
    <t>1865-066X</t>
  </si>
  <si>
    <t>Bibliography. Library science. Information resources</t>
  </si>
  <si>
    <t>Chi, Pei-Shan; Dinkel, William Peter</t>
  </si>
  <si>
    <t>A Case Study of German Language Core Journals for Characterizing Citation Patterns in the Social Sciences</t>
  </si>
  <si>
    <t>10.6182/jlis.2013.11(2).025</t>
  </si>
  <si>
    <t>Journal of Library and Information Studies</t>
  </si>
  <si>
    <t>1606-7509</t>
  </si>
  <si>
    <t>National Taiwan University</t>
  </si>
  <si>
    <t>Preußel, Karina; Höhle, Michael; Stark, Klaus; Werber, Dirk</t>
  </si>
  <si>
    <t>Shiga Toxin-Producing Escherichia coli O157 Is More Likely to Lead to Hospitalization and Death than Non-O157 Serogroups – Except O104</t>
  </si>
  <si>
    <t>10.1371/journal.pone.0078180</t>
  </si>
  <si>
    <t>PLoS ONE</t>
  </si>
  <si>
    <t>Qing Wang; Chenming Ma; Kemmner, Wolfgang</t>
  </si>
  <si>
    <t>BMC Cancer</t>
  </si>
  <si>
    <t>Raufelder, Diana; Waak, Sandra; Melchior, Alice; Ittel, Angela</t>
  </si>
  <si>
    <t>The role of sport involvement and general self-worth in the interplay between body dissatisfaction, worry and school disaffection in preadolescent boys and girls (PSYNDEXshort)</t>
  </si>
  <si>
    <t>10.1155/2013/835149</t>
  </si>
  <si>
    <t>Child development research</t>
  </si>
  <si>
    <t>2090-3995</t>
  </si>
  <si>
    <t>Reischies, Friedel M.</t>
  </si>
  <si>
    <t>Psychopathologische Symptome als Zeichen einer Störung im Sprachsystem. = Psychopathological symptoms as signs of a disorder of the speech system</t>
  </si>
  <si>
    <t>Schweizer Archiv für Neurologie und Psychiatrie</t>
  </si>
  <si>
    <t>0258-7661</t>
  </si>
  <si>
    <t>Swiss Medical Publishers Ltd.</t>
  </si>
  <si>
    <t>Rodiles, Alejandro</t>
  </si>
  <si>
    <t>Non-Permanent Members of the United Nations Security Council and the Promotion of the International Rule of Law</t>
  </si>
  <si>
    <t>10.3249/1868-1581-5-2-rodiles</t>
  </si>
  <si>
    <t>Goettingen Journal of International Law</t>
  </si>
  <si>
    <t>1868-1581</t>
  </si>
  <si>
    <t>Law: Law in general. Comparative and uniform law. Jurisprudence</t>
  </si>
  <si>
    <t>Georg-August-Universit\xc3\xa4t G\xc3\xb6ttingen</t>
  </si>
  <si>
    <t>Rose, Thomas; Knabe, Annette; Berthold, Rita; Höwing, Kristin; Furthmann, Anne; Winkler, Karsten; Sandig, Volker</t>
  </si>
  <si>
    <t>A robust RMCE system based on a CHO-DG44 platform enables efficient evaluation of complex biological drug candidates</t>
  </si>
  <si>
    <t>10.1186/1753-6561-7-s6-p66</t>
  </si>
  <si>
    <t>Ruette, Tom; van de Velde, Freek</t>
  </si>
  <si>
    <t>Moroccorp: tien miljoen woorden uit twee Marokkaans-Nederlandse chatkanalen</t>
  </si>
  <si>
    <t>10.5788/23-1-1225</t>
  </si>
  <si>
    <t>Lexikos</t>
  </si>
  <si>
    <t>1684-4904</t>
  </si>
  <si>
    <t>Stellenbosch University</t>
  </si>
  <si>
    <t>Schimek, Katharina; Horland, Reyk; Brincker, Sven; Groth, Benjamin; Menzel, Ulrike; Wagner, Ilka; Materne, Eva-Maria; Lindner, Gerd; Lorenz, Alexandra; Hoffmann, Silke; Busek, Mathias; Sonntag, Frank;</t>
  </si>
  <si>
    <t>Aspects of vascularization in Multi-Organ-Chips</t>
  </si>
  <si>
    <t>10.1186/1753-6561-7-s6-o6</t>
  </si>
  <si>
    <t>Schmidt, Yvonne; Gavériaux-Ruff, Claire; MacHelska, Halina</t>
  </si>
  <si>
    <t>μ-Opioid Receptor Antibody Reveals Tissue-Dependent Specific Staining and Increased Neuronal μ-Receptor Immunoreactivity at the Injured Nerve Trunk in Mice</t>
  </si>
  <si>
    <t>Schoepke, Nicole; Doumoulakis, Georgios; Maurer, Marcus</t>
  </si>
  <si>
    <t>Diagnosis of Urticaria</t>
  </si>
  <si>
    <t>10.4103/0019-5154.110831</t>
  </si>
  <si>
    <t>Stöβer, Reinhard; Herrmann, Werner</t>
  </si>
  <si>
    <t>Molecules</t>
  </si>
  <si>
    <t>Su-Jin Park; Sawitzki, Birgit; Kluwe, Lan; Mautner, Victor F.; Holtkamp, Nikola; Kurtz, Andreas</t>
  </si>
  <si>
    <t>BMC Medicine</t>
  </si>
  <si>
    <t>Wagner, Ilka; Atac, Beren; Lindner, Gerd; Horland, Reyk; Busek, Matthias; Sonntag, Frank; Klotzbach, Udo; Thomas, Alexander; Lauster, Roland; Marx, Uwe</t>
  </si>
  <si>
    <t>Skin and hair-on-a-chip: Hair and skin assembly versus native skin maintenance in a chip-based perfusion system</t>
  </si>
  <si>
    <t>Zhenya Wang; Weidong Chai; Burwinkel, Michael; Twardziok, Sven; Wrede, Paul; Palissa, Christiane; Esch, Bettina; Schmidt, Michael F. G.</t>
  </si>
  <si>
    <t>Zuberbier, Torsten</t>
  </si>
  <si>
    <t>Classification of Urticaria</t>
  </si>
  <si>
    <t>10.4103/0019-5154.110830</t>
  </si>
  <si>
    <t>Jänicke, Britta; Meier, Fred; Hoelscher, Marie-Therese; Scherer, Dieter</t>
  </si>
  <si>
    <t>Evaluating the Effects of Façade Greening on Human Bioclimate in a Complex Urban Environment</t>
  </si>
  <si>
    <t>Advances in Meteorology</t>
  </si>
  <si>
    <t>Huffschmid, Anne</t>
  </si>
  <si>
    <t>HUESOS Y HUMANIDAD. ANTROPOLOGÍA FORENSE Y SU PODER CONSTITUYENTE ANTE LA DESAPARICIÓN FORZADA</t>
  </si>
  <si>
    <t>Athenea Digital (Revista de Pensamiento e Investigación Social)</t>
  </si>
  <si>
    <t>Carbajal Henken, C. K.; Doppler, L.; Lindstrot, R.; Preusker, R.; Fischer, J.</t>
  </si>
  <si>
    <t>Atmospheric Measurement Techniques Discussions</t>
  </si>
  <si>
    <t>1867-8610</t>
  </si>
  <si>
    <t xml:space="preserve"> 'Technology: Engineering (General). Civil engineering (General): Earthwork. Foundations</t>
  </si>
  <si>
    <t>Na, Il-Kang; Le Coutre, Philipp</t>
  </si>
  <si>
    <t>Biomarker Insights</t>
  </si>
  <si>
    <t>Sara Urmersbach; Tommi Aho; Thomas Alter; Syeda Sakira Hassan; Reija Autio; Stephan Huehn</t>
  </si>
  <si>
    <t>Huaisheng Xu; Bionaz, Massimo; Sloboda, Deborah M.; Ehrlich, Loreen; Shaofu Li; Newnham, John P.; Dudenhausen, Joachim W.; Henrich, Wolfgang; Plagemann, Andreas; Challis, John Rg; Braun, Thorsten</t>
  </si>
  <si>
    <t>Kaveh Pouran Yousef; Streck, Adam; Schütte, Christof; Siebert, Heike; Hengge, Regine; Kleist, Max von</t>
  </si>
  <si>
    <t>BMC Systems Biology</t>
  </si>
  <si>
    <t>Tomoya Mori; Flöttmann, Max; Krantz, Marcus; Tatsuya Akutsu; Klipp, Edda</t>
  </si>
  <si>
    <t>Paßlack, Nadine; Vahjen, Wilfried; Zentek, Jürgen</t>
  </si>
  <si>
    <t>BMC Veterinary Research</t>
  </si>
  <si>
    <t>Lorenz, Daniela; Löffler, Andreas</t>
  </si>
  <si>
    <t>Robustness of personal rankings: the Handelsblatt example</t>
  </si>
  <si>
    <t>10.1007/s40685-015-0020-5</t>
  </si>
  <si>
    <t>Business Research</t>
  </si>
  <si>
    <t>1866-8658</t>
  </si>
  <si>
    <t>Social Sciences: Commerce: Business</t>
  </si>
  <si>
    <t>Klein, Melanie</t>
  </si>
  <si>
    <t>Creating the Authentic? Art Teaching in South Africa as Transcultural Phenomenon</t>
  </si>
  <si>
    <t>10.3384/cu.2000.1525.1461347</t>
  </si>
  <si>
    <t>Culture Unbound: Journal of Current Cultural Research</t>
  </si>
  <si>
    <t>2000-1525</t>
  </si>
  <si>
    <t>Merz, C.; Steidl, J.</t>
  </si>
  <si>
    <t>Long-term geochemical and hydraulic measurements in a characteristic confined/unconfined aquifer system of the younger Pleistocene in northeast Germany</t>
  </si>
  <si>
    <t>10.5194/essd-7-109-2015</t>
  </si>
  <si>
    <t>Earth System Science Data Discussions</t>
  </si>
  <si>
    <t>1866-3591</t>
  </si>
  <si>
    <t>Henke, Lutz</t>
  </si>
  <si>
    <t>Kill your darlings: The auto-iconoclasm of Blu's iconic murals in Berlin</t>
  </si>
  <si>
    <t>Ephemera: Theory &amp; Politics in Organization</t>
  </si>
  <si>
    <t>1473-2866</t>
  </si>
  <si>
    <t>UdK</t>
  </si>
  <si>
    <t>University of Leicester, University of Essex</t>
  </si>
  <si>
    <t>Lisiak, Agata A.</t>
  </si>
  <si>
    <t>Fieldwork and Fashion: Gendered and Classed Performances in Research Sites</t>
  </si>
  <si>
    <t>http://nbn-resolving.de/urn:nbn:de:0114-fqs1502146</t>
  </si>
  <si>
    <t>Forum Qualitative Sozialforschung/Forum: Qualitative Social Research</t>
  </si>
  <si>
    <t>Nowicka, Magdalena; Ryan, Louise</t>
  </si>
  <si>
    <t>Beyond Insiders and Outsiders in Migration Research: Rejecting A Priori Commonalities. Introduction to the FQS Thematic Section on 'Researcher, Migrant, Woman: Methodological Implications of Multiple Positionalities in Migration Studies'</t>
  </si>
  <si>
    <t>http://nbn-resolving.de/urn:nbn:de:0114-fqs1502183</t>
  </si>
  <si>
    <t>Punder, Karin de; Pruimboom, Leo</t>
  </si>
  <si>
    <t>Stress induces endotoxemia and low-grade inflammation by increasing barrier permeability (PSYNDEXshort)</t>
  </si>
  <si>
    <t>Wunder, G.; Boche, H.; Strohmer, T.; Jung, P.</t>
  </si>
  <si>
    <t>Sparse Signal Processing Concepts for Efficient 5G System Design</t>
  </si>
  <si>
    <t>10.1109/access.2015.2407194</t>
  </si>
  <si>
    <t>IEEE Access</t>
  </si>
  <si>
    <t>2169-3536</t>
  </si>
  <si>
    <t>Wunder, G.; Jung, P.; Tech. Univ. Berlin, Berlin, Germany.Boche, H.; Tech. Univ. Munchen, Munich, Germany.Strohmer, T.; Univ. of California at Davis, Davis, CA, USA.</t>
  </si>
  <si>
    <t>Quade, Stefanie</t>
  </si>
  <si>
    <t>MOVE YOUR AVATAR! Improvisational Theatre Methods in Virtual Teams</t>
  </si>
  <si>
    <t>International Journal of Advanced Corporate Learning</t>
  </si>
  <si>
    <t>1867-5565</t>
  </si>
  <si>
    <t>HWR</t>
  </si>
  <si>
    <t>Education: Theory and practice of education</t>
  </si>
  <si>
    <t>Kassel University Press</t>
  </si>
  <si>
    <t>Schiller, Christiane</t>
  </si>
  <si>
    <t>CHRISTIAN DONEL AITIS UND SEINE ZEITGENOSSEN: DAS TAUFBUCH VON TOLLM INGKEHMEN (1725-1754) ALS (AUTO-) BIOGRAPHISCHE QUELLE</t>
  </si>
  <si>
    <t>Knygotyra</t>
  </si>
  <si>
    <t>0204-2061</t>
  </si>
  <si>
    <t>Verderame, Nicola</t>
  </si>
  <si>
    <t>Tuğrul Tanyol: la bellezza è una presa di posizione</t>
  </si>
  <si>
    <t>10.13128/lea-1824-484x-17698</t>
  </si>
  <si>
    <t>LEA - Lingue e Letterature d'Oriente e d'Occidente</t>
  </si>
  <si>
    <t>Jian Li; Jaitzig, Jennifer; Lu, Ping; Süssmuth, Roderich D.; Neubauer, Peter</t>
  </si>
  <si>
    <t>Scale-up bioprocess development for production of the antibiotic valinomycin in Escherichia coli based on consistent fed-batch cultivations</t>
  </si>
  <si>
    <t>10.1186/s12934-015-0272-y</t>
  </si>
  <si>
    <t>Microbial Cell Factories</t>
  </si>
  <si>
    <t>1475-2859</t>
  </si>
  <si>
    <t>Blüthgen, Nils</t>
  </si>
  <si>
    <t>Signaling output: it's all about timing and feedbacks</t>
  </si>
  <si>
    <t>10.15252/msb.20156642</t>
  </si>
  <si>
    <t>Molecular Systems Biology</t>
  </si>
  <si>
    <t>Animesh Agarwal; Jinglong Zhu; Carsten Hartmann; Han Wang; Luigi Delle Site</t>
  </si>
  <si>
    <t>Molecular dynamics in a grand ensemble: Bergmann–Lebowitz model and adaptive resolution simulation</t>
  </si>
  <si>
    <t>New Journal of Physics</t>
  </si>
  <si>
    <t>Bruno Schulz; Simon Sala; Alejandro Saenz</t>
  </si>
  <si>
    <t>C Von Korff Schmising; M Giovannella; D Weder; S Schaffert; J L Webb; S Eisebitt</t>
  </si>
  <si>
    <t>Erik Guehrs; Manuel Fohler; Stefanie Frömmel; Christian M Günther; Piet Hessing; Michael Schneider; Laura Shemilt; Stefan Eisebitt</t>
  </si>
  <si>
    <t>G Haack; A Steffens; J Eisert; R Hübener</t>
  </si>
  <si>
    <t>Continuous matrix product state tomography of quantum transport experiments</t>
  </si>
  <si>
    <t>10.1088/1367-2630/17/11/113024</t>
  </si>
  <si>
    <t>H Eleuch; M Hilke</t>
  </si>
  <si>
    <t>Localization and delocalization for strong disorder in one-dimensional continuous potentials</t>
  </si>
  <si>
    <t>10.1088/1367-2630/17/8/083061</t>
  </si>
  <si>
    <t>Jan Frederik Totz; Harald Engel; Oliver Steinbock</t>
  </si>
  <si>
    <t>Jan-Timm Kuhr; Holger Stark</t>
  </si>
  <si>
    <t>M Friesdorf; A H Werner; M Goihl; J Eisert; W Brown</t>
  </si>
  <si>
    <t>T Isele; E Schöll</t>
  </si>
  <si>
    <t>Tobias Brandes; Clive Emary; Wassilij Kopylov; Eckehard Schöll</t>
  </si>
  <si>
    <t>Time-delayed feedback control of the Dicke–Hepp–Lieb superradiant quantum phase transition</t>
  </si>
  <si>
    <t>Wassilij Kopylov; Tobias Brandes</t>
  </si>
  <si>
    <t>Time delayed control of excited state quantum phase transitions in the Lipkin–Meshkov–Glick model</t>
  </si>
  <si>
    <t>Kanning, Nils; Ko, Yumi; Staudacher, Matthias</t>
  </si>
  <si>
    <t>Graßmannian integrals as matrix models for non-compact Yangian invariants</t>
  </si>
  <si>
    <t>Dodig, Nina; Herr, Hansjörg</t>
  </si>
  <si>
    <t>Current account imbalances in the EMU: an assessment of official policy responses</t>
  </si>
  <si>
    <t>10.2298/pan1502193d</t>
  </si>
  <si>
    <t>Panoeconomicus</t>
  </si>
  <si>
    <t>1452-595X</t>
  </si>
  <si>
    <t>Economists' Association of Vojvodina</t>
  </si>
  <si>
    <t>Hein, Eckhard; Detzer, Daniel</t>
  </si>
  <si>
    <t>Post-Keynesian alternative policies to curb macroeconomic imbalances in the Euro area</t>
  </si>
  <si>
    <t>10.2298/pan1502217h</t>
  </si>
  <si>
    <t>Truger, Achim</t>
  </si>
  <si>
    <t>The fiscal compact, cyclical adjustment and the remaining leeway for expansionary fiscal policies in the Euro area</t>
  </si>
  <si>
    <t>10.2298/pan1502157t</t>
  </si>
  <si>
    <t>Tully, Claus; Pillisch, Benjamin; van Santen, Eric</t>
  </si>
  <si>
    <t>Combining school with part-time work: Empirical findings from Germany</t>
  </si>
  <si>
    <t>10.5565/rev/papers.2082</t>
  </si>
  <si>
    <t>Papers: Revista de sociologia</t>
  </si>
  <si>
    <t>0210-2862</t>
  </si>
  <si>
    <t>Kusch, Angelika; Schmidt, Maria; Gürgen, Dennis; Postpieszala, Daniel; Catar, Rusan; Hegner, Björn; Davidson, Merci M.; Mahmoodzadeh, Shokoufeh; Dragun, Duska</t>
  </si>
  <si>
    <t>17ß-Estradiol Regulates mTORC2 Sensitivity to Rapamycin in Adaptive Cardiac Remodeling</t>
  </si>
  <si>
    <t>Konstantinos, T.; Pfeffer, T.; Jentgens, P.; Donner, T. H.</t>
  </si>
  <si>
    <t>Action planning and the timescale of evidence accumulation</t>
  </si>
  <si>
    <t>10.1371/journal.pone.0129473</t>
  </si>
  <si>
    <t>http://creativecommons.org/licenses/by/4.0/</t>
  </si>
  <si>
    <t>Yue Liu; Zwingmann, Bernd; Schlaich, Mike</t>
  </si>
  <si>
    <t>Carbon Fiber Reinforced Polymer for Cable Structures--A Review</t>
  </si>
  <si>
    <t>Polymers (20734360)</t>
  </si>
  <si>
    <t>Cienfuegos Wanes, Javiera</t>
  </si>
  <si>
    <t>Diversidad familiar y derecho en Chile ¿una relación posible?</t>
  </si>
  <si>
    <t>10.7440/res52.2015.11</t>
  </si>
  <si>
    <t>Revista de Estudios Sociales</t>
  </si>
  <si>
    <t>0123-885X</t>
  </si>
  <si>
    <t>Universidad de los Andes</t>
  </si>
  <si>
    <t>Bastías Saavedra, Manuel</t>
  </si>
  <si>
    <t>INTERVENCIÓN DEL ESTADO Y DERECHOS SOCIALES. TRANSFORMACIONES EN EL PENSAMIENTO JURÍDICO CHILENO EN LA ERA DE LA CUESTIÓN SOCIAL, 1880-1925</t>
  </si>
  <si>
    <t>10.4067/s0717-71942015000100001 </t>
  </si>
  <si>
    <t>Revista Historia</t>
  </si>
  <si>
    <t>0073-2435</t>
  </si>
  <si>
    <t>History America: America</t>
  </si>
  <si>
    <t>Pontificia Universidad Cat\xc3\xb3lica de Chile</t>
  </si>
  <si>
    <t>Ha-Duong Ngo; Mukhopadhyay, Biswaijit; Ehrmann, Oswin; Lang, Klaus-Dieter</t>
  </si>
  <si>
    <t>Advanced Liquid-Free, Piezoresistive, SOI-Based Pressure Sensors for Measurements in Harsh Environments</t>
  </si>
  <si>
    <t>10.3390/s150820305</t>
  </si>
  <si>
    <t>Sensors (14248220)</t>
  </si>
  <si>
    <t>Martinez Cortes, Mario A.</t>
  </si>
  <si>
    <t>Discover or Intervene? Interculturality Knowledge in Brazil and Mexico Higher Education: Policies and Intercultural Subjects as Objects of Reflection and Knowledge</t>
  </si>
  <si>
    <t>10.11144/javeriana.uh80.dici </t>
  </si>
  <si>
    <t>Universitas Humanistica</t>
  </si>
  <si>
    <t>0120-4807</t>
  </si>
  <si>
    <t xml:space="preserve"> 'Geography. Anthropology. Recreation: Anthropology | Social Sciences: Sociology (General)</t>
  </si>
  <si>
    <t>Pontificia Universidad Javeriana</t>
  </si>
  <si>
    <t>Vera Santos, Rocio</t>
  </si>
  <si>
    <t>African Descent Neighborhood in Quito: Identities, Representations and Multi-Territoriality</t>
  </si>
  <si>
    <t>10.11144/javeriana.uh80.baqi</t>
  </si>
  <si>
    <t>Heitlinger, Emanuel; Spork, Simone; Lucius, Richard; Dieterich, Christoph</t>
  </si>
  <si>
    <t>RESEARCH ARTICLE Open Access The genome of Eimeria falciformis - reduction and specialization in a single host apicomplexan parasite</t>
  </si>
  <si>
    <t>10.1186/1471-2164-15-696</t>
  </si>
  <si>
    <t>BMC Genomics</t>
  </si>
  <si>
    <t>Diemer, Stefan; Brunner, Marie-Louise; Schmidt, Selina</t>
  </si>
  <si>
    <t>Like, Pasta, Pizza and Stuff - New Trends in Online Food Discourse</t>
  </si>
  <si>
    <t>10.7202/1026769ar</t>
  </si>
  <si>
    <t>Cuizine: The Journal of Canadian Food Cultures / Revue des Cultures Culinaires au Canada</t>
  </si>
  <si>
    <t>1918-5480</t>
  </si>
  <si>
    <t>Geography. Anthropology. Recreation: Manners and customs (General)</t>
  </si>
  <si>
    <t>McGill University Library</t>
  </si>
  <si>
    <t>Behnk, R.; Georgi, K.; Granzow, R.; Atze, L.</t>
  </si>
  <si>
    <t>Testing the Hathitrust copyright search protocol in Germany: a pilot project on procedures and resources</t>
  </si>
  <si>
    <t>10.1045/september2014-behnk</t>
  </si>
  <si>
    <t>D-Lib Magazine</t>
  </si>
  <si>
    <t>1082-9873</t>
  </si>
  <si>
    <t>Behnk, R.; Georgi, K.; Granzow, R.; Atze, L.; Humboldt Univ., Berlin, Germany.</t>
  </si>
  <si>
    <t>Corporation for National Research Initiatives</t>
  </si>
  <si>
    <t>Curio, J.; Maussion, F.; Scherer, D.</t>
  </si>
  <si>
    <t>A twelve-year high-resolution climatology of atmospheric water transport on the Tibetan Plateau</t>
  </si>
  <si>
    <t>10.5194/esdd-5-1159-2014</t>
  </si>
  <si>
    <t>Earth System Dynamics Discussions</t>
  </si>
  <si>
    <t>2190-4995</t>
  </si>
  <si>
    <t xml:space="preserve"> 'Geography. Anthropology. Recreation: Environmental sciences | Geography. Anthropology. Recreation: Geography (General) | Science: Geology</t>
  </si>
  <si>
    <t>Rothlaender, Pia; Kuschel, Annett</t>
  </si>
  <si>
    <t>Elternpartizipation in der Frühförderung - Bedingungsanalyse gelingender Zusammenarbeit zwischen Eltern und Fachkräften</t>
  </si>
  <si>
    <t>Empirische Sonderpädagogik</t>
  </si>
  <si>
    <t>1869-4934</t>
  </si>
  <si>
    <t>Pabst Science Publishers</t>
  </si>
  <si>
    <t>Wilke, Franziska; Hachfeld, Axinja; Höhl, Hans-Ulrich; Anders, Yvonne</t>
  </si>
  <si>
    <t>Welche Familien erreichen Angebote zur Familienbildung? Eine Analyse der Teilnehmerstruktur am Beispiel des modularen Projekts Chancenreich</t>
  </si>
  <si>
    <t>Site, Luigi Delle</t>
  </si>
  <si>
    <t>Entropy</t>
  </si>
  <si>
    <t>Benz, A.</t>
  </si>
  <si>
    <t>Mobility, multilocality and translocal development: changing livelihoods in the Karakoram</t>
  </si>
  <si>
    <t>10.5194/gh-69-259-2014</t>
  </si>
  <si>
    <t>Geographica Helvetica</t>
  </si>
  <si>
    <t>0016-7312</t>
  </si>
  <si>
    <t xml:space="preserve"> 'Geography. Anthropology. Recreation: Human ecology. Anthropogeography | Geography. Anthropology. Recreation: Geography (General) | Geography. Anthropology. Recreation: Mathematical geography. Cartography: Cartography</t>
  </si>
  <si>
    <t>Dirksmeier, P.</t>
  </si>
  <si>
    <t>Ist Kreativität ein subjektives oder ein kollektives Phänomen? Über eine ungeklärte Frage in der Non-representational Theory und eine denkbare Antwort der Philosophie der symbolischen Formen</t>
  </si>
  <si>
    <t>10.5194/gh-69-147-2014</t>
  </si>
  <si>
    <t>Helbrecht, I.</t>
  </si>
  <si>
    <t>Der Kieler Geographentag 1969: Wunden und Wunder</t>
  </si>
  <si>
    <t>10.5194/gh-69-319-2014</t>
  </si>
  <si>
    <t>Rauch, T.</t>
  </si>
  <si>
    <t>New ruralities in the context of global economic and environmental change -- are small-scale farmers bound to disappear?</t>
  </si>
  <si>
    <t>10.5194/gh-69-227-2014</t>
  </si>
  <si>
    <t>Rauch, T.; Segebart, D.; Schmidt, M.</t>
  </si>
  <si>
    <t>New rural dynamics and challenges in the Global South</t>
  </si>
  <si>
    <t>10.5194/gh-69-225-2014</t>
  </si>
  <si>
    <t>Schultz, H.-D.</t>
  </si>
  <si>
    <t>Das Ordnen von Räumen. Territorium und Lebensraum im 19. und 20. Jahrhundert</t>
  </si>
  <si>
    <t>10.5194/gh-69-127-2014</t>
  </si>
  <si>
    <t>Ahmed Hassan Amara; Syed Mohamed Aljunid</t>
  </si>
  <si>
    <t>Globalization &amp; Health</t>
  </si>
  <si>
    <t>Krieger, Heike</t>
  </si>
  <si>
    <t>Between Evolution and Stagnation -- Immunities in a Globalized World</t>
  </si>
  <si>
    <t>10.3249/1868-1581-6-2-krieger</t>
  </si>
  <si>
    <t>Saud, Paula Valderrama</t>
  </si>
  <si>
    <t>Crisis del modelo neoliberal, hacia una planificación regional. Un aporte polanyiano</t>
  </si>
  <si>
    <t>Íconos. Revista de Ciencias Sociales</t>
  </si>
  <si>
    <t>1390-1249</t>
  </si>
  <si>
    <t>Facultad Latinoamericana de Ciencias Sociales, Sede Ecuador</t>
  </si>
  <si>
    <t>Hardtke, Jan-David</t>
  </si>
  <si>
    <t>On Convergence with respect to an Ideal and a Family of Matrices</t>
  </si>
  <si>
    <t>International Journal of Analysis</t>
  </si>
  <si>
    <t>2314-498X</t>
  </si>
  <si>
    <t>Faßbender, Mirja; Minkwitz, Susann; Strobel, Catrin; Schmidmaier, Gerhard; Wildemann, Britt</t>
  </si>
  <si>
    <t>International Journal of Molecular Sciences</t>
  </si>
  <si>
    <t>Banerjee, Alakananda; Khattar, Bhawna; Dutta, Anirban</t>
  </si>
  <si>
    <t>A Low-Cost Biofeedback System for Electromyogram-Triggered Functional Electrical Stimulation Therapy: An Indo-German Feasibility Study</t>
  </si>
  <si>
    <t>10.1155/2014/827453</t>
  </si>
  <si>
    <t>ISRN Otolaryngology</t>
  </si>
  <si>
    <t>2090-5742</t>
  </si>
  <si>
    <t>Medicine: Otorhinolaryngology</t>
  </si>
  <si>
    <t>König, L. M.; Klopfleisch, R.; Höper, D.; Gruber, A. D.</t>
  </si>
  <si>
    <t>Next Generation Sequencing Analysis of Biofilms from Three Dogs with Postoperative Surgical Site Infection</t>
  </si>
  <si>
    <t>10.1155/2014/282971</t>
  </si>
  <si>
    <t>Avsar, Cem; Frese, Walter; Meschede, Thomas; Brieß, Klaus</t>
  </si>
  <si>
    <t>DEVELOPING A PLANETARY ROVER WITH STUDENTS: SPACE EDUCATION AT TU BERLIN</t>
  </si>
  <si>
    <t>10.14313/jamris_l-2014/3</t>
  </si>
  <si>
    <t>Journal of Automation, Mobile Robotics &amp; Intelligent Systems</t>
  </si>
  <si>
    <t>1897-8649</t>
  </si>
  <si>
    <t xml:space="preserve"> 'Technology: Technology (General): Industrial engineering. Management engineering</t>
  </si>
  <si>
    <t xml:space="preserve"> 'PIAP \xe2\x80\x93 Industrial Research Institute for Automation and Measurements</t>
  </si>
  <si>
    <t>Kraef, Olivia</t>
  </si>
  <si>
    <t>Of Canons and Commodities: The Cultural Predicaments of Nuosu-Yi "Bimo Culture"</t>
  </si>
  <si>
    <t>Journal of Current Chinese Affairs</t>
  </si>
  <si>
    <t>1868-1026</t>
  </si>
  <si>
    <t>German Institute of Global and Area Studies, (GIGA)</t>
  </si>
  <si>
    <t>Kuhn, Berthold; Zhang Yangyong</t>
  </si>
  <si>
    <t>Survey of Experts on Climate Change Awareness and Public Participation in China</t>
  </si>
  <si>
    <t xml:space="preserve">Zimmermann, Heiner; Weiland, Theresa; Nourse, Jamie P.; Gandhi, Maher K.; Reinke, Petra; Neuhaus, Ruth; Karbasiyan, Mohsen; Gärtner, Barbara; Anagnostopoulos, Ioannis; Riess, Hanno; Trappe, Ralf U.; </t>
  </si>
  <si>
    <t>Fcγ-Receptor IIIA Polymorphism p.158F Has No Negative Predictive Impact on Rituximab Therapy with and without Sequential Chemotherapy in CD20-Positive Posttransplant Lymphoproliferative Disorder</t>
  </si>
  <si>
    <t>10.1155/2014/264723</t>
  </si>
  <si>
    <t>Journal of Immunology Research</t>
  </si>
  <si>
    <t>Olensky, Marlies</t>
  </si>
  <si>
    <t>Testing an Automated Accuracy Assessment Method on Bibliographic Data</t>
  </si>
  <si>
    <t>10.6182/jlis.2014.12(2).019</t>
  </si>
  <si>
    <t>Journal of Library &amp; Information Studies</t>
  </si>
  <si>
    <t>Brünnhäußer, Jörg; Knorr, Tobias; Meyer, Henning J.</t>
  </si>
  <si>
    <t>Herstellerunabhängiges System zur Prozess- und Maschinendatenanalyse</t>
  </si>
  <si>
    <t>10.15150/lt.2014.190</t>
  </si>
  <si>
    <t>Brandenburg, Marcus; Kuhn, Heinrich; Schilling, Robert; Seuring, Stefan</t>
  </si>
  <si>
    <t>Performance- and value-oriented decision support for supply chain configuration. A discrete-event simulation model and a case study of an FMCG manufacturer</t>
  </si>
  <si>
    <t>10.1007/s12159-014-0118-8</t>
  </si>
  <si>
    <t>Ying Ma; Biava, Hernán; Contestabile, Roberto; Budisa, Nediljko; Di Salvo, Martino Luigi</t>
  </si>
  <si>
    <t>Dominik Traxl; Niklas Boers; Jürgen Kurths</t>
  </si>
  <si>
    <t>Gernot Schaller; Christian Nietner; Tobias Brandes</t>
  </si>
  <si>
    <t>Márton Pósfai; Philipp Hövel</t>
  </si>
  <si>
    <t>Structural controllability of temporal networks</t>
  </si>
  <si>
    <t>10.1088/1367-2630/16/12/123055</t>
  </si>
  <si>
    <t>Paul Schultz; Jobst Heitzig; Jürgen Kurths</t>
  </si>
  <si>
    <t>Detours around basin stability in power networks</t>
  </si>
  <si>
    <t>10.1088/1367-2630/16/12/125001</t>
  </si>
  <si>
    <t>R Gallego; A Riera; J Eisert</t>
  </si>
  <si>
    <t>Zengo Tsuboi</t>
  </si>
  <si>
    <t>Asymptotic representations and q-oscillator solutions of the graded Yang-Baxter equation related to Baxter Q-operators</t>
  </si>
  <si>
    <t>10.1016/j.nuclphysb.2014.06.017</t>
  </si>
  <si>
    <t>Braicu, Elena Ioana; Luketina, Hrvoje; Richter, Rolf; Castillo-Tong, Dan Cacsire; Lambrechts, Sandrina; Mahner, Sven; Concin, Nicole; Mentze, Monika; Zeillinger, Robert; Vergote, Ignace; Sehouli, Jali</t>
  </si>
  <si>
    <t>HIF1α is an independent prognostic factor for overall survival in advanced primary epithelial ovarian cancer -- a study</t>
  </si>
  <si>
    <t>OncoTargets &amp; Therapy</t>
  </si>
  <si>
    <t xml:space="preserve">Bernuth, Horst von; Ravindran, Ethiraj; Du, Hang; Fröhler, Sebastian; Strehl, Karoline; Krämer, Nadine; Issa-Jahns, Lina; Amulic, Borko; Ninnemann, Olaf; Mei-Sheng Xiao; Eirich, Katharina; Kölsch, </t>
  </si>
  <si>
    <t>Combined immunodeficiency develops with age in Immunodeficiency-centromeric instability-facial anomalies syndrome 2 (ICF2)</t>
  </si>
  <si>
    <t>10.1186/s13023-014-0116-6</t>
  </si>
  <si>
    <t>Orphanet Journal of Rare Diseases</t>
  </si>
  <si>
    <t>Herr, Hansjorg</t>
  </si>
  <si>
    <t>The European Central Bank and the US Federal Reserve as Lender of Last Resort</t>
  </si>
  <si>
    <t>10.2298/pan1401059h</t>
  </si>
  <si>
    <t>Siefert, Johannes; Wolff, Ulli</t>
  </si>
  <si>
    <t>Triviality of theory in a finite volume scheme adapted to the broken phase</t>
  </si>
  <si>
    <t>Gröβl, Tobias; Hammer, Elke; Bien-Möller, Sandra; Geisler, Anja; Pinkert, Sandra; Röger, Carsten; Poller, Wolfgang; Kurreck, Jens; Völker, Uwe; Vetter, Roland; Fechner, Henry</t>
  </si>
  <si>
    <t>A Novel Artificial MicroRNA Expressing AAV Vector for Phospholamban Silencing in Cardiomyocytes Improves Ca2+ Uptake into the Sarcoplasmic Reticulum</t>
  </si>
  <si>
    <t>Ode, Andrea; Duda, Georg N.; Geissler, Sven; Pauly, Stephan; Ode, Jan-Erik; Perka, Carsten; Strube, Patrick</t>
  </si>
  <si>
    <t>Wyszko, Eliza; Mueller, Florian; Gabryelska, Marta; Bondzio, Angelika; Popenda, Mariusz; Barciszewski, Jan; Erdmann, Volker A.</t>
  </si>
  <si>
    <t>Spiegelzymes® Mirror-Image Hammerhead Ribozymes and Mirror-Image DNAzymes, an Alternative to siRNAs and microRNAs to Cleave mRNAs In Vivo?</t>
  </si>
  <si>
    <t>Baumeister, Barbara; Dyer, Matthew; Stump, Christian; Wegener, Patrick</t>
  </si>
  <si>
    <t>A NOTE ON THE TRANSITIVE HURWITZ ACTION ON DECOMPOSITIONS OF PARABOLIC COXETER ELEMENTS</t>
  </si>
  <si>
    <t>10.1090/s2330-1511-2014-00017-1</t>
  </si>
  <si>
    <t>Proceedings of the American Mathematical Society, Series B</t>
  </si>
  <si>
    <t>2330-1511</t>
  </si>
  <si>
    <t>American Mathematical Society</t>
  </si>
  <si>
    <t>Gutiérrez Rivera, Lirio</t>
  </si>
  <si>
    <t>Assimilation or Cultural Difference? Palestinian Immigrants in Honduras</t>
  </si>
  <si>
    <t>10.7440/res48.2014.05</t>
  </si>
  <si>
    <t>Kröber, Hans-Ludwig</t>
  </si>
  <si>
    <t>Tötungsdelikte psychotisch Kranker - gibt es ein Sinnverstehen? Nach einem Referat am Jahres-Symposium der Psychiatrie Baselland "Konzepte verstehender Psychopathologie und Psychodynamik in der Behandlung psychotischer Störungen" (14.11.2013)</t>
  </si>
  <si>
    <t>Schouler-Ocak, Meryam</t>
  </si>
  <si>
    <t>Interkulturelle traumazentrierte Psychotherapie unter Einbeziehung eines professionellen Sprach- und Kulturvermittlers</t>
  </si>
  <si>
    <t>Costa, Sergio</t>
  </si>
  <si>
    <t>O Brasil de Sergio Buarque de Holanda</t>
  </si>
  <si>
    <t>10.1590/s0102-69922014000300008</t>
  </si>
  <si>
    <t>Sociedade e Estado</t>
  </si>
  <si>
    <t>0102-6992</t>
  </si>
  <si>
    <t>Universidade de Bras\xc3\xadlia</t>
  </si>
  <si>
    <t>Gongora Mera, Manuel Eduardo</t>
  </si>
  <si>
    <t>Geopolitics of Identity: the Dissemination of Affirmative Actions in the Andes</t>
  </si>
  <si>
    <t>10.11144/javeriana.uh77.gdli</t>
  </si>
  <si>
    <t>Weidong Chai; Zhenya Wang; Janczyk, Pawel; Twardziok, Sven; Blohm, Ulrike; Osterrieder, Nikolaus; Burwinkel, Michael</t>
  </si>
  <si>
    <t>Virology Journal</t>
  </si>
  <si>
    <t>Institution</t>
  </si>
  <si>
    <t>2013</t>
  </si>
  <si>
    <t>2014</t>
  </si>
  <si>
    <t>2015</t>
  </si>
  <si>
    <t>2016</t>
  </si>
  <si>
    <t>2013–2016</t>
  </si>
  <si>
    <t>2013–2016 in %</t>
  </si>
  <si>
    <t>TOTAL</t>
  </si>
  <si>
    <t>USD</t>
  </si>
  <si>
    <t>GBP</t>
  </si>
  <si>
    <t>xxx@itp.phys.ethz.ch; xxx@math.hu-berlin.de; xxx@desy.de</t>
  </si>
  <si>
    <t>range</t>
  </si>
  <si>
    <t>EUR</t>
  </si>
  <si>
    <t>xxx@gmail.com; xxx@physik.tu-berlin.de</t>
  </si>
  <si>
    <t>xxx@zedat.fu-berlin.de; xxx@charite.de</t>
  </si>
  <si>
    <t>xxx@geo.hu-berlin.de; xxx@geo.hu-berlin.de; xxx@geo.hu-berlin.de; xxx@geo.hu-berlin.de</t>
  </si>
  <si>
    <t>CHF</t>
  </si>
  <si>
    <t>xxx@chem.tu-berlin.de; xxx@geomar.de; xxx@geomar.de; xxx@chem.tu-berlin.de; xxx@geomar.de; xxx@chem.tu-berlin.de; xxx@geomar.de</t>
  </si>
  <si>
    <t>xxx@lingua-pura.de; xxx@lrz.uni-muenchen.de</t>
  </si>
  <si>
    <t>xxx@tu-berlin.de; xxx@tu-berlin.de</t>
  </si>
  <si>
    <t>xxx@fu-berlin.de; xxx@chemie.fu-berlin.de</t>
  </si>
  <si>
    <t>xxx@fu-berlin.de; xxx@stockholmresilience.su.se</t>
  </si>
  <si>
    <t>xxx@physik.hu-berlin.de; xxx@physik.hu-berlin.de; xxx@theor.jinr.ru</t>
  </si>
  <si>
    <t>xxx@physik.hu-berlin.de; xxx@mathematik.hu-berlin.de; xxx@gmail.com; xxx@aei.mpg.de</t>
  </si>
  <si>
    <t>xxx@gmx.net; xxx@campus.tu-berlin.de; xxx@ncsu.edu; xxx@tu-berlin.de</t>
  </si>
  <si>
    <t>xxx@charite.de; xxx@web.de</t>
  </si>
  <si>
    <t>xxx@fu-berlin.de; xxx@zedat.fu-berlin.de; xxx@wew.fu-berlin.de; xxx@igb-berlin.de; xxx@wew.fu-berlin.de</t>
  </si>
  <si>
    <t>xxx@charite.de; xxx@charite.de</t>
  </si>
  <si>
    <t>xxx@physik.hu-berlin.de; xxx@imperial.ac.uk</t>
  </si>
  <si>
    <t>xxx@zedat.fu-berlin.de; xxx@fbn-dummerstorf.de</t>
  </si>
  <si>
    <t>xxx@charite.de; xxx@embl.it</t>
  </si>
  <si>
    <t>xxx@biologie.hu-berlin.de; xxx@biologie.hu-berlin.de</t>
  </si>
  <si>
    <t>xxx@fu-berlin.de; xxx@fu-berlin.de</t>
  </si>
  <si>
    <t>xxx@htw-berlin.de; xxx@htw-berlin.de</t>
  </si>
  <si>
    <t>xxx@charite.de; xxx@mdc-berlin.de</t>
  </si>
  <si>
    <t>xxx@cern.ch; xxx@desy.de; xxx@physik.hu-berlin.de</t>
  </si>
  <si>
    <t>xxx@biologie.hu-berlin.de; xxx@hu-berlin.de</t>
  </si>
  <si>
    <t>xxx@agrar.hu-berlin.de; xxx@staff.hu-berlin.de</t>
  </si>
  <si>
    <t>xxx@mailbox.tu-berlin.de; xxx@uni-bayreuth.de; xxx@mailbox.tu-berlin.de</t>
  </si>
  <si>
    <t>xxx@gmx.net; xxx@zedat.fu-berlin.de</t>
  </si>
  <si>
    <t>xxx@physik.hu-berlin.de; xxx@physik.hu-berlin.de</t>
  </si>
  <si>
    <t>xxx@hu-berlin.de; xxx@hu-berlin.de</t>
  </si>
  <si>
    <t>xxx@vetmeduni.ac.at; xxx@vetmeduni.ac.at; xxx@vetmeduni.ac.at; xxx@vetmed.fu-berlin.de</t>
  </si>
  <si>
    <t>xxx@charite.de; xxx@uniklinik-freiburg.de</t>
  </si>
  <si>
    <t>xxx@mpiib-berlin.mpg.de; xxx@charite.de; xxx@mpiib-berlin.mpg.de</t>
  </si>
  <si>
    <t>xxx@charite.de; xxx@lbl.gov</t>
  </si>
  <si>
    <t>xxx@fu-berlin.de; xxx@zedat.fu-berlin.de</t>
  </si>
  <si>
    <t>xxx@mdc-berlin.de; xxx@ualg.pt; xxx@charite.de</t>
  </si>
  <si>
    <t>xxx@charite.de; xxx@neuro2.med.uni-magdeburg.de</t>
  </si>
  <si>
    <t>xxx@ni.tu-berlin.de; xxx@ni.tu-berlin.de</t>
  </si>
  <si>
    <t>xxx@charite.de; xxx@haedel.de; xxx@charite.de; xxx@charite.de; xxx@trilux.de; xxx@inp-greifswald.de; xxx@inp-greifswald.de; xxx@charite.de</t>
  </si>
  <si>
    <t>xxx@rz.hu-berlin.de; xxx@uni-wuerzburg.de</t>
  </si>
  <si>
    <t>xxx@geo.hu-berlin.de; xxx@geo.hu-berlin.de; xxx@geo.hu-berlin.de</t>
  </si>
  <si>
    <t>xxx@tu-berlin.de; xxx@tu-berlin.de; xxx@geo.hu-berlin.de; xxx@tu-berlin.de; xxx@tu-berlin.de; xxx@geo.hu-berlin.de</t>
  </si>
  <si>
    <t>ca.</t>
  </si>
  <si>
    <t>xxx@fu-berlin.de; xxx@fu-berlin.de; xxx@fu-berlin.de; xxx@yahoo.com</t>
  </si>
  <si>
    <t>xxx@geo.hu-berlin.de; xxx@dlr.de</t>
  </si>
  <si>
    <t>xxx@tu-berlin.de; xxx@mailbox.tu-berlin.de; xxx@tu-berlin.de; xxx@kfz.tu-berlin.de; xxx@tu-berlin.de</t>
  </si>
  <si>
    <t>xxx@CAMPUS.TU-BERLIN.DE; xxx@MATH.AUCKLAND.AC.NZ; xxx@CAMPUS.TU-BERLIN.DE</t>
  </si>
  <si>
    <t>xxx@TU-BERLIN.DE; xxx@TU-BERLIN.DE; xxx@UNI-GOETTINGEN.DE; xxx@KMA.INFORMATIK.TU-DARMSTADT.DE</t>
  </si>
  <si>
    <t>xxx@charite.de; xxx@charite.de; xxx@charite.de; xxx@charite.de</t>
  </si>
  <si>
    <t>xxx@hu-berlin.de; xxx@web.de; xxx@hu-berlin.de; xxx@charite.de; xxx@charite.de; xxx@wkp-lwl.org; xxx@hu-berlin.de</t>
  </si>
  <si>
    <t>xxx@charite.de; xxx@charite.de; xxx@charite.de; xxx@jacobs-university.de; xxx@uni-greifswald.de; xxx@web.de; xxx@uni-greifswald.de; xxx@helmholtz-muenchen.de; xxx@helmholtz-muenchen.de; xxx@charite.de; xxx@jacobs-university.de; xxx@helmholtz-muenchen.de; xxx@charite.de; xxx@charite.de</t>
  </si>
  <si>
    <t>xxx@tu-berlin.de; xxx@emft.fraunhofer.de; xxx@tu-dresden.de</t>
  </si>
  <si>
    <t>xxx@hu-berlin.de; xxx@tum.de; xxx@geo.hu-berlin.de; xxx@iass-potsdam.de</t>
  </si>
  <si>
    <t>CNY</t>
  </si>
  <si>
    <t>xxx@fu-berlin.de; xxx@zedat.fu-berlin.de; xxx@fu-berlin.de</t>
  </si>
  <si>
    <t>xxx@charite.de; xxx@web.de; xxx@gmail.com; xxx@medizin.uni-leipzig.de; xxx@charite.de; xxx@charite.de; xxx@charite.de; xxx@gmail.com; xxx@charite.de; xxx@charite.de</t>
  </si>
  <si>
    <t>xxx@tu-berlin.de; xxx@tu-berlin.de; xxx@uni-wuerzburg.de; xxx@blbt.uni-freiburg.de</t>
  </si>
  <si>
    <t>xxx@tu-berlin.de; xxx@gmail.com; xxx@tu-berlin.de; xxx@tu-berlin.de; xxx@tu-berlin.de; xxx@tu-berlin.de</t>
  </si>
  <si>
    <t>xxx@chemie.hu-berlin.de; xxx@mpikg.mpg.de</t>
  </si>
  <si>
    <t>xxx@charite.de; xxx@tu-berlin.de</t>
  </si>
  <si>
    <t>xxx@zedat.fu-berlin.de; xxx@zedat.fu-berlin.de; xxx@fu-berlin.de</t>
  </si>
  <si>
    <t>xxx@campus.tu-berlin.de; xxx@gmx.de; xxx@mailbox.tu-berlin.de; xxx@mailbox.tu-berlin.de</t>
  </si>
  <si>
    <t>xxx@geo.hu-berlin.de; xxx@geo.hu-berlin.de; xxx@geo.hu-berlin.de; xxx@geo.hu-berlin.de; xxx@uv.es; xxx@geo.hu-berlin.de</t>
  </si>
  <si>
    <t>xxx@hotmail.com; xxx@ti.bund.de; xxx@mailbox.tu-berlin.de; xxx@tu-berlin.de; xxx@tu-berlin.de</t>
  </si>
  <si>
    <t>xxx@fu-berlin.de; xxx@cbs.mpg.de; xxx@cbs.mpg.de</t>
  </si>
  <si>
    <t>xxx@borcim.wustl.edu; xxx@fu-berlin.de</t>
  </si>
  <si>
    <t>xxx@fu-berlin.de; xxx@fmp-berlin.de</t>
  </si>
  <si>
    <t>xxx@tu-berlin.de; xxx@blbt.uni-freiburg.de</t>
  </si>
  <si>
    <t>xxx@wiwi.hu-berlin.de; xxx@hu-berlin.de</t>
  </si>
  <si>
    <t>xxx@fu-berlin.de; xxx@geo.hu-berlin.de; xxx@googlemail.com; xxx@geo.hu-berlin.de; xxx@rambler.ru; xxx@geo.hu-berlin.de; xxx@ukr.net; xxx@geo.hu-berlin.de; xxx@fu-berlin.de</t>
  </si>
  <si>
    <t>xxx@bfr.bund.de; xxx@uba.de; xxx@cms.hu-berlin.de; xxx@uba.de; xxx@geo.hu-berlin.de</t>
  </si>
  <si>
    <t>xxx@fu-berlin.de; xxx@psi.ch; xxx@fm.tu-darmstadt.de; xxx@energy.tu-darmstadt.de; xxx@mmm.com</t>
  </si>
  <si>
    <t>xxx@durham.ac.uk; xxx@mathematik.hu-berlin.de; xxx@mathematik.hu-berlin.de; xxx@aei.mpg.de</t>
  </si>
  <si>
    <t>xxx@arnie.swmed.edu; xxx@charite.de</t>
  </si>
  <si>
    <t>xxx@gmail.com; xxx@aol.com; xxx@tu-berlin.de; xxx@tu-berlin.de; xxx@seu.edu.cn; xxx@seu.edu.cn; xxx@web.de</t>
  </si>
  <si>
    <t>xxx@gmail.com; xxx@apu.edu.in</t>
  </si>
  <si>
    <t>xxx@charite.de; xxx@charite.de; xxx@charite.de; xxx@charite.de; xxx@fmp-berlin.de; xxx@fmp-berlin.de; xxx@zedat.fu-berlin.de; xxx@charite.de; xxx@ucl.ac.uk</t>
  </si>
  <si>
    <t>xxx@web.de; xxx@charite.de; xxx@catrinstrobel.de; xxx@med.uni-heidelberg.de; xxx@charite.de</t>
  </si>
  <si>
    <t>xxx@control.tu-berlin.de; xxx@control.tu-berlin.de; xxx@control.tu-berlin.de</t>
  </si>
  <si>
    <t>xxx@geo.hu-berlin.de; xxx@geo.hu-berlin.de; xxx@geo.hu-berlin.de; xxx@geo.hu-berlin.de; xxx@geo.hu-berlin.de</t>
  </si>
  <si>
    <t>xxx@charite.de; xxx@dpag.ox.ac.uk</t>
  </si>
  <si>
    <t>xxx@mailbox.tu-berlin.de; xxx@tu-berlin.de; xxx@tu-berlin.de</t>
  </si>
  <si>
    <t>xxx@charite.de; xxx@sociology.su.se; xxx@thl.fi; xxx@sll.se; xxx@sirus.no; xxx@crf.au.dk</t>
  </si>
  <si>
    <t>xxx@zedat.fu-berlin.de; xxx@icfo.es</t>
  </si>
  <si>
    <t>xxx@charite.de; xxx@mednet.ucla.edu</t>
  </si>
  <si>
    <t>xxx@physik.tu-berlin.de; xxx@gmx.de</t>
  </si>
  <si>
    <t>xxx@hotmail.it; xxx@fu-berlin.de; xxx@hotmail.com; xxx@mfn-berlin.de; xxx@zedat.fu-berlin.de</t>
  </si>
  <si>
    <t>xxx@fu-berlin.de; xxx@mskcc.org; xxx@fu-berlin.de</t>
  </si>
  <si>
    <t>xxx@physik.hu-berlin.de; xxx@mit.edu</t>
  </si>
  <si>
    <t>xxx@pccl.at; xxx@pccl.at; xxx@pccl.at; xxx@student.tugraz.at; xxx@tugraz.at; xxx@charite.de; xxx@charite.de; xxx@pccl.at</t>
  </si>
  <si>
    <t>xxx@physik.hu-berlin.de; xxx@imperial.ac.uk; xxx@imperial.ac.uk</t>
  </si>
  <si>
    <t>xxx@gmx.de; xxx@molgen.mpg.de</t>
  </si>
  <si>
    <t>xxx@ibi.hu-berlin.de; xxx@qut.edu.au</t>
  </si>
  <si>
    <t>xxx@mi.fu-berlin.de; xxx@mi.fu-berlin.de</t>
  </si>
  <si>
    <t>xxx@geo.hu-berlin.de; xxx@uni-koeln.de</t>
  </si>
  <si>
    <t>xxx@mi.fu-berlin.de; xxx@imada.sdu.dk; xxx@mi.fu-berlin.de</t>
  </si>
  <si>
    <t>xxx@agrar.hu-berlin.de; xxx@tamu.edu; xxx@asu.edu; xxx@staff.hu-berlin.de; xxx@uu.nl</t>
  </si>
  <si>
    <t>xxx@TU-BERLIN.DE; xxx@TU-BERLIN.DE; xxx@TU-BERLIN.DE; xxx@TU-BERLIN.DE; xxx@TU-BERLIN.DE; xxx@FIT.CVUT.CZ; xxx@WIN.TUE.NL</t>
  </si>
  <si>
    <t>xxx@tu-berlin.de; xxx@tu-berlin.de; xxx@tu-berlin.de</t>
  </si>
  <si>
    <t>xxx@mfn-berlin.de; xxx@manchester.ac.uk</t>
  </si>
  <si>
    <t>xxx@zedat.fu-berlin.de; xxx@bgk.uni-obuda.hu</t>
  </si>
  <si>
    <t>xxx@gmail.com; xxx@chem.tu-berlin.de; xxx@uniroma1.it; xxx@tu-berlin.de; xxx@uniroma1.it</t>
  </si>
  <si>
    <t>xxx@chemie.fu-berlin.de; xxx@helmholtz-muenchen.de</t>
  </si>
  <si>
    <t>xxx@math.fu-berlin.de; xxx@fu-berlin.de; xxx@mi.fu-berlin.de; xxx@fu-berlin.de</t>
  </si>
  <si>
    <t>xxx@mi.fu-berlin.de; xxx@fu-berlin.de; xxx@mi.fu-berlin.de; xxx@gmail.com; xxx@mi.fu-berlin.de</t>
  </si>
  <si>
    <t>xxx@tu-berlin.de; xxx@tu-berlin.de; xxx@mskcc.org; xxx@hu-berlin.de</t>
  </si>
  <si>
    <t>xxx@iet.tu-berlin.de; xxx@iet.tu-berlin.de; xxx@iet.tu-berlin.de</t>
  </si>
  <si>
    <t>xxx@googlemail.com; xxx@gmail.com; xxx@rki.de; xxx@belozersky.msu.ru; xxx@gmail.com; xxx@belozersky.msu.ru; xxx@zedat.fu-berlin.de</t>
  </si>
  <si>
    <t>xxx@physik.tu-berlin.de; xxx@mailbox.tu-berlin.de</t>
  </si>
  <si>
    <t>xxx@uni-bayreuth.de; xxx@cornell.edu</t>
  </si>
  <si>
    <t>xxx@ac.uni-freiburg.de; xxx@tu-berlin.de; xxx@tu-berlin.de</t>
  </si>
  <si>
    <t>xxx@charite.de; xxx@charite.de; xxx@hsdiagnomics.de</t>
  </si>
  <si>
    <t>xxx@hu-berlin.de; xxx@yahoo.de; xxx@gmx.de; xxx@uni-hamburg.de; xxx@agrar.hu-berlin.de; xxx@agrar.hu-berlin.de</t>
  </si>
  <si>
    <t>xxx@tu-berlin.de; xxx@ees.kuleuven.be; xxx@tu-berlin.de; xxx@biw.kuleuven.be; xxx@gfz-potsdam.de; xxx@gfz-potsdam.de; xxx@tu-berlin.de; xxx@gfz-potsdam.de; xxx@ufz.de; xxx@tu-berlin.de</t>
  </si>
  <si>
    <t>xxx@physik.fu-berlin.de; xxx@physik.fu-berlin.de</t>
  </si>
  <si>
    <t>xxx@tu-berlin.de; xxx@cam.ac.uk</t>
  </si>
  <si>
    <t>xxx@fu-berlin.de; xxx@hu-berlin.de</t>
  </si>
  <si>
    <t>xxx@charite.de; xxx@medizin.uni-leipzig.de; xxx@charite.de; xxx@gmail.com</t>
  </si>
  <si>
    <t>xxx@rz.hu-berlin.de; xxx@zmnh.uni-hamburg.de</t>
  </si>
  <si>
    <t>xxx@chem.tu-berlin.de; xxx@fu-berlin.de; xxx@tu-berlin.de</t>
  </si>
  <si>
    <t>xxx@ese.tu-darmstadt.de; xxx@tu-berlin.de</t>
  </si>
  <si>
    <t>xxx@geo.hu-berlin.de; xxx@geo.hu-berlin.de; xxx@geo.hu-berlin.de; xxx@geo.hu-berlin.de; xxx@inpe.br; xxx@geo.hu-berlin.de; xxx@geo.hu-berlin.de</t>
  </si>
  <si>
    <t>xxx@fu-berlin.de; xxx@hotmail.com; xxx@nu.edu.kz; xxx@seas.harvard.edu; xxx@chemie.fu-berlin.de</t>
  </si>
  <si>
    <t>xxx@fu-berlin.de; xxx@us.es; xxx@cnb.csic.es; xxx@us.es</t>
  </si>
  <si>
    <t>xxx@geo.hu-berlin.de; xxx@geo.hu-berlin.de; xxx@geo.hu-berlin.de; xxx@geo.hu-berlin.de; xxx@geo.hu-berlin.de; xxx@geo.hu-berlin.de; xxx@geo.hu-berlin.de; xxx@geo.hu-berlin.de; xxx@geo.hu-berlin.de</t>
  </si>
  <si>
    <t>xxx@charite.de; xxx@med.uni-muenchen.de</t>
  </si>
  <si>
    <t>xxx@charite.de; xxx@uke.de; xxx@hotmail.de; xxx@uke.uni-hamburg.de; xxx@yahoo.co.uk; xxx@charite.de; xxx@uke.de; xxx@uni-potsdam.de; xxx@charite.de</t>
  </si>
  <si>
    <t>xxx@geo.hu-berlin.de; xxx@geo.hu-berlin.de; xxx@geo.hu-berlin.de; xxx@geo.hu-berlin.de; xxx@geo.hu-berlin.de; xxx@geo.hu-berlin.de</t>
  </si>
  <si>
    <t>xxx@zedat.fu-berlin.de; xxx@lmu.de; xxx@uni-rostock.de</t>
  </si>
  <si>
    <t>xxx@physilc.hu-berlin.de; xxx@imperial.ac.uk</t>
  </si>
  <si>
    <t>xxx@ibmp-cnrs.unistra.fr; xxx@hu-berlin.de</t>
  </si>
  <si>
    <t>xxx@lbl.gov; xxx@lbl.gov; xxx@hu-berlin.de</t>
  </si>
  <si>
    <t>xxx@web.de; xxx@charite.de; xxx@charite.de; xxx@sostana.de; xxx@charite.de</t>
  </si>
  <si>
    <t>xxx@charite.de; xxx@medizin.uni-leipzig.de; xxx@fu-berlin.de; xxx@charite.de</t>
  </si>
  <si>
    <t>xxx@chemie.hu-berlin.de; xxx@uni-graz.at</t>
  </si>
  <si>
    <t>xxx@ukaachen.de; xxx@uke.de; xxx@its.jnj.com; xxx@charite.de; xxx@medma.uni-heidelberg.de; xxx@its.jnj.com; xxx@charite.de</t>
  </si>
  <si>
    <t>xxx@bfr.bund.de; xxx@charite.de</t>
  </si>
  <si>
    <t>xxx@charite.de; xxx@mail.med.upenn.edu</t>
  </si>
  <si>
    <t>xxx@daad-alumni.de; xxx@cgiar.org; xxx@cgiar.org</t>
  </si>
  <si>
    <t>xxx@tu-berlin.de; xxx@ifu.baug.ethz.ch; xxx@tu-berlin.de; xxx@tu-berlin.de</t>
  </si>
  <si>
    <t>xxx@charite.de; xxx@gmx.de; xxx@charite.de; xxx@charite.de; xxx@charite.de; xxx@charite.de; xxx@charite.de</t>
  </si>
  <si>
    <t>xxx@tu-berlin.de; xxx@fmp-berlin.de</t>
  </si>
  <si>
    <t>xxx@chemie.fu-berlin.de; xxx@fu-berlin.de</t>
  </si>
  <si>
    <t>xxx@schalley-lab.de; xxx@chemie.hu-berlin.de</t>
  </si>
  <si>
    <t>xxx@charite.de; xxx@ppw.kuleuven.be</t>
  </si>
  <si>
    <t>xxx@gmx.de; xxx@web.de; xxx@wmu.edu.cn; xxx@aol.com</t>
  </si>
  <si>
    <t>xxx@fu-berlin.de; xxx@fu-berlin.de; xxx@zedat.fu-berlin.de</t>
  </si>
  <si>
    <t>xxx@mathematik.hu-berlin.de; xxx@mathematik.hu-berlin.de; xxx@mathematik.hu-berlin.de</t>
  </si>
  <si>
    <t>xxx@hu-berlin.de; xxx@gmail.com</t>
  </si>
  <si>
    <t>xxx@ewha.ac.kr; xxx@inrne.bas.bg</t>
  </si>
  <si>
    <t>xxx@charite.de; xxx@charite.de; xxx@charite.de; xxx@charite.de; xxx@DHZB.de; xxx@DHZB.de; xxx@fu-berlin.de; xxx@DHZB.de; xxx@ki.se; xxx@charite.de; xxx@med.uni-jena.de; xxx@charite.de</t>
  </si>
  <si>
    <t>xxx@fu-berlin.de; xxx@zedat.fu-berlin.de; xxx@googlemail.com; xxx@fu-berlin.de</t>
  </si>
  <si>
    <t>xxx@fu-berlin.de; xxx@fu-berlin.de; xxx@fu-berlin.de; xxx@fu-berlin.de; xxx@fu-berlin.de; xxx@charite.de; xxx@charite.de; xxx@charite.de; xxx@charite.de; xxx@charite.de; xxx@charite.de; xxx@fu-berlin.de</t>
  </si>
  <si>
    <t>xxx@molgen.mpg.de; xxx@molgen.mp.de</t>
  </si>
  <si>
    <t>xxx@.fu-berlin.de</t>
  </si>
  <si>
    <t>xxx@beuth-hochschule.de; xxx@beuth-hochschule.de; xxx@beuth-hochschule.de; xxx@charite.de; xxx@charite.de</t>
  </si>
  <si>
    <t>xxx@chemie.hu-berlin.de; xxx@unistra.fr; xxx@unistra.fr</t>
  </si>
  <si>
    <t>xxx@agrar.hu-berlin.de; xxx@zalf.de; xxx@zalf.de; xxx@fu-berlin.de</t>
  </si>
  <si>
    <t>xxx@tu-berlin.de; xxx@tu-berlin.de; xxx@tu-berlin.de; xxx@posteo.de</t>
  </si>
  <si>
    <t>xxx@zedat.fu-berlin.de; xxx@zedat.fu-berlin.de</t>
  </si>
  <si>
    <t>xxx@agrar.hu-berlin.de; xxx@atb-potsdam.de; xxx@indiana.edu; xxx@indiana.edu; xxx@wsl.ch</t>
  </si>
  <si>
    <t>xxx@fu-berlin.de; xxx@fu-berlin.de; xxx@cl.cam.ac.uk</t>
  </si>
  <si>
    <t>xxx@informatik.hu-berlin.de; xxx@informatik.hu-berlin.de</t>
  </si>
  <si>
    <t>xxx@met.fu-berlin.de; xxx@met.fu-berlin.de</t>
  </si>
  <si>
    <t>xxx@zedat.fu-berlin.de; xxx@fu-berlin.de; xxx@iai.spk-berlin.de</t>
  </si>
  <si>
    <t>xxx@math.tu-berlin.de; xxx@math.tu-berlin.de</t>
  </si>
  <si>
    <t>xxx@hu-berlin.de; xxx@emw.hs-anhalt.de; xxx@srh-hochschule-berlin.de</t>
  </si>
  <si>
    <t>xxx@gmail.com; xxx@agrar.hu-berlin.de; xxx@agrar.hu-berlin.de</t>
  </si>
  <si>
    <t>Transplantation Research</t>
  </si>
  <si>
    <t>10.1155/2014/490904</t>
  </si>
  <si>
    <t>publisher unique</t>
  </si>
  <si>
    <t>number of articles</t>
  </si>
  <si>
    <t>rank</t>
  </si>
  <si>
    <t>cumulated share of articles in %</t>
  </si>
  <si>
    <t>Does publisher charge APC?</t>
  </si>
  <si>
    <t>APC per article (mean)</t>
  </si>
  <si>
    <t>yes</t>
  </si>
  <si>
    <t>partially (59 yes, 7 no)</t>
  </si>
  <si>
    <t>partially (16 yes, 29 no)</t>
  </si>
  <si>
    <t>partially (25 yes, 9 no)</t>
  </si>
  <si>
    <t>partially (15 yes, 12 no)</t>
  </si>
  <si>
    <t>no</t>
  </si>
  <si>
    <t>partially (10 yes, 4 no)</t>
  </si>
  <si>
    <t>partially (3 yes, 6 no)</t>
  </si>
  <si>
    <t>partially (6 yes, 1 no)</t>
  </si>
  <si>
    <t>APC total costs (mean values)</t>
  </si>
  <si>
    <t>Sum APC costs for analysed publishers</t>
  </si>
  <si>
    <t>cumulated share of total APC costs</t>
  </si>
  <si>
    <t>DOAJ=1 ; Checked by hand.</t>
  </si>
  <si>
    <t>APC EXACT AMOUNT (orig. currency)</t>
  </si>
  <si>
    <t>APC MIN (orig. currency)</t>
  </si>
  <si>
    <t>APC MAX (orig. currency)</t>
  </si>
  <si>
    <t xml:space="preserve">APC mean of MIN/MAX (orig. currency) </t>
  </si>
  <si>
    <t>APC Currency</t>
  </si>
  <si>
    <t>APC MEAN in €</t>
  </si>
  <si>
    <t>APC MIN in €</t>
  </si>
  <si>
    <t>APC MAX in €</t>
  </si>
  <si>
    <t>unknown</t>
  </si>
  <si>
    <t xml:space="preserve">APC APPROX. PRICE (orig. currency) </t>
  </si>
  <si>
    <t>Berlin inst.</t>
  </si>
  <si>
    <t>share of articles in %</t>
  </si>
  <si>
    <t>share of total APC costs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</si>
</sst>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 [$€-407]_-;\-* #,##0.00\ [$€-407]_-;_-* \-??\ [$€-407]_-;_-@_-"/>
    <numFmt numFmtId="165" formatCode="_-* #,##0.00&quot; €&quot;_-;\-* #,##0.00&quot; €&quot;_-;_-* \-??&quot; €&quot;_-;_-@_-"/>
    <numFmt numFmtId="166" formatCode="_-* #,##0.00\ [$€-407]_-;\-* #,##0.00\ [$€-407]_-;_-* &quot;-&quot;??\ [$€-407]_-;_-@_-"/>
  </numFmts>
  <fonts count="4" x14ac:knownFonts="1">
    <font>
      <sz val="11"/>
      <color rgb="FF000000"/>
      <name val="Calibri"/>
      <family val="2"/>
      <charset val="1"/>
    </font>
    <font>
      <b/>
      <sz val="11"/>
      <color rgb="FF000000"/>
      <name val="Calibri"/>
      <family val="2"/>
      <charset val="1"/>
    </font>
    <font>
      <sz val="11"/>
      <color rgb="FF000000"/>
      <name val="Arial"/>
      <family val="2"/>
      <charset val="1"/>
    </font>
    <font>
      <sz val="11"/>
      <color rgb="FF000000"/>
      <name val="Calibri"/>
      <family val="2"/>
      <charset val="1"/>
    </font>
  </fonts>
  <fills count="2">
    <fill>
      <patternFill patternType="none"/>
    </fill>
    <fill>
      <patternFill patternType="gray125"/>
    </fill>
  </fills>
  <borders count="7">
    <border>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4">
    <xf numFmtId="0" fontId="0" fillId="0" borderId="0"/>
    <xf numFmtId="165" fontId="3" fillId="0" borderId="0" applyBorder="0" applyProtection="0"/>
    <xf numFmtId="9" fontId="3" fillId="0" borderId="0" applyBorder="0" applyProtection="0"/>
    <xf numFmtId="0" fontId="1" fillId="0" borderId="0" applyBorder="0" applyProtection="0"/>
  </cellStyleXfs>
  <cellXfs count="31">
    <xf numFmtId="0" fontId="0" fillId="0" borderId="0" xfId="0"/>
    <xf numFmtId="0" fontId="0" fillId="0" borderId="0" xfId="0" applyFont="1"/>
    <xf numFmtId="0" fontId="2" fillId="0" borderId="0" xfId="0" applyFont="1"/>
    <xf numFmtId="0" fontId="2" fillId="0" borderId="0" xfId="0" applyFont="1" applyAlignment="1">
      <alignment horizontal="center"/>
    </xf>
    <xf numFmtId="10" fontId="2" fillId="0" borderId="0" xfId="2" applyNumberFormat="1" applyFont="1" applyBorder="1" applyAlignment="1" applyProtection="1"/>
    <xf numFmtId="0" fontId="0" fillId="0" borderId="0" xfId="0"/>
    <xf numFmtId="0" fontId="0" fillId="0" borderId="0" xfId="0" applyFont="1" applyAlignment="1">
      <alignment vertical="top" wrapText="1"/>
    </xf>
    <xf numFmtId="0" fontId="0" fillId="0" borderId="0" xfId="0" applyFont="1" applyAlignment="1">
      <alignment vertical="top" wrapText="1"/>
    </xf>
    <xf numFmtId="0" fontId="0" fillId="0" borderId="0" xfId="0" applyAlignment="1">
      <alignment vertical="top" wrapText="1"/>
    </xf>
    <xf numFmtId="164" fontId="0" fillId="0" borderId="0" xfId="0" applyNumberFormat="1"/>
    <xf numFmtId="164" fontId="0" fillId="0" borderId="0" xfId="0" applyNumberFormat="1"/>
    <xf numFmtId="165" fontId="0" fillId="0" borderId="0" xfId="1" applyFont="1" applyBorder="1" applyAlignment="1" applyProtection="1"/>
    <xf numFmtId="0" fontId="0" fillId="0" borderId="0" xfId="0" applyFont="1" applyAlignment="1"/>
    <xf numFmtId="0" fontId="0" fillId="0" borderId="0" xfId="0" applyAlignment="1"/>
    <xf numFmtId="164" fontId="0" fillId="0" borderId="0" xfId="0" applyNumberFormat="1" applyAlignment="1"/>
    <xf numFmtId="164" fontId="0" fillId="0" borderId="0" xfId="0" applyNumberFormat="1" applyAlignment="1"/>
    <xf numFmtId="0" fontId="0" fillId="0" borderId="0" xfId="0" applyAlignment="1">
      <alignment vertical="center" wrapText="1"/>
    </xf>
    <xf numFmtId="164" fontId="0" fillId="0" borderId="0" xfId="1" applyNumberFormat="1" applyFont="1" applyBorder="1" applyAlignment="1" applyProtection="1"/>
    <xf numFmtId="0" fontId="0" fillId="0" borderId="0" xfId="0" applyFont="1" applyBorder="1"/>
    <xf numFmtId="0" fontId="0" fillId="0" borderId="0" xfId="0" applyFont="1" applyBorder="1"/>
    <xf numFmtId="0" fontId="0" fillId="0" borderId="1" xfId="0" applyFont="1" applyBorder="1"/>
    <xf numFmtId="0" fontId="0" fillId="0" borderId="2" xfId="0" applyBorder="1"/>
    <xf numFmtId="0" fontId="0" fillId="0" borderId="0" xfId="0" applyBorder="1"/>
    <xf numFmtId="10" fontId="0" fillId="0" borderId="0" xfId="2" applyNumberFormat="1" applyFont="1" applyBorder="1" applyAlignment="1" applyProtection="1"/>
    <xf numFmtId="0" fontId="0" fillId="0" borderId="3" xfId="0" applyFont="1" applyBorder="1"/>
    <xf numFmtId="0" fontId="0" fillId="0" borderId="4" xfId="0" applyBorder="1"/>
    <xf numFmtId="0" fontId="0" fillId="0" borderId="5" xfId="0" applyFont="1" applyBorder="1"/>
    <xf numFmtId="0" fontId="0" fillId="0" borderId="6" xfId="0" applyBorder="1"/>
    <xf numFmtId="164" fontId="1" fillId="0" borderId="0" xfId="0" applyNumberFormat="1" applyFont="1" applyBorder="1" applyAlignment="1">
      <alignment horizontal="right" vertical="top"/>
    </xf>
    <xf numFmtId="10" fontId="0" fillId="0" borderId="0" xfId="0" applyNumberFormat="1"/>
    <xf numFmtId="166" fontId="0" fillId="0" borderId="0" xfId="0" applyNumberFormat="1"/>
  </cellXfs>
  <cellStyles count="4">
    <cellStyle name="Currency" xfId="1" builtinId="4"/>
    <cellStyle name="Explanatory Text" xfId="3" builtinId="53" customBuiltin="1"/>
    <cellStyle name="Normal" xfId="0" builtinId="0"/>
    <cellStyle name="Percent" xfId="2" builtinId="5"/>
  </cellStyles>
  <dxfs count="2">
    <dxf>
      <numFmt numFmtId="14" formatCode="0.00%"/>
    </dxf>
    <dxf>
      <font>
        <color rgb="FF9C0006"/>
      </font>
      <fill>
        <patternFill>
          <bgColor rgb="FFFFC7CE"/>
        </patternFill>
      </fill>
    </dxf>
  </dxfs>
  <tableStyles count="0" defaultTableStyle="TableStyleMedium9" defaultPivotStyle="PivotStyleMedium7"/>
  <colors>
    <indexedColors>
      <rgbColor rgb="FF000000"/>
      <rgbColor rgb="FFFFFFFF"/>
      <rgbColor rgb="FFFF0000"/>
      <rgbColor rgb="FF00FF00"/>
      <rgbColor rgb="FF0000FF"/>
      <rgbColor rgb="FFFFFF00"/>
      <rgbColor rgb="FFFF00FF"/>
      <rgbColor rgb="FF00FFFF"/>
      <rgbColor rgb="FF9C0006"/>
      <rgbColor rgb="FF008000"/>
      <rgbColor rgb="FF000080"/>
      <rgbColor rgb="FF808000"/>
      <rgbColor rgb="FF800080"/>
      <rgbColor rgb="FF008080"/>
      <rgbColor rgb="FFC0C0C0"/>
      <rgbColor rgb="FF878787"/>
      <rgbColor rgb="FF9999FF"/>
      <rgbColor rgb="FFC0504D"/>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7CE"/>
      <rgbColor rgb="FF4F81BD"/>
      <rgbColor rgb="FF4BACC6"/>
      <rgbColor rgb="FF9BBB59"/>
      <rgbColor rgb="FFFFCC00"/>
      <rgbColor rgb="FFF79646"/>
      <rgbColor rgb="FFFF6600"/>
      <rgbColor rgb="FF8064A2"/>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c:style val="18"/>
  <c:chart>
    <c:title>
      <c:tx>
        <c:rich>
          <a:bodyPr rot="0"/>
          <a:lstStyle/>
          <a:p>
            <a:pPr>
              <a:defRPr sz="1800" b="1" strike="noStrike" spc="-1">
                <a:solidFill>
                  <a:srgbClr val="000000"/>
                </a:solidFill>
                <a:uFill>
                  <a:solidFill>
                    <a:srgbClr val="FFFFFF"/>
                  </a:solidFill>
                </a:uFill>
                <a:latin typeface="Arial"/>
              </a:defRPr>
            </a:pPr>
            <a:r>
              <a:rPr lang="en-US" sz="1800" b="1" strike="noStrike" spc="-1">
                <a:solidFill>
                  <a:srgbClr val="000000"/>
                </a:solidFill>
                <a:uFill>
                  <a:solidFill>
                    <a:srgbClr val="FFFFFF"/>
                  </a:solidFill>
                </a:uFill>
                <a:latin typeface="Arial"/>
              </a:rPr>
              <a:t>OA articles by Berlin institution (per year)</a:t>
            </a:r>
          </a:p>
        </c:rich>
      </c:tx>
      <c:layout/>
      <c:overlay val="0"/>
    </c:title>
    <c:autoTitleDeleted val="0"/>
    <c:plotArea>
      <c:layout/>
      <c:barChart>
        <c:barDir val="col"/>
        <c:grouping val="clustered"/>
        <c:varyColors val="0"/>
        <c:ser>
          <c:idx val="0"/>
          <c:order val="0"/>
          <c:tx>
            <c:strRef>
              <c:f>'eval. by inst.'!$B$1</c:f>
              <c:strCache>
                <c:ptCount val="1"/>
                <c:pt idx="0">
                  <c:v>2013</c:v>
                </c:pt>
              </c:strCache>
            </c:strRef>
          </c:tx>
          <c:spPr>
            <a:solidFill>
              <a:srgbClr val="4F81BD"/>
            </a:solidFill>
            <a:ln>
              <a:noFill/>
            </a:ln>
          </c:spPr>
          <c:invertIfNegative val="0"/>
          <c:dLbls>
            <c:spPr>
              <a:noFill/>
              <a:ln>
                <a:noFill/>
              </a:ln>
              <a:effectLst/>
            </c:spPr>
            <c:dLblPos val="outEnd"/>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strRef>
              <c:f>'eval. by inst.'!$A$2:$A$9</c:f>
              <c:strCache>
                <c:ptCount val="8"/>
                <c:pt idx="0">
                  <c:v>Beuth</c:v>
                </c:pt>
                <c:pt idx="1">
                  <c:v>Charité</c:v>
                </c:pt>
                <c:pt idx="2">
                  <c:v>FU</c:v>
                </c:pt>
                <c:pt idx="3">
                  <c:v>HTW</c:v>
                </c:pt>
                <c:pt idx="4">
                  <c:v>HU</c:v>
                </c:pt>
                <c:pt idx="5">
                  <c:v>HWR</c:v>
                </c:pt>
                <c:pt idx="6">
                  <c:v>TU</c:v>
                </c:pt>
                <c:pt idx="7">
                  <c:v>UdK</c:v>
                </c:pt>
              </c:strCache>
            </c:strRef>
          </c:cat>
          <c:val>
            <c:numRef>
              <c:f>'eval. by inst.'!$B$2:$B$9</c:f>
              <c:numCache>
                <c:formatCode>General</c:formatCode>
                <c:ptCount val="8"/>
                <c:pt idx="0">
                  <c:v>0.0</c:v>
                </c:pt>
                <c:pt idx="1">
                  <c:v>245.0</c:v>
                </c:pt>
                <c:pt idx="2">
                  <c:v>97.0</c:v>
                </c:pt>
                <c:pt idx="3">
                  <c:v>3.0</c:v>
                </c:pt>
                <c:pt idx="4">
                  <c:v>77.0</c:v>
                </c:pt>
                <c:pt idx="5">
                  <c:v>0.0</c:v>
                </c:pt>
                <c:pt idx="6">
                  <c:v>63.0</c:v>
                </c:pt>
                <c:pt idx="7">
                  <c:v>0.0</c:v>
                </c:pt>
              </c:numCache>
            </c:numRef>
          </c:val>
        </c:ser>
        <c:ser>
          <c:idx val="1"/>
          <c:order val="1"/>
          <c:tx>
            <c:strRef>
              <c:f>'eval. by inst.'!$C$1</c:f>
              <c:strCache>
                <c:ptCount val="1"/>
                <c:pt idx="0">
                  <c:v>2014</c:v>
                </c:pt>
              </c:strCache>
            </c:strRef>
          </c:tx>
          <c:spPr>
            <a:solidFill>
              <a:srgbClr val="C0504D"/>
            </a:solidFill>
            <a:ln>
              <a:noFill/>
            </a:ln>
          </c:spPr>
          <c:invertIfNegative val="0"/>
          <c:dLbls>
            <c:spPr>
              <a:noFill/>
              <a:ln>
                <a:noFill/>
              </a:ln>
              <a:effectLst/>
            </c:spPr>
            <c:dLblPos val="outEnd"/>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strRef>
              <c:f>'eval. by inst.'!$A$2:$A$9</c:f>
              <c:strCache>
                <c:ptCount val="8"/>
                <c:pt idx="0">
                  <c:v>Beuth</c:v>
                </c:pt>
                <c:pt idx="1">
                  <c:v>Charité</c:v>
                </c:pt>
                <c:pt idx="2">
                  <c:v>FU</c:v>
                </c:pt>
                <c:pt idx="3">
                  <c:v>HTW</c:v>
                </c:pt>
                <c:pt idx="4">
                  <c:v>HU</c:v>
                </c:pt>
                <c:pt idx="5">
                  <c:v>HWR</c:v>
                </c:pt>
                <c:pt idx="6">
                  <c:v>TU</c:v>
                </c:pt>
                <c:pt idx="7">
                  <c:v>UdK</c:v>
                </c:pt>
              </c:strCache>
            </c:strRef>
          </c:cat>
          <c:val>
            <c:numRef>
              <c:f>'eval. by inst.'!$C$2:$C$9</c:f>
              <c:numCache>
                <c:formatCode>General</c:formatCode>
                <c:ptCount val="8"/>
                <c:pt idx="0">
                  <c:v>1.0</c:v>
                </c:pt>
                <c:pt idx="1">
                  <c:v>241.0</c:v>
                </c:pt>
                <c:pt idx="2">
                  <c:v>132.0</c:v>
                </c:pt>
                <c:pt idx="3">
                  <c:v>0.0</c:v>
                </c:pt>
                <c:pt idx="4">
                  <c:v>82.0</c:v>
                </c:pt>
                <c:pt idx="5">
                  <c:v>1.0</c:v>
                </c:pt>
                <c:pt idx="6">
                  <c:v>63.0</c:v>
                </c:pt>
                <c:pt idx="7">
                  <c:v>0.0</c:v>
                </c:pt>
              </c:numCache>
            </c:numRef>
          </c:val>
        </c:ser>
        <c:ser>
          <c:idx val="2"/>
          <c:order val="2"/>
          <c:tx>
            <c:strRef>
              <c:f>'eval. by inst.'!$D$1</c:f>
              <c:strCache>
                <c:ptCount val="1"/>
                <c:pt idx="0">
                  <c:v>2015</c:v>
                </c:pt>
              </c:strCache>
            </c:strRef>
          </c:tx>
          <c:spPr>
            <a:solidFill>
              <a:srgbClr val="9BBB59"/>
            </a:solidFill>
            <a:ln>
              <a:noFill/>
            </a:ln>
          </c:spPr>
          <c:invertIfNegative val="0"/>
          <c:dLbls>
            <c:spPr>
              <a:noFill/>
              <a:ln>
                <a:noFill/>
              </a:ln>
              <a:effectLst/>
            </c:spPr>
            <c:dLblPos val="outEnd"/>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strRef>
              <c:f>'eval. by inst.'!$A$2:$A$9</c:f>
              <c:strCache>
                <c:ptCount val="8"/>
                <c:pt idx="0">
                  <c:v>Beuth</c:v>
                </c:pt>
                <c:pt idx="1">
                  <c:v>Charité</c:v>
                </c:pt>
                <c:pt idx="2">
                  <c:v>FU</c:v>
                </c:pt>
                <c:pt idx="3">
                  <c:v>HTW</c:v>
                </c:pt>
                <c:pt idx="4">
                  <c:v>HU</c:v>
                </c:pt>
                <c:pt idx="5">
                  <c:v>HWR</c:v>
                </c:pt>
                <c:pt idx="6">
                  <c:v>TU</c:v>
                </c:pt>
                <c:pt idx="7">
                  <c:v>UdK</c:v>
                </c:pt>
              </c:strCache>
            </c:strRef>
          </c:cat>
          <c:val>
            <c:numRef>
              <c:f>'eval. by inst.'!$D$2:$D$9</c:f>
              <c:numCache>
                <c:formatCode>General</c:formatCode>
                <c:ptCount val="8"/>
                <c:pt idx="0">
                  <c:v>2.0</c:v>
                </c:pt>
                <c:pt idx="1">
                  <c:v>243.0</c:v>
                </c:pt>
                <c:pt idx="2">
                  <c:v>151.0</c:v>
                </c:pt>
                <c:pt idx="3">
                  <c:v>0.0</c:v>
                </c:pt>
                <c:pt idx="4">
                  <c:v>88.0</c:v>
                </c:pt>
                <c:pt idx="5">
                  <c:v>4.0</c:v>
                </c:pt>
                <c:pt idx="6">
                  <c:v>71.0</c:v>
                </c:pt>
                <c:pt idx="7">
                  <c:v>1.0</c:v>
                </c:pt>
              </c:numCache>
            </c:numRef>
          </c:val>
        </c:ser>
        <c:ser>
          <c:idx val="3"/>
          <c:order val="3"/>
          <c:tx>
            <c:strRef>
              <c:f>'eval. by inst.'!$E$1</c:f>
              <c:strCache>
                <c:ptCount val="1"/>
                <c:pt idx="0">
                  <c:v>2016</c:v>
                </c:pt>
              </c:strCache>
            </c:strRef>
          </c:tx>
          <c:spPr>
            <a:solidFill>
              <a:srgbClr val="8064A2"/>
            </a:solidFill>
            <a:ln>
              <a:noFill/>
            </a:ln>
          </c:spPr>
          <c:invertIfNegative val="0"/>
          <c:dLbls>
            <c:spPr>
              <a:noFill/>
              <a:ln>
                <a:noFill/>
              </a:ln>
              <a:effectLst/>
            </c:spPr>
            <c:dLblPos val="outEnd"/>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strRef>
              <c:f>'eval. by inst.'!$A$2:$A$9</c:f>
              <c:strCache>
                <c:ptCount val="8"/>
                <c:pt idx="0">
                  <c:v>Beuth</c:v>
                </c:pt>
                <c:pt idx="1">
                  <c:v>Charité</c:v>
                </c:pt>
                <c:pt idx="2">
                  <c:v>FU</c:v>
                </c:pt>
                <c:pt idx="3">
                  <c:v>HTW</c:v>
                </c:pt>
                <c:pt idx="4">
                  <c:v>HU</c:v>
                </c:pt>
                <c:pt idx="5">
                  <c:v>HWR</c:v>
                </c:pt>
                <c:pt idx="6">
                  <c:v>TU</c:v>
                </c:pt>
                <c:pt idx="7">
                  <c:v>UdK</c:v>
                </c:pt>
              </c:strCache>
            </c:strRef>
          </c:cat>
          <c:val>
            <c:numRef>
              <c:f>'eval. by inst.'!$E$2:$E$9</c:f>
              <c:numCache>
                <c:formatCode>General</c:formatCode>
                <c:ptCount val="8"/>
                <c:pt idx="0">
                  <c:v>0.0</c:v>
                </c:pt>
                <c:pt idx="1">
                  <c:v>2.0</c:v>
                </c:pt>
                <c:pt idx="2">
                  <c:v>2.0</c:v>
                </c:pt>
                <c:pt idx="3">
                  <c:v>0.0</c:v>
                </c:pt>
                <c:pt idx="4">
                  <c:v>0.0</c:v>
                </c:pt>
                <c:pt idx="5">
                  <c:v>0.0</c:v>
                </c:pt>
                <c:pt idx="6">
                  <c:v>0.0</c:v>
                </c:pt>
                <c:pt idx="7">
                  <c:v>0.0</c:v>
                </c:pt>
              </c:numCache>
            </c:numRef>
          </c:val>
        </c:ser>
        <c:dLbls>
          <c:showLegendKey val="0"/>
          <c:showVal val="0"/>
          <c:showCatName val="0"/>
          <c:showSerName val="0"/>
          <c:showPercent val="0"/>
          <c:showBubbleSize val="0"/>
        </c:dLbls>
        <c:gapWidth val="150"/>
        <c:axId val="-1025184208"/>
        <c:axId val="-1025180480"/>
      </c:barChart>
      <c:catAx>
        <c:axId val="-1025184208"/>
        <c:scaling>
          <c:orientation val="minMax"/>
        </c:scaling>
        <c:delete val="0"/>
        <c:axPos val="b"/>
        <c:numFmt formatCode="General" sourceLinked="1"/>
        <c:majorTickMark val="none"/>
        <c:minorTickMark val="none"/>
        <c:tickLblPos val="nextTo"/>
        <c:spPr>
          <a:ln w="9360">
            <a:solidFill>
              <a:srgbClr val="878787"/>
            </a:solidFill>
            <a:round/>
          </a:ln>
        </c:spPr>
        <c:txPr>
          <a:bodyPr/>
          <a:lstStyle/>
          <a:p>
            <a:pPr>
              <a:defRPr sz="1000" b="0" strike="noStrike" spc="-1">
                <a:solidFill>
                  <a:srgbClr val="000000"/>
                </a:solidFill>
                <a:uFill>
                  <a:solidFill>
                    <a:srgbClr val="FFFFFF"/>
                  </a:solidFill>
                </a:uFill>
                <a:latin typeface="Arial"/>
              </a:defRPr>
            </a:pPr>
            <a:endParaRPr lang="en-US"/>
          </a:p>
        </c:txPr>
        <c:crossAx val="-1025180480"/>
        <c:crosses val="autoZero"/>
        <c:auto val="1"/>
        <c:lblAlgn val="ctr"/>
        <c:lblOffset val="100"/>
        <c:noMultiLvlLbl val="1"/>
      </c:catAx>
      <c:valAx>
        <c:axId val="-1025180480"/>
        <c:scaling>
          <c:orientation val="minMax"/>
        </c:scaling>
        <c:delete val="0"/>
        <c:axPos val="l"/>
        <c:majorGridlines>
          <c:spPr>
            <a:ln w="9360">
              <a:solidFill>
                <a:srgbClr val="878787"/>
              </a:solidFill>
              <a:round/>
            </a:ln>
          </c:spPr>
        </c:majorGridlines>
        <c:title>
          <c:tx>
            <c:rich>
              <a:bodyPr rot="-5400000"/>
              <a:lstStyle/>
              <a:p>
                <a:pPr>
                  <a:defRPr sz="1000" b="1" strike="noStrike" spc="-1">
                    <a:solidFill>
                      <a:srgbClr val="000000"/>
                    </a:solidFill>
                    <a:uFill>
                      <a:solidFill>
                        <a:srgbClr val="FFFFFF"/>
                      </a:solidFill>
                    </a:uFill>
                    <a:latin typeface="Arial"/>
                  </a:defRPr>
                </a:pPr>
                <a:r>
                  <a:rPr lang="en-US" sz="1000" b="1" strike="noStrike" spc="-1">
                    <a:solidFill>
                      <a:srgbClr val="000000"/>
                    </a:solidFill>
                    <a:uFill>
                      <a:solidFill>
                        <a:srgbClr val="FFFFFF"/>
                      </a:solidFill>
                    </a:uFill>
                    <a:latin typeface="Arial"/>
                  </a:rPr>
                  <a:t>number </a:t>
                </a:r>
              </a:p>
              <a:p>
                <a:pPr>
                  <a:defRPr sz="1000" b="1" strike="noStrike" spc="-1">
                    <a:solidFill>
                      <a:srgbClr val="000000"/>
                    </a:solidFill>
                    <a:uFill>
                      <a:solidFill>
                        <a:srgbClr val="FFFFFF"/>
                      </a:solidFill>
                    </a:uFill>
                    <a:latin typeface="Arial"/>
                  </a:defRPr>
                </a:pPr>
                <a:r>
                  <a:rPr lang="en-US" sz="1000" b="1" strike="noStrike" spc="-1">
                    <a:solidFill>
                      <a:srgbClr val="000000"/>
                    </a:solidFill>
                    <a:uFill>
                      <a:solidFill>
                        <a:srgbClr val="FFFFFF"/>
                      </a:solidFill>
                    </a:uFill>
                    <a:latin typeface="Arial"/>
                  </a:rPr>
                  <a:t>of OA articles</a:t>
                </a:r>
              </a:p>
            </c:rich>
          </c:tx>
          <c:layout/>
          <c:overlay val="0"/>
        </c:title>
        <c:numFmt formatCode="General" sourceLinked="0"/>
        <c:majorTickMark val="none"/>
        <c:minorTickMark val="none"/>
        <c:tickLblPos val="nextTo"/>
        <c:spPr>
          <a:ln w="9360">
            <a:solidFill>
              <a:srgbClr val="878787"/>
            </a:solidFill>
            <a:round/>
          </a:ln>
        </c:spPr>
        <c:txPr>
          <a:bodyPr/>
          <a:lstStyle/>
          <a:p>
            <a:pPr>
              <a:defRPr sz="1000" b="0" strike="noStrike" spc="-1">
                <a:solidFill>
                  <a:srgbClr val="000000"/>
                </a:solidFill>
                <a:uFill>
                  <a:solidFill>
                    <a:srgbClr val="FFFFFF"/>
                  </a:solidFill>
                </a:uFill>
                <a:latin typeface="Arial"/>
              </a:defRPr>
            </a:pPr>
            <a:endParaRPr lang="en-US"/>
          </a:p>
        </c:txPr>
        <c:crossAx val="-1025184208"/>
        <c:crosses val="autoZero"/>
        <c:crossBetween val="midCat"/>
      </c:valAx>
      <c:dTable>
        <c:showHorzBorder val="1"/>
        <c:showVertBorder val="1"/>
        <c:showOutline val="1"/>
        <c:showKeys val="1"/>
      </c:dTable>
      <c:spPr>
        <a:solidFill>
          <a:srgbClr val="FFFFFF"/>
        </a:solidFill>
        <a:ln>
          <a:noFill/>
        </a:ln>
      </c:spPr>
    </c:plotArea>
    <c:plotVisOnly val="1"/>
    <c:dispBlanksAs val="gap"/>
    <c:showDLblsOverMax val="1"/>
  </c:chart>
  <c:spPr>
    <a:solidFill>
      <a:srgbClr val="FFFFFF"/>
    </a:solid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c:style val="18"/>
  <c:chart>
    <c:title>
      <c:tx>
        <c:rich>
          <a:bodyPr rot="0"/>
          <a:lstStyle/>
          <a:p>
            <a:pPr>
              <a:defRPr sz="1800" b="1" strike="noStrike" spc="-1">
                <a:solidFill>
                  <a:srgbClr val="000000"/>
                </a:solidFill>
                <a:uFill>
                  <a:solidFill>
                    <a:srgbClr val="FFFFFF"/>
                  </a:solidFill>
                </a:uFill>
                <a:latin typeface="Arial"/>
              </a:defRPr>
            </a:pPr>
            <a:r>
              <a:rPr lang="en-US" sz="1800" b="1" strike="noStrike" spc="-1">
                <a:solidFill>
                  <a:srgbClr val="000000"/>
                </a:solidFill>
                <a:uFill>
                  <a:solidFill>
                    <a:srgbClr val="FFFFFF"/>
                  </a:solidFill>
                </a:uFill>
                <a:latin typeface="Arial"/>
              </a:rPr>
              <a:t>OA articles by Berlin institution (2013–2015)</a:t>
            </a:r>
          </a:p>
        </c:rich>
      </c:tx>
      <c:layout/>
      <c:overlay val="0"/>
    </c:title>
    <c:autoTitleDeleted val="0"/>
    <c:plotArea>
      <c:layout/>
      <c:barChart>
        <c:barDir val="col"/>
        <c:grouping val="clustered"/>
        <c:varyColors val="0"/>
        <c:ser>
          <c:idx val="0"/>
          <c:order val="0"/>
          <c:tx>
            <c:strRef>
              <c:f>'eval. by inst.'!$F$1</c:f>
              <c:strCache>
                <c:ptCount val="1"/>
                <c:pt idx="0">
                  <c:v>2013–2016</c:v>
                </c:pt>
              </c:strCache>
            </c:strRef>
          </c:tx>
          <c:spPr>
            <a:solidFill>
              <a:srgbClr val="4BACC6"/>
            </a:solidFill>
            <a:ln>
              <a:noFill/>
            </a:ln>
          </c:spPr>
          <c:invertIfNegative val="0"/>
          <c:dLbls>
            <c:spPr>
              <a:noFill/>
              <a:ln>
                <a:noFill/>
              </a:ln>
              <a:effectLst/>
            </c:spPr>
            <c:dLblPos val="outEnd"/>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strRef>
              <c:f>'eval. by inst.'!$A$2:$A$9</c:f>
              <c:strCache>
                <c:ptCount val="8"/>
                <c:pt idx="0">
                  <c:v>Beuth</c:v>
                </c:pt>
                <c:pt idx="1">
                  <c:v>Charité</c:v>
                </c:pt>
                <c:pt idx="2">
                  <c:v>FU</c:v>
                </c:pt>
                <c:pt idx="3">
                  <c:v>HTW</c:v>
                </c:pt>
                <c:pt idx="4">
                  <c:v>HU</c:v>
                </c:pt>
                <c:pt idx="5">
                  <c:v>HWR</c:v>
                </c:pt>
                <c:pt idx="6">
                  <c:v>TU</c:v>
                </c:pt>
                <c:pt idx="7">
                  <c:v>UdK</c:v>
                </c:pt>
              </c:strCache>
            </c:strRef>
          </c:cat>
          <c:val>
            <c:numRef>
              <c:f>'eval. by inst.'!$F$2:$F$9</c:f>
              <c:numCache>
                <c:formatCode>General</c:formatCode>
                <c:ptCount val="8"/>
                <c:pt idx="0">
                  <c:v>3.0</c:v>
                </c:pt>
                <c:pt idx="1">
                  <c:v>731.0</c:v>
                </c:pt>
                <c:pt idx="2">
                  <c:v>382.0</c:v>
                </c:pt>
                <c:pt idx="3">
                  <c:v>3.0</c:v>
                </c:pt>
                <c:pt idx="4">
                  <c:v>247.0</c:v>
                </c:pt>
                <c:pt idx="5">
                  <c:v>5.0</c:v>
                </c:pt>
                <c:pt idx="6">
                  <c:v>197.0</c:v>
                </c:pt>
                <c:pt idx="7">
                  <c:v>1.0</c:v>
                </c:pt>
              </c:numCache>
            </c:numRef>
          </c:val>
        </c:ser>
        <c:ser>
          <c:idx val="1"/>
          <c:order val="1"/>
          <c:tx>
            <c:strRef>
              <c:f>'eval. by inst.'!$G$1</c:f>
              <c:strCache>
                <c:ptCount val="1"/>
                <c:pt idx="0">
                  <c:v>2013–2016 in %</c:v>
                </c:pt>
              </c:strCache>
            </c:strRef>
          </c:tx>
          <c:spPr>
            <a:solidFill>
              <a:srgbClr val="F79646"/>
            </a:solidFill>
            <a:ln>
              <a:noFill/>
            </a:ln>
          </c:spPr>
          <c:invertIfNegative val="0"/>
          <c:dLbls>
            <c:spPr>
              <a:noFill/>
              <a:ln>
                <a:noFill/>
              </a:ln>
              <a:effectLst/>
            </c:spPr>
            <c:dLblPos val="outEnd"/>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strRef>
              <c:f>'eval. by inst.'!$A$2:$A$9</c:f>
              <c:strCache>
                <c:ptCount val="8"/>
                <c:pt idx="0">
                  <c:v>Beuth</c:v>
                </c:pt>
                <c:pt idx="1">
                  <c:v>Charité</c:v>
                </c:pt>
                <c:pt idx="2">
                  <c:v>FU</c:v>
                </c:pt>
                <c:pt idx="3">
                  <c:v>HTW</c:v>
                </c:pt>
                <c:pt idx="4">
                  <c:v>HU</c:v>
                </c:pt>
                <c:pt idx="5">
                  <c:v>HWR</c:v>
                </c:pt>
                <c:pt idx="6">
                  <c:v>TU</c:v>
                </c:pt>
                <c:pt idx="7">
                  <c:v>UdK</c:v>
                </c:pt>
              </c:strCache>
            </c:strRef>
          </c:cat>
          <c:val>
            <c:numRef>
              <c:f>'eval. by inst.'!$G$2:$G$9</c:f>
              <c:numCache>
                <c:formatCode>0.00%</c:formatCode>
                <c:ptCount val="8"/>
                <c:pt idx="0">
                  <c:v>0.00191204588910134</c:v>
                </c:pt>
                <c:pt idx="1">
                  <c:v>0.465901848311026</c:v>
                </c:pt>
                <c:pt idx="2">
                  <c:v>0.24346717654557</c:v>
                </c:pt>
                <c:pt idx="3">
                  <c:v>0.00191204588910134</c:v>
                </c:pt>
                <c:pt idx="4">
                  <c:v>0.15742511153601</c:v>
                </c:pt>
                <c:pt idx="5">
                  <c:v>0.00318674314850223</c:v>
                </c:pt>
                <c:pt idx="6">
                  <c:v>0.125557680050988</c:v>
                </c:pt>
                <c:pt idx="7">
                  <c:v>0.000637348629700446</c:v>
                </c:pt>
              </c:numCache>
            </c:numRef>
          </c:val>
        </c:ser>
        <c:dLbls>
          <c:showLegendKey val="0"/>
          <c:showVal val="0"/>
          <c:showCatName val="0"/>
          <c:showSerName val="0"/>
          <c:showPercent val="0"/>
          <c:showBubbleSize val="0"/>
        </c:dLbls>
        <c:gapWidth val="150"/>
        <c:axId val="-1025107312"/>
        <c:axId val="-1025103504"/>
      </c:barChart>
      <c:catAx>
        <c:axId val="-1025107312"/>
        <c:scaling>
          <c:orientation val="minMax"/>
        </c:scaling>
        <c:delete val="0"/>
        <c:axPos val="b"/>
        <c:numFmt formatCode="General" sourceLinked="1"/>
        <c:majorTickMark val="none"/>
        <c:minorTickMark val="none"/>
        <c:tickLblPos val="nextTo"/>
        <c:spPr>
          <a:ln w="9360">
            <a:solidFill>
              <a:srgbClr val="878787"/>
            </a:solidFill>
            <a:round/>
          </a:ln>
        </c:spPr>
        <c:txPr>
          <a:bodyPr/>
          <a:lstStyle/>
          <a:p>
            <a:pPr>
              <a:defRPr sz="1000" b="0" strike="noStrike" spc="-1">
                <a:solidFill>
                  <a:srgbClr val="000000"/>
                </a:solidFill>
                <a:uFill>
                  <a:solidFill>
                    <a:srgbClr val="FFFFFF"/>
                  </a:solidFill>
                </a:uFill>
                <a:latin typeface="Arial"/>
              </a:defRPr>
            </a:pPr>
            <a:endParaRPr lang="en-US"/>
          </a:p>
        </c:txPr>
        <c:crossAx val="-1025103504"/>
        <c:crosses val="autoZero"/>
        <c:auto val="1"/>
        <c:lblAlgn val="ctr"/>
        <c:lblOffset val="100"/>
        <c:noMultiLvlLbl val="1"/>
      </c:catAx>
      <c:valAx>
        <c:axId val="-1025103504"/>
        <c:scaling>
          <c:orientation val="minMax"/>
        </c:scaling>
        <c:delete val="0"/>
        <c:axPos val="l"/>
        <c:majorGridlines>
          <c:spPr>
            <a:ln w="9360">
              <a:solidFill>
                <a:srgbClr val="878787"/>
              </a:solidFill>
              <a:round/>
            </a:ln>
          </c:spPr>
        </c:majorGridlines>
        <c:title>
          <c:tx>
            <c:rich>
              <a:bodyPr rot="-5400000"/>
              <a:lstStyle/>
              <a:p>
                <a:pPr>
                  <a:defRPr sz="1000" b="1" strike="noStrike" spc="-1">
                    <a:solidFill>
                      <a:srgbClr val="000000"/>
                    </a:solidFill>
                    <a:uFill>
                      <a:solidFill>
                        <a:srgbClr val="FFFFFF"/>
                      </a:solidFill>
                    </a:uFill>
                    <a:latin typeface="Arial"/>
                  </a:defRPr>
                </a:pPr>
                <a:r>
                  <a:rPr lang="en-US" sz="1000" b="1" strike="noStrike" spc="-1">
                    <a:solidFill>
                      <a:srgbClr val="000000"/>
                    </a:solidFill>
                    <a:uFill>
                      <a:solidFill>
                        <a:srgbClr val="FFFFFF"/>
                      </a:solidFill>
                    </a:uFill>
                    <a:latin typeface="Arial"/>
                  </a:rPr>
                  <a:t>number of OA articles</a:t>
                </a:r>
              </a:p>
            </c:rich>
          </c:tx>
          <c:layout/>
          <c:overlay val="0"/>
        </c:title>
        <c:numFmt formatCode="General" sourceLinked="0"/>
        <c:majorTickMark val="none"/>
        <c:minorTickMark val="none"/>
        <c:tickLblPos val="nextTo"/>
        <c:spPr>
          <a:ln w="9360">
            <a:solidFill>
              <a:srgbClr val="878787"/>
            </a:solidFill>
            <a:round/>
          </a:ln>
        </c:spPr>
        <c:txPr>
          <a:bodyPr/>
          <a:lstStyle/>
          <a:p>
            <a:pPr>
              <a:defRPr sz="1000" b="0" strike="noStrike" spc="-1">
                <a:solidFill>
                  <a:srgbClr val="000000"/>
                </a:solidFill>
                <a:uFill>
                  <a:solidFill>
                    <a:srgbClr val="FFFFFF"/>
                  </a:solidFill>
                </a:uFill>
                <a:latin typeface="Arial"/>
              </a:defRPr>
            </a:pPr>
            <a:endParaRPr lang="en-US"/>
          </a:p>
        </c:txPr>
        <c:crossAx val="-1025107312"/>
        <c:crosses val="autoZero"/>
        <c:crossBetween val="midCat"/>
      </c:valAx>
      <c:dTable>
        <c:showHorzBorder val="1"/>
        <c:showVertBorder val="1"/>
        <c:showOutline val="1"/>
        <c:showKeys val="1"/>
      </c:dTable>
      <c:spPr>
        <a:solidFill>
          <a:srgbClr val="FFFFFF"/>
        </a:solidFill>
        <a:ln>
          <a:noFill/>
        </a:ln>
      </c:spPr>
    </c:plotArea>
    <c:plotVisOnly val="1"/>
    <c:dispBlanksAs val="gap"/>
    <c:showDLblsOverMax val="1"/>
  </c:chart>
  <c:spPr>
    <a:solidFill>
      <a:srgbClr val="FFFFFF"/>
    </a:solid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219600</xdr:colOff>
      <xdr:row>12</xdr:row>
      <xdr:rowOff>33480</xdr:rowOff>
    </xdr:from>
    <xdr:to>
      <xdr:col>6</xdr:col>
      <xdr:colOff>238320</xdr:colOff>
      <xdr:row>31</xdr:row>
      <xdr:rowOff>142560</xdr:rowOff>
    </xdr:to>
    <xdr:graphicFrame macro="">
      <xdr:nvGraphicFramePr>
        <xdr:cNvPr id="2" name="Diagram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285840</xdr:colOff>
      <xdr:row>12</xdr:row>
      <xdr:rowOff>38160</xdr:rowOff>
    </xdr:from>
    <xdr:to>
      <xdr:col>13</xdr:col>
      <xdr:colOff>18720</xdr:colOff>
      <xdr:row>31</xdr:row>
      <xdr:rowOff>171000</xdr:rowOff>
    </xdr:to>
    <xdr:graphicFrame macro="">
      <xdr:nvGraphicFramePr>
        <xdr:cNvPr id="3" name="Diagramm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id="1" name="Tabelle1" displayName="Tabelle1" ref="A1:G9" totalsRowShown="0">
  <autoFilter ref="A1:G9"/>
  <tableColumns count="7">
    <tableColumn id="1" name="Institution"/>
    <tableColumn id="2" name="2013"/>
    <tableColumn id="3" name="2014"/>
    <tableColumn id="4" name="2015"/>
    <tableColumn id="5" name="2016"/>
    <tableColumn id="6" name="2013–2016"/>
    <tableColumn id="7" name="2013–2016 in %" dataDxfId="0">
      <calculatedColumnFormula>Tabelle1[[#This Row],[2013–2016]]/$F$10</calculatedColumnFormula>
    </tableColumn>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70"/>
  <sheetViews>
    <sheetView workbookViewId="0">
      <selection activeCell="J1" sqref="J1"/>
    </sheetView>
  </sheetViews>
  <sheetFormatPr baseColWidth="10" defaultColWidth="8.83203125" defaultRowHeight="15" x14ac:dyDescent="0.2"/>
  <sheetData>
    <row r="1" spans="1:17" x14ac:dyDescent="0.2">
      <c r="A1" s="1" t="s">
        <v>0</v>
      </c>
      <c r="B1" s="1" t="s">
        <v>1</v>
      </c>
      <c r="C1" s="1" t="s">
        <v>2</v>
      </c>
      <c r="D1" s="1" t="s">
        <v>3</v>
      </c>
      <c r="E1" s="1" t="s">
        <v>4</v>
      </c>
      <c r="F1" s="1" t="s">
        <v>5</v>
      </c>
      <c r="G1" s="1" t="s">
        <v>6</v>
      </c>
      <c r="H1" s="1" t="s">
        <v>7</v>
      </c>
      <c r="I1" s="1" t="s">
        <v>8</v>
      </c>
      <c r="J1" s="1" t="s">
        <v>10054</v>
      </c>
      <c r="K1" s="1" t="s">
        <v>9</v>
      </c>
      <c r="L1" s="1" t="s">
        <v>10</v>
      </c>
      <c r="M1" s="1" t="s">
        <v>11</v>
      </c>
      <c r="N1" s="1" t="s">
        <v>12</v>
      </c>
      <c r="O1" s="1" t="s">
        <v>13</v>
      </c>
      <c r="P1" s="1" t="s">
        <v>14</v>
      </c>
      <c r="Q1" s="1" t="s">
        <v>15</v>
      </c>
    </row>
    <row r="2" spans="1:17" x14ac:dyDescent="0.2">
      <c r="A2" t="s">
        <v>16</v>
      </c>
      <c r="B2" t="s">
        <v>17</v>
      </c>
      <c r="C2" s="1" t="s">
        <v>18</v>
      </c>
      <c r="D2" t="s">
        <v>19</v>
      </c>
      <c r="E2" t="s">
        <v>20</v>
      </c>
      <c r="G2">
        <v>2013</v>
      </c>
      <c r="H2" t="s">
        <v>21</v>
      </c>
      <c r="I2" t="s">
        <v>22</v>
      </c>
      <c r="J2" t="s">
        <v>23</v>
      </c>
      <c r="K2" t="s">
        <v>24</v>
      </c>
      <c r="L2" t="s">
        <v>25</v>
      </c>
      <c r="M2" t="s">
        <v>26</v>
      </c>
      <c r="N2" t="s">
        <v>27</v>
      </c>
      <c r="O2" t="s">
        <v>28</v>
      </c>
      <c r="P2" t="s">
        <v>29</v>
      </c>
    </row>
    <row r="3" spans="1:17" x14ac:dyDescent="0.2">
      <c r="A3" t="s">
        <v>31</v>
      </c>
      <c r="B3" t="s">
        <v>32</v>
      </c>
      <c r="C3" s="1" t="s">
        <v>33</v>
      </c>
      <c r="D3" t="s">
        <v>19</v>
      </c>
      <c r="E3" t="s">
        <v>20</v>
      </c>
      <c r="G3">
        <v>2013</v>
      </c>
      <c r="H3" t="s">
        <v>34</v>
      </c>
      <c r="I3" t="s">
        <v>35</v>
      </c>
      <c r="J3" t="s">
        <v>23</v>
      </c>
      <c r="K3" t="s">
        <v>24</v>
      </c>
      <c r="L3" t="s">
        <v>25</v>
      </c>
      <c r="M3" t="s">
        <v>26</v>
      </c>
      <c r="N3" t="s">
        <v>36</v>
      </c>
      <c r="O3" t="s">
        <v>28</v>
      </c>
      <c r="P3" t="s">
        <v>29</v>
      </c>
    </row>
    <row r="4" spans="1:17" x14ac:dyDescent="0.2">
      <c r="A4" t="s">
        <v>37</v>
      </c>
      <c r="B4" t="s">
        <v>38</v>
      </c>
      <c r="C4" s="1" t="s">
        <v>39</v>
      </c>
      <c r="D4" t="s">
        <v>40</v>
      </c>
      <c r="E4" t="s">
        <v>41</v>
      </c>
      <c r="G4">
        <v>2013</v>
      </c>
      <c r="H4" t="s">
        <v>42</v>
      </c>
      <c r="I4" t="s">
        <v>43</v>
      </c>
      <c r="J4" t="s">
        <v>44</v>
      </c>
      <c r="K4" t="s">
        <v>45</v>
      </c>
      <c r="L4" t="s">
        <v>46</v>
      </c>
      <c r="M4" t="s">
        <v>47</v>
      </c>
      <c r="N4" t="s">
        <v>48</v>
      </c>
      <c r="O4" t="s">
        <v>49</v>
      </c>
      <c r="P4" t="s">
        <v>29</v>
      </c>
    </row>
    <row r="5" spans="1:17" x14ac:dyDescent="0.2">
      <c r="A5" t="s">
        <v>50</v>
      </c>
      <c r="B5" t="s">
        <v>51</v>
      </c>
      <c r="C5" s="1" t="s">
        <v>52</v>
      </c>
      <c r="D5" t="s">
        <v>19</v>
      </c>
      <c r="E5" t="s">
        <v>20</v>
      </c>
      <c r="G5">
        <v>2013</v>
      </c>
      <c r="H5" t="s">
        <v>53</v>
      </c>
      <c r="I5" t="s">
        <v>54</v>
      </c>
      <c r="J5" t="s">
        <v>23</v>
      </c>
      <c r="K5" t="s">
        <v>24</v>
      </c>
      <c r="L5" t="s">
        <v>25</v>
      </c>
      <c r="M5" t="s">
        <v>26</v>
      </c>
      <c r="N5" t="s">
        <v>55</v>
      </c>
      <c r="O5" t="s">
        <v>28</v>
      </c>
      <c r="P5" t="s">
        <v>29</v>
      </c>
    </row>
    <row r="6" spans="1:17" x14ac:dyDescent="0.2">
      <c r="A6" t="s">
        <v>56</v>
      </c>
      <c r="B6" t="s">
        <v>57</v>
      </c>
      <c r="C6" s="1" t="s">
        <v>58</v>
      </c>
      <c r="D6" t="s">
        <v>59</v>
      </c>
      <c r="E6" t="s">
        <v>60</v>
      </c>
      <c r="F6" t="s">
        <v>61</v>
      </c>
      <c r="G6">
        <v>2013</v>
      </c>
      <c r="H6" t="s">
        <v>62</v>
      </c>
      <c r="I6" t="s">
        <v>63</v>
      </c>
      <c r="J6" t="s">
        <v>64</v>
      </c>
      <c r="K6" t="s">
        <v>65</v>
      </c>
      <c r="L6" t="s">
        <v>46</v>
      </c>
      <c r="M6" t="s">
        <v>66</v>
      </c>
      <c r="N6" t="s">
        <v>67</v>
      </c>
      <c r="O6" t="s">
        <v>68</v>
      </c>
      <c r="P6" t="s">
        <v>29</v>
      </c>
    </row>
    <row r="7" spans="1:17" x14ac:dyDescent="0.2">
      <c r="A7" t="s">
        <v>69</v>
      </c>
      <c r="B7" t="s">
        <v>70</v>
      </c>
      <c r="C7" s="1" t="s">
        <v>71</v>
      </c>
      <c r="D7" t="s">
        <v>19</v>
      </c>
      <c r="E7" t="s">
        <v>20</v>
      </c>
      <c r="G7">
        <v>2013</v>
      </c>
      <c r="H7" t="s">
        <v>72</v>
      </c>
      <c r="I7" t="s">
        <v>73</v>
      </c>
      <c r="J7" t="s">
        <v>64</v>
      </c>
      <c r="K7" t="s">
        <v>74</v>
      </c>
      <c r="L7" t="s">
        <v>25</v>
      </c>
      <c r="M7" t="s">
        <v>26</v>
      </c>
      <c r="N7" t="s">
        <v>75</v>
      </c>
      <c r="O7" t="s">
        <v>28</v>
      </c>
      <c r="P7" t="s">
        <v>29</v>
      </c>
    </row>
    <row r="8" spans="1:17" x14ac:dyDescent="0.2">
      <c r="A8" t="s">
        <v>76</v>
      </c>
      <c r="B8" t="s">
        <v>77</v>
      </c>
      <c r="C8" s="1" t="s">
        <v>78</v>
      </c>
      <c r="D8" t="s">
        <v>79</v>
      </c>
      <c r="E8" t="s">
        <v>80</v>
      </c>
      <c r="F8" t="s">
        <v>81</v>
      </c>
      <c r="G8">
        <v>2013</v>
      </c>
      <c r="H8" t="s">
        <v>82</v>
      </c>
      <c r="I8" t="s">
        <v>83</v>
      </c>
      <c r="J8" t="s">
        <v>23</v>
      </c>
      <c r="K8" t="s">
        <v>24</v>
      </c>
      <c r="L8" t="s">
        <v>84</v>
      </c>
      <c r="M8" t="s">
        <v>85</v>
      </c>
      <c r="O8" t="s">
        <v>86</v>
      </c>
      <c r="P8" t="s">
        <v>29</v>
      </c>
    </row>
    <row r="9" spans="1:17" x14ac:dyDescent="0.2">
      <c r="A9" t="s">
        <v>87</v>
      </c>
      <c r="B9" t="s">
        <v>88</v>
      </c>
      <c r="C9" s="1" t="s">
        <v>89</v>
      </c>
      <c r="D9" t="s">
        <v>90</v>
      </c>
      <c r="E9" t="s">
        <v>91</v>
      </c>
      <c r="G9">
        <v>2013</v>
      </c>
      <c r="H9" t="s">
        <v>92</v>
      </c>
      <c r="I9" t="s">
        <v>93</v>
      </c>
      <c r="J9" t="s">
        <v>44</v>
      </c>
      <c r="K9" t="s">
        <v>94</v>
      </c>
      <c r="L9" t="s">
        <v>95</v>
      </c>
      <c r="N9" t="s">
        <v>96</v>
      </c>
      <c r="O9" t="s">
        <v>97</v>
      </c>
      <c r="P9" t="s">
        <v>29</v>
      </c>
    </row>
    <row r="10" spans="1:17" x14ac:dyDescent="0.2">
      <c r="A10" t="s">
        <v>98</v>
      </c>
      <c r="B10" t="s">
        <v>99</v>
      </c>
      <c r="C10" s="1" t="s">
        <v>100</v>
      </c>
      <c r="D10" t="s">
        <v>101</v>
      </c>
      <c r="E10" t="s">
        <v>102</v>
      </c>
      <c r="G10">
        <v>2013</v>
      </c>
      <c r="H10" t="s">
        <v>103</v>
      </c>
      <c r="I10" t="s">
        <v>104</v>
      </c>
      <c r="J10" t="s">
        <v>23</v>
      </c>
      <c r="K10" t="s">
        <v>24</v>
      </c>
      <c r="L10" t="s">
        <v>105</v>
      </c>
      <c r="M10" t="s">
        <v>106</v>
      </c>
      <c r="O10" t="s">
        <v>107</v>
      </c>
      <c r="P10" t="s">
        <v>29</v>
      </c>
    </row>
    <row r="11" spans="1:17" x14ac:dyDescent="0.2">
      <c r="A11" t="s">
        <v>108</v>
      </c>
      <c r="B11" t="s">
        <v>109</v>
      </c>
      <c r="C11" s="1" t="s">
        <v>110</v>
      </c>
      <c r="D11" t="s">
        <v>90</v>
      </c>
      <c r="E11" t="s">
        <v>91</v>
      </c>
      <c r="G11">
        <v>2013</v>
      </c>
      <c r="H11" t="s">
        <v>111</v>
      </c>
      <c r="I11" t="s">
        <v>112</v>
      </c>
      <c r="J11" t="s">
        <v>44</v>
      </c>
      <c r="K11" t="s">
        <v>113</v>
      </c>
      <c r="L11" t="s">
        <v>95</v>
      </c>
      <c r="N11" t="s">
        <v>114</v>
      </c>
      <c r="O11" t="s">
        <v>97</v>
      </c>
      <c r="P11" t="s">
        <v>29</v>
      </c>
    </row>
    <row r="12" spans="1:17" x14ac:dyDescent="0.2">
      <c r="A12" t="s">
        <v>115</v>
      </c>
      <c r="B12" t="s">
        <v>116</v>
      </c>
      <c r="C12" s="1" t="s">
        <v>117</v>
      </c>
      <c r="D12" t="s">
        <v>118</v>
      </c>
      <c r="E12" t="s">
        <v>119</v>
      </c>
      <c r="G12">
        <v>2013</v>
      </c>
      <c r="H12" t="s">
        <v>120</v>
      </c>
      <c r="I12" t="s">
        <v>121</v>
      </c>
      <c r="J12" t="s">
        <v>122</v>
      </c>
      <c r="K12" t="s">
        <v>45</v>
      </c>
      <c r="L12" t="s">
        <v>123</v>
      </c>
      <c r="M12" t="s">
        <v>124</v>
      </c>
      <c r="N12" t="s">
        <v>125</v>
      </c>
      <c r="O12" t="s">
        <v>126</v>
      </c>
    </row>
    <row r="13" spans="1:17" x14ac:dyDescent="0.2">
      <c r="A13" t="s">
        <v>127</v>
      </c>
      <c r="B13" t="s">
        <v>128</v>
      </c>
      <c r="C13" s="1" t="s">
        <v>129</v>
      </c>
      <c r="D13" t="s">
        <v>19</v>
      </c>
      <c r="E13" t="s">
        <v>20</v>
      </c>
      <c r="G13">
        <v>2013</v>
      </c>
      <c r="H13" t="s">
        <v>130</v>
      </c>
      <c r="I13" t="s">
        <v>131</v>
      </c>
      <c r="J13" t="s">
        <v>44</v>
      </c>
      <c r="K13" t="s">
        <v>94</v>
      </c>
      <c r="L13" t="s">
        <v>25</v>
      </c>
      <c r="M13" t="s">
        <v>26</v>
      </c>
      <c r="N13" t="s">
        <v>132</v>
      </c>
      <c r="O13" t="s">
        <v>28</v>
      </c>
      <c r="P13" t="s">
        <v>29</v>
      </c>
    </row>
    <row r="14" spans="1:17" x14ac:dyDescent="0.2">
      <c r="A14" t="s">
        <v>133</v>
      </c>
      <c r="B14" t="s">
        <v>134</v>
      </c>
      <c r="C14" s="1" t="s">
        <v>135</v>
      </c>
      <c r="D14" t="s">
        <v>136</v>
      </c>
      <c r="E14" t="s">
        <v>137</v>
      </c>
      <c r="G14">
        <v>2013</v>
      </c>
      <c r="H14" t="s">
        <v>138</v>
      </c>
      <c r="I14" t="s">
        <v>139</v>
      </c>
      <c r="J14" t="s">
        <v>23</v>
      </c>
      <c r="K14" t="s">
        <v>24</v>
      </c>
      <c r="L14" t="s">
        <v>140</v>
      </c>
      <c r="M14" t="s">
        <v>141</v>
      </c>
      <c r="N14" t="s">
        <v>142</v>
      </c>
      <c r="O14" t="s">
        <v>107</v>
      </c>
      <c r="P14" t="s">
        <v>29</v>
      </c>
    </row>
    <row r="15" spans="1:17" x14ac:dyDescent="0.2">
      <c r="A15" t="s">
        <v>143</v>
      </c>
      <c r="B15" t="s">
        <v>144</v>
      </c>
      <c r="C15" s="1" t="s">
        <v>145</v>
      </c>
      <c r="D15" t="s">
        <v>146</v>
      </c>
      <c r="E15" t="s">
        <v>147</v>
      </c>
      <c r="G15">
        <v>2013</v>
      </c>
      <c r="H15" t="s">
        <v>148</v>
      </c>
      <c r="I15" t="s">
        <v>149</v>
      </c>
      <c r="J15" t="s">
        <v>23</v>
      </c>
      <c r="K15" t="s">
        <v>24</v>
      </c>
      <c r="L15" t="s">
        <v>150</v>
      </c>
      <c r="M15" t="s">
        <v>151</v>
      </c>
      <c r="N15" t="s">
        <v>152</v>
      </c>
      <c r="O15" t="s">
        <v>107</v>
      </c>
      <c r="P15" t="s">
        <v>29</v>
      </c>
    </row>
    <row r="16" spans="1:17" x14ac:dyDescent="0.2">
      <c r="A16" t="s">
        <v>153</v>
      </c>
      <c r="B16" t="s">
        <v>154</v>
      </c>
      <c r="C16" s="1" t="s">
        <v>155</v>
      </c>
      <c r="D16" t="s">
        <v>19</v>
      </c>
      <c r="E16" t="s">
        <v>20</v>
      </c>
      <c r="G16">
        <v>2013</v>
      </c>
      <c r="H16" t="s">
        <v>156</v>
      </c>
      <c r="I16" t="s">
        <v>157</v>
      </c>
      <c r="J16" t="s">
        <v>23</v>
      </c>
      <c r="K16" t="s">
        <v>24</v>
      </c>
      <c r="L16" t="s">
        <v>25</v>
      </c>
      <c r="M16" t="s">
        <v>26</v>
      </c>
      <c r="N16" t="s">
        <v>158</v>
      </c>
      <c r="O16" t="s">
        <v>28</v>
      </c>
      <c r="P16" t="s">
        <v>29</v>
      </c>
    </row>
    <row r="17" spans="1:16" x14ac:dyDescent="0.2">
      <c r="A17" t="s">
        <v>159</v>
      </c>
      <c r="B17" t="s">
        <v>160</v>
      </c>
      <c r="C17" s="1" t="s">
        <v>161</v>
      </c>
      <c r="D17" t="s">
        <v>19</v>
      </c>
      <c r="E17" t="s">
        <v>20</v>
      </c>
      <c r="G17">
        <v>2013</v>
      </c>
      <c r="H17" t="s">
        <v>162</v>
      </c>
      <c r="I17" t="s">
        <v>163</v>
      </c>
      <c r="J17" t="s">
        <v>23</v>
      </c>
      <c r="K17" t="s">
        <v>24</v>
      </c>
      <c r="L17" t="s">
        <v>25</v>
      </c>
      <c r="M17" t="s">
        <v>26</v>
      </c>
      <c r="N17" t="s">
        <v>164</v>
      </c>
      <c r="O17" t="s">
        <v>28</v>
      </c>
      <c r="P17" t="s">
        <v>29</v>
      </c>
    </row>
    <row r="18" spans="1:16" x14ac:dyDescent="0.2">
      <c r="A18" t="s">
        <v>165</v>
      </c>
      <c r="B18" t="s">
        <v>166</v>
      </c>
      <c r="C18" s="1" t="s">
        <v>167</v>
      </c>
      <c r="D18" t="s">
        <v>168</v>
      </c>
      <c r="E18" t="s">
        <v>169</v>
      </c>
      <c r="G18">
        <v>2013</v>
      </c>
      <c r="H18" t="s">
        <v>170</v>
      </c>
      <c r="I18" t="s">
        <v>171</v>
      </c>
      <c r="J18" t="s">
        <v>44</v>
      </c>
      <c r="K18" t="s">
        <v>172</v>
      </c>
      <c r="L18" t="s">
        <v>173</v>
      </c>
      <c r="M18" t="s">
        <v>174</v>
      </c>
      <c r="N18" t="s">
        <v>175</v>
      </c>
      <c r="O18" t="s">
        <v>176</v>
      </c>
      <c r="P18" t="s">
        <v>177</v>
      </c>
    </row>
    <row r="19" spans="1:16" x14ac:dyDescent="0.2">
      <c r="A19" t="s">
        <v>178</v>
      </c>
      <c r="B19" t="s">
        <v>179</v>
      </c>
      <c r="C19" s="1" t="s">
        <v>180</v>
      </c>
      <c r="D19" t="s">
        <v>181</v>
      </c>
      <c r="E19" t="s">
        <v>182</v>
      </c>
      <c r="G19">
        <v>2013</v>
      </c>
      <c r="H19" t="s">
        <v>183</v>
      </c>
      <c r="I19" t="s">
        <v>184</v>
      </c>
      <c r="J19" t="s">
        <v>64</v>
      </c>
      <c r="K19" t="s">
        <v>185</v>
      </c>
      <c r="L19" t="s">
        <v>186</v>
      </c>
      <c r="M19" t="s">
        <v>187</v>
      </c>
      <c r="N19" t="s">
        <v>188</v>
      </c>
      <c r="O19" t="s">
        <v>189</v>
      </c>
      <c r="P19" t="s">
        <v>29</v>
      </c>
    </row>
    <row r="20" spans="1:16" x14ac:dyDescent="0.2">
      <c r="A20" t="s">
        <v>190</v>
      </c>
      <c r="B20" t="s">
        <v>191</v>
      </c>
      <c r="C20" s="1" t="s">
        <v>192</v>
      </c>
      <c r="D20" t="s">
        <v>193</v>
      </c>
      <c r="E20" t="s">
        <v>194</v>
      </c>
      <c r="G20">
        <v>2013</v>
      </c>
      <c r="H20" t="s">
        <v>195</v>
      </c>
      <c r="I20" t="s">
        <v>196</v>
      </c>
      <c r="J20" t="s">
        <v>122</v>
      </c>
      <c r="K20" t="s">
        <v>197</v>
      </c>
      <c r="L20" t="s">
        <v>198</v>
      </c>
      <c r="M20" t="s">
        <v>199</v>
      </c>
      <c r="N20" t="s">
        <v>200</v>
      </c>
      <c r="O20" t="s">
        <v>189</v>
      </c>
      <c r="P20" t="s">
        <v>29</v>
      </c>
    </row>
    <row r="21" spans="1:16" x14ac:dyDescent="0.2">
      <c r="A21" t="s">
        <v>201</v>
      </c>
      <c r="B21" t="s">
        <v>202</v>
      </c>
      <c r="C21" s="1" t="s">
        <v>203</v>
      </c>
      <c r="D21" t="s">
        <v>204</v>
      </c>
      <c r="E21" t="s">
        <v>205</v>
      </c>
      <c r="F21" t="s">
        <v>206</v>
      </c>
      <c r="G21">
        <v>2013</v>
      </c>
      <c r="H21" t="s">
        <v>207</v>
      </c>
      <c r="I21" t="s">
        <v>208</v>
      </c>
      <c r="J21" t="s">
        <v>44</v>
      </c>
      <c r="K21" t="s">
        <v>209</v>
      </c>
      <c r="L21" t="s">
        <v>210</v>
      </c>
      <c r="M21" t="s">
        <v>211</v>
      </c>
      <c r="N21" t="s">
        <v>212</v>
      </c>
      <c r="O21" t="s">
        <v>213</v>
      </c>
    </row>
    <row r="22" spans="1:16" x14ac:dyDescent="0.2">
      <c r="A22" t="s">
        <v>214</v>
      </c>
      <c r="B22" t="s">
        <v>215</v>
      </c>
      <c r="C22" s="1" t="s">
        <v>216</v>
      </c>
      <c r="D22" t="s">
        <v>217</v>
      </c>
      <c r="E22" t="s">
        <v>218</v>
      </c>
      <c r="G22">
        <v>2013</v>
      </c>
      <c r="H22" t="s">
        <v>219</v>
      </c>
      <c r="I22" t="s">
        <v>220</v>
      </c>
      <c r="J22" t="s">
        <v>23</v>
      </c>
      <c r="K22" t="s">
        <v>24</v>
      </c>
      <c r="L22" t="s">
        <v>221</v>
      </c>
      <c r="M22" t="s">
        <v>222</v>
      </c>
      <c r="N22" t="s">
        <v>223</v>
      </c>
      <c r="O22" t="s">
        <v>224</v>
      </c>
      <c r="P22" t="s">
        <v>29</v>
      </c>
    </row>
    <row r="23" spans="1:16" x14ac:dyDescent="0.2">
      <c r="A23" t="s">
        <v>225</v>
      </c>
      <c r="B23" t="s">
        <v>226</v>
      </c>
      <c r="C23" s="1" t="s">
        <v>227</v>
      </c>
      <c r="D23" t="s">
        <v>228</v>
      </c>
      <c r="E23" t="s">
        <v>229</v>
      </c>
      <c r="G23">
        <v>2013</v>
      </c>
      <c r="H23" t="s">
        <v>230</v>
      </c>
      <c r="I23" t="s">
        <v>231</v>
      </c>
      <c r="J23" t="s">
        <v>122</v>
      </c>
      <c r="K23" t="s">
        <v>232</v>
      </c>
      <c r="L23" t="s">
        <v>25</v>
      </c>
      <c r="M23" t="s">
        <v>233</v>
      </c>
      <c r="N23" t="s">
        <v>234</v>
      </c>
      <c r="O23" t="s">
        <v>224</v>
      </c>
      <c r="P23" t="s">
        <v>29</v>
      </c>
    </row>
    <row r="24" spans="1:16" x14ac:dyDescent="0.2">
      <c r="A24" t="s">
        <v>235</v>
      </c>
      <c r="B24" t="s">
        <v>236</v>
      </c>
      <c r="C24" s="1" t="s">
        <v>237</v>
      </c>
      <c r="D24" t="s">
        <v>238</v>
      </c>
      <c r="E24" t="s">
        <v>239</v>
      </c>
      <c r="G24">
        <v>2013</v>
      </c>
      <c r="H24" t="s">
        <v>240</v>
      </c>
      <c r="I24" t="s">
        <v>241</v>
      </c>
      <c r="J24" t="s">
        <v>122</v>
      </c>
      <c r="K24" t="s">
        <v>242</v>
      </c>
      <c r="L24" t="s">
        <v>243</v>
      </c>
      <c r="M24" t="s">
        <v>124</v>
      </c>
      <c r="N24" t="s">
        <v>244</v>
      </c>
      <c r="O24" t="s">
        <v>126</v>
      </c>
    </row>
    <row r="25" spans="1:16" x14ac:dyDescent="0.2">
      <c r="A25" t="s">
        <v>245</v>
      </c>
      <c r="B25" t="s">
        <v>246</v>
      </c>
      <c r="C25" s="1" t="s">
        <v>247</v>
      </c>
      <c r="D25" t="s">
        <v>248</v>
      </c>
      <c r="E25" t="s">
        <v>249</v>
      </c>
      <c r="G25">
        <v>2013</v>
      </c>
      <c r="H25" t="s">
        <v>250</v>
      </c>
      <c r="I25" t="s">
        <v>251</v>
      </c>
      <c r="J25" t="s">
        <v>44</v>
      </c>
      <c r="K25" t="s">
        <v>113</v>
      </c>
      <c r="L25" t="s">
        <v>252</v>
      </c>
      <c r="M25" t="s">
        <v>85</v>
      </c>
      <c r="O25" t="s">
        <v>68</v>
      </c>
      <c r="P25" t="s">
        <v>253</v>
      </c>
    </row>
    <row r="26" spans="1:16" x14ac:dyDescent="0.2">
      <c r="A26" t="s">
        <v>254</v>
      </c>
      <c r="B26" t="s">
        <v>255</v>
      </c>
      <c r="C26" s="1" t="s">
        <v>256</v>
      </c>
      <c r="D26" t="s">
        <v>257</v>
      </c>
      <c r="E26" t="s">
        <v>258</v>
      </c>
      <c r="G26">
        <v>2013</v>
      </c>
      <c r="H26" t="s">
        <v>259</v>
      </c>
      <c r="I26" t="s">
        <v>260</v>
      </c>
      <c r="J26" t="s">
        <v>64</v>
      </c>
      <c r="K26" t="s">
        <v>261</v>
      </c>
      <c r="L26" t="s">
        <v>262</v>
      </c>
      <c r="M26" t="s">
        <v>263</v>
      </c>
      <c r="N26" t="s">
        <v>264</v>
      </c>
      <c r="O26" t="s">
        <v>107</v>
      </c>
      <c r="P26" t="s">
        <v>29</v>
      </c>
    </row>
    <row r="27" spans="1:16" x14ac:dyDescent="0.2">
      <c r="A27" t="s">
        <v>265</v>
      </c>
      <c r="B27" t="s">
        <v>266</v>
      </c>
      <c r="C27" s="1" t="s">
        <v>267</v>
      </c>
      <c r="D27" t="s">
        <v>19</v>
      </c>
      <c r="E27" t="s">
        <v>20</v>
      </c>
      <c r="G27">
        <v>2013</v>
      </c>
      <c r="H27" t="s">
        <v>268</v>
      </c>
      <c r="I27" t="s">
        <v>269</v>
      </c>
      <c r="J27" t="s">
        <v>23</v>
      </c>
      <c r="K27" t="s">
        <v>24</v>
      </c>
      <c r="L27" t="s">
        <v>25</v>
      </c>
      <c r="M27" t="s">
        <v>26</v>
      </c>
      <c r="N27" t="s">
        <v>270</v>
      </c>
      <c r="O27" t="s">
        <v>28</v>
      </c>
      <c r="P27" t="s">
        <v>29</v>
      </c>
    </row>
    <row r="28" spans="1:16" x14ac:dyDescent="0.2">
      <c r="A28" t="s">
        <v>271</v>
      </c>
      <c r="B28" t="s">
        <v>272</v>
      </c>
      <c r="C28" s="1" t="s">
        <v>273</v>
      </c>
      <c r="D28" t="s">
        <v>19</v>
      </c>
      <c r="E28" t="s">
        <v>20</v>
      </c>
      <c r="G28">
        <v>2013</v>
      </c>
      <c r="H28" t="s">
        <v>274</v>
      </c>
      <c r="I28" t="s">
        <v>275</v>
      </c>
      <c r="J28" t="s">
        <v>44</v>
      </c>
      <c r="K28" t="s">
        <v>276</v>
      </c>
      <c r="L28" t="s">
        <v>25</v>
      </c>
      <c r="M28" t="s">
        <v>26</v>
      </c>
      <c r="N28" t="s">
        <v>277</v>
      </c>
      <c r="O28" t="s">
        <v>28</v>
      </c>
      <c r="P28" t="s">
        <v>29</v>
      </c>
    </row>
    <row r="29" spans="1:16" x14ac:dyDescent="0.2">
      <c r="A29" t="s">
        <v>278</v>
      </c>
      <c r="B29" t="s">
        <v>279</v>
      </c>
      <c r="C29" s="1" t="s">
        <v>280</v>
      </c>
      <c r="D29" t="s">
        <v>281</v>
      </c>
      <c r="E29" t="s">
        <v>282</v>
      </c>
      <c r="G29">
        <v>2013</v>
      </c>
      <c r="H29" t="s">
        <v>283</v>
      </c>
      <c r="I29" t="s">
        <v>284</v>
      </c>
      <c r="J29" t="s">
        <v>23</v>
      </c>
      <c r="K29" t="s">
        <v>24</v>
      </c>
      <c r="L29" t="s">
        <v>150</v>
      </c>
      <c r="M29" t="s">
        <v>285</v>
      </c>
      <c r="N29" t="s">
        <v>286</v>
      </c>
      <c r="O29" t="s">
        <v>97</v>
      </c>
      <c r="P29" t="s">
        <v>29</v>
      </c>
    </row>
    <row r="30" spans="1:16" x14ac:dyDescent="0.2">
      <c r="A30" t="s">
        <v>287</v>
      </c>
      <c r="B30" t="s">
        <v>288</v>
      </c>
      <c r="C30" s="1" t="s">
        <v>289</v>
      </c>
      <c r="D30" t="s">
        <v>19</v>
      </c>
      <c r="E30" t="s">
        <v>20</v>
      </c>
      <c r="G30">
        <v>2013</v>
      </c>
      <c r="H30" t="s">
        <v>290</v>
      </c>
      <c r="I30" t="s">
        <v>291</v>
      </c>
      <c r="J30" t="s">
        <v>44</v>
      </c>
      <c r="K30" t="s">
        <v>113</v>
      </c>
      <c r="L30" t="s">
        <v>25</v>
      </c>
      <c r="M30" t="s">
        <v>26</v>
      </c>
      <c r="N30" t="s">
        <v>292</v>
      </c>
      <c r="O30" t="s">
        <v>28</v>
      </c>
      <c r="P30" t="s">
        <v>29</v>
      </c>
    </row>
    <row r="31" spans="1:16" x14ac:dyDescent="0.2">
      <c r="A31" t="s">
        <v>293</v>
      </c>
      <c r="B31" t="s">
        <v>294</v>
      </c>
      <c r="C31" s="1" t="s">
        <v>295</v>
      </c>
      <c r="D31" t="s">
        <v>19</v>
      </c>
      <c r="E31" t="s">
        <v>20</v>
      </c>
      <c r="G31">
        <v>2013</v>
      </c>
      <c r="H31" t="s">
        <v>296</v>
      </c>
      <c r="I31" t="s">
        <v>297</v>
      </c>
      <c r="J31" t="s">
        <v>44</v>
      </c>
      <c r="K31" t="s">
        <v>113</v>
      </c>
      <c r="L31" t="s">
        <v>25</v>
      </c>
      <c r="M31" t="s">
        <v>26</v>
      </c>
      <c r="N31" t="s">
        <v>298</v>
      </c>
      <c r="O31" t="s">
        <v>28</v>
      </c>
      <c r="P31" t="s">
        <v>29</v>
      </c>
    </row>
    <row r="32" spans="1:16" x14ac:dyDescent="0.2">
      <c r="A32" t="s">
        <v>299</v>
      </c>
      <c r="B32" t="s">
        <v>300</v>
      </c>
      <c r="C32" t="s">
        <v>301</v>
      </c>
      <c r="D32" t="s">
        <v>19</v>
      </c>
      <c r="E32" t="s">
        <v>20</v>
      </c>
      <c r="G32">
        <v>2013</v>
      </c>
      <c r="H32" t="s">
        <v>302</v>
      </c>
      <c r="I32" t="s">
        <v>303</v>
      </c>
      <c r="J32" t="s">
        <v>23</v>
      </c>
      <c r="K32" t="s">
        <v>24</v>
      </c>
      <c r="L32" t="s">
        <v>25</v>
      </c>
      <c r="M32" t="s">
        <v>26</v>
      </c>
      <c r="N32" t="s">
        <v>304</v>
      </c>
      <c r="O32" t="s">
        <v>28</v>
      </c>
      <c r="P32" t="s">
        <v>29</v>
      </c>
    </row>
    <row r="33" spans="1:16" x14ac:dyDescent="0.2">
      <c r="A33" t="s">
        <v>305</v>
      </c>
      <c r="B33" t="s">
        <v>306</v>
      </c>
      <c r="C33" s="1" t="s">
        <v>307</v>
      </c>
      <c r="D33" t="s">
        <v>308</v>
      </c>
      <c r="E33" t="s">
        <v>309</v>
      </c>
      <c r="G33">
        <v>2013</v>
      </c>
      <c r="H33" t="s">
        <v>310</v>
      </c>
      <c r="I33" t="s">
        <v>311</v>
      </c>
      <c r="J33" t="s">
        <v>23</v>
      </c>
      <c r="K33" t="s">
        <v>24</v>
      </c>
      <c r="L33" t="s">
        <v>312</v>
      </c>
      <c r="M33" t="s">
        <v>187</v>
      </c>
      <c r="N33" t="s">
        <v>313</v>
      </c>
      <c r="O33" t="s">
        <v>107</v>
      </c>
      <c r="P33" t="s">
        <v>29</v>
      </c>
    </row>
    <row r="34" spans="1:16" x14ac:dyDescent="0.2">
      <c r="A34" t="s">
        <v>314</v>
      </c>
      <c r="B34" t="s">
        <v>315</v>
      </c>
      <c r="C34" s="1" t="s">
        <v>316</v>
      </c>
      <c r="D34" t="s">
        <v>317</v>
      </c>
      <c r="E34" t="s">
        <v>318</v>
      </c>
      <c r="G34">
        <v>2013</v>
      </c>
      <c r="H34" t="s">
        <v>319</v>
      </c>
      <c r="I34" t="s">
        <v>320</v>
      </c>
      <c r="J34" t="s">
        <v>122</v>
      </c>
      <c r="K34" t="s">
        <v>232</v>
      </c>
      <c r="L34" t="s">
        <v>25</v>
      </c>
      <c r="M34" t="s">
        <v>26</v>
      </c>
      <c r="N34" t="s">
        <v>321</v>
      </c>
      <c r="O34" t="s">
        <v>224</v>
      </c>
      <c r="P34" t="s">
        <v>29</v>
      </c>
    </row>
    <row r="35" spans="1:16" x14ac:dyDescent="0.2">
      <c r="A35" t="s">
        <v>322</v>
      </c>
      <c r="B35" t="s">
        <v>323</v>
      </c>
      <c r="C35" s="1" t="s">
        <v>324</v>
      </c>
      <c r="D35" t="s">
        <v>325</v>
      </c>
      <c r="E35" t="s">
        <v>326</v>
      </c>
      <c r="G35">
        <v>2013</v>
      </c>
      <c r="H35" t="s">
        <v>327</v>
      </c>
      <c r="I35" t="s">
        <v>328</v>
      </c>
      <c r="J35" t="s">
        <v>44</v>
      </c>
      <c r="K35" t="s">
        <v>113</v>
      </c>
      <c r="L35" t="s">
        <v>329</v>
      </c>
      <c r="M35" t="s">
        <v>330</v>
      </c>
      <c r="N35" t="s">
        <v>331</v>
      </c>
      <c r="O35" t="s">
        <v>107</v>
      </c>
      <c r="P35" t="s">
        <v>29</v>
      </c>
    </row>
    <row r="36" spans="1:16" x14ac:dyDescent="0.2">
      <c r="A36" t="s">
        <v>332</v>
      </c>
      <c r="B36" t="s">
        <v>333</v>
      </c>
      <c r="C36" s="1" t="s">
        <v>334</v>
      </c>
      <c r="D36" t="s">
        <v>335</v>
      </c>
      <c r="E36" t="s">
        <v>336</v>
      </c>
      <c r="G36">
        <v>2013</v>
      </c>
      <c r="H36" t="s">
        <v>337</v>
      </c>
      <c r="I36" t="s">
        <v>338</v>
      </c>
      <c r="J36" t="s">
        <v>44</v>
      </c>
      <c r="K36" t="s">
        <v>339</v>
      </c>
      <c r="L36" t="s">
        <v>340</v>
      </c>
      <c r="M36" t="s">
        <v>341</v>
      </c>
      <c r="N36" t="s">
        <v>342</v>
      </c>
      <c r="O36" t="s">
        <v>343</v>
      </c>
      <c r="P36" t="s">
        <v>29</v>
      </c>
    </row>
    <row r="37" spans="1:16" x14ac:dyDescent="0.2">
      <c r="A37" t="s">
        <v>344</v>
      </c>
      <c r="B37" t="s">
        <v>345</v>
      </c>
      <c r="C37" s="1" t="s">
        <v>346</v>
      </c>
      <c r="D37" t="s">
        <v>19</v>
      </c>
      <c r="E37" t="s">
        <v>20</v>
      </c>
      <c r="G37">
        <v>2013</v>
      </c>
      <c r="H37" t="s">
        <v>347</v>
      </c>
      <c r="I37" t="s">
        <v>348</v>
      </c>
      <c r="J37" t="s">
        <v>23</v>
      </c>
      <c r="K37" t="s">
        <v>24</v>
      </c>
      <c r="L37" t="s">
        <v>25</v>
      </c>
      <c r="M37" t="s">
        <v>26</v>
      </c>
      <c r="N37" t="s">
        <v>349</v>
      </c>
      <c r="O37" t="s">
        <v>28</v>
      </c>
      <c r="P37" t="s">
        <v>29</v>
      </c>
    </row>
    <row r="38" spans="1:16" x14ac:dyDescent="0.2">
      <c r="A38" t="s">
        <v>350</v>
      </c>
      <c r="B38" t="s">
        <v>351</v>
      </c>
      <c r="C38" s="1" t="s">
        <v>352</v>
      </c>
      <c r="D38" t="s">
        <v>19</v>
      </c>
      <c r="E38" t="s">
        <v>20</v>
      </c>
      <c r="G38">
        <v>2013</v>
      </c>
      <c r="H38" t="s">
        <v>353</v>
      </c>
      <c r="I38" t="s">
        <v>354</v>
      </c>
      <c r="J38" t="s">
        <v>44</v>
      </c>
      <c r="K38" t="s">
        <v>113</v>
      </c>
      <c r="L38" t="s">
        <v>25</v>
      </c>
      <c r="M38" t="s">
        <v>26</v>
      </c>
      <c r="N38" t="s">
        <v>355</v>
      </c>
      <c r="O38" t="s">
        <v>28</v>
      </c>
      <c r="P38" t="s">
        <v>29</v>
      </c>
    </row>
    <row r="39" spans="1:16" x14ac:dyDescent="0.2">
      <c r="A39" t="s">
        <v>356</v>
      </c>
      <c r="B39" t="s">
        <v>357</v>
      </c>
      <c r="C39" s="1" t="s">
        <v>358</v>
      </c>
      <c r="D39" t="s">
        <v>19</v>
      </c>
      <c r="E39" t="s">
        <v>20</v>
      </c>
      <c r="G39">
        <v>2013</v>
      </c>
      <c r="H39" t="s">
        <v>359</v>
      </c>
      <c r="I39" t="s">
        <v>360</v>
      </c>
      <c r="J39" t="s">
        <v>44</v>
      </c>
      <c r="K39" t="s">
        <v>361</v>
      </c>
      <c r="L39" t="s">
        <v>25</v>
      </c>
      <c r="M39" t="s">
        <v>26</v>
      </c>
      <c r="N39" t="s">
        <v>362</v>
      </c>
      <c r="O39" t="s">
        <v>28</v>
      </c>
      <c r="P39" t="s">
        <v>29</v>
      </c>
    </row>
    <row r="40" spans="1:16" x14ac:dyDescent="0.2">
      <c r="A40" t="s">
        <v>363</v>
      </c>
      <c r="B40" t="s">
        <v>364</v>
      </c>
      <c r="C40" s="1" t="s">
        <v>365</v>
      </c>
      <c r="D40" t="s">
        <v>118</v>
      </c>
      <c r="E40" t="s">
        <v>119</v>
      </c>
      <c r="G40">
        <v>2013</v>
      </c>
      <c r="H40" t="s">
        <v>366</v>
      </c>
      <c r="I40" t="s">
        <v>367</v>
      </c>
      <c r="J40" t="s">
        <v>122</v>
      </c>
      <c r="K40" t="s">
        <v>232</v>
      </c>
      <c r="L40" t="s">
        <v>123</v>
      </c>
      <c r="M40" t="s">
        <v>124</v>
      </c>
      <c r="O40" t="s">
        <v>126</v>
      </c>
    </row>
    <row r="41" spans="1:16" x14ac:dyDescent="0.2">
      <c r="A41" t="s">
        <v>368</v>
      </c>
      <c r="B41" t="s">
        <v>369</v>
      </c>
      <c r="C41" s="1" t="s">
        <v>370</v>
      </c>
      <c r="D41" t="s">
        <v>19</v>
      </c>
      <c r="E41" t="s">
        <v>20</v>
      </c>
      <c r="G41">
        <v>2013</v>
      </c>
      <c r="H41" t="s">
        <v>371</v>
      </c>
      <c r="I41" t="s">
        <v>372</v>
      </c>
      <c r="J41" t="s">
        <v>23</v>
      </c>
      <c r="K41" t="s">
        <v>24</v>
      </c>
      <c r="L41" t="s">
        <v>25</v>
      </c>
      <c r="M41" t="s">
        <v>26</v>
      </c>
      <c r="N41" t="s">
        <v>373</v>
      </c>
      <c r="O41" t="s">
        <v>28</v>
      </c>
      <c r="P41" t="s">
        <v>29</v>
      </c>
    </row>
    <row r="42" spans="1:16" x14ac:dyDescent="0.2">
      <c r="A42" t="s">
        <v>374</v>
      </c>
      <c r="B42" t="s">
        <v>375</v>
      </c>
      <c r="C42" s="1" t="s">
        <v>376</v>
      </c>
      <c r="D42" t="s">
        <v>19</v>
      </c>
      <c r="E42" t="s">
        <v>20</v>
      </c>
      <c r="G42">
        <v>2013</v>
      </c>
      <c r="H42" t="s">
        <v>377</v>
      </c>
      <c r="I42" t="s">
        <v>378</v>
      </c>
      <c r="J42" t="s">
        <v>23</v>
      </c>
      <c r="K42" t="s">
        <v>24</v>
      </c>
      <c r="L42" t="s">
        <v>25</v>
      </c>
      <c r="M42" t="s">
        <v>26</v>
      </c>
      <c r="N42" t="s">
        <v>379</v>
      </c>
      <c r="O42" t="s">
        <v>28</v>
      </c>
      <c r="P42" t="s">
        <v>29</v>
      </c>
    </row>
    <row r="43" spans="1:16" x14ac:dyDescent="0.2">
      <c r="A43" t="s">
        <v>380</v>
      </c>
      <c r="B43" t="s">
        <v>381</v>
      </c>
      <c r="C43" s="1" t="s">
        <v>382</v>
      </c>
      <c r="D43" t="s">
        <v>19</v>
      </c>
      <c r="E43" t="s">
        <v>20</v>
      </c>
      <c r="G43">
        <v>2013</v>
      </c>
      <c r="H43" t="s">
        <v>383</v>
      </c>
      <c r="I43" t="s">
        <v>384</v>
      </c>
      <c r="J43" t="s">
        <v>23</v>
      </c>
      <c r="K43" t="s">
        <v>24</v>
      </c>
      <c r="L43" t="s">
        <v>25</v>
      </c>
      <c r="M43" t="s">
        <v>26</v>
      </c>
      <c r="N43" t="s">
        <v>385</v>
      </c>
      <c r="O43" t="s">
        <v>28</v>
      </c>
      <c r="P43" t="s">
        <v>29</v>
      </c>
    </row>
    <row r="44" spans="1:16" x14ac:dyDescent="0.2">
      <c r="A44" t="s">
        <v>386</v>
      </c>
      <c r="B44" t="s">
        <v>387</v>
      </c>
      <c r="C44" s="1" t="s">
        <v>388</v>
      </c>
      <c r="D44" t="s">
        <v>146</v>
      </c>
      <c r="E44" t="s">
        <v>147</v>
      </c>
      <c r="G44">
        <v>2013</v>
      </c>
      <c r="H44" t="s">
        <v>389</v>
      </c>
      <c r="I44" t="s">
        <v>390</v>
      </c>
      <c r="J44" t="s">
        <v>23</v>
      </c>
      <c r="K44" t="s">
        <v>24</v>
      </c>
      <c r="L44" t="s">
        <v>150</v>
      </c>
      <c r="M44" t="s">
        <v>151</v>
      </c>
      <c r="N44" t="s">
        <v>391</v>
      </c>
      <c r="O44" t="s">
        <v>107</v>
      </c>
      <c r="P44" t="s">
        <v>29</v>
      </c>
    </row>
    <row r="45" spans="1:16" x14ac:dyDescent="0.2">
      <c r="A45" t="s">
        <v>392</v>
      </c>
      <c r="B45" t="s">
        <v>393</v>
      </c>
      <c r="C45" s="1" t="s">
        <v>394</v>
      </c>
      <c r="D45" t="s">
        <v>395</v>
      </c>
      <c r="E45" t="s">
        <v>396</v>
      </c>
      <c r="G45">
        <v>2013</v>
      </c>
      <c r="H45" t="s">
        <v>397</v>
      </c>
      <c r="I45" t="s">
        <v>398</v>
      </c>
      <c r="J45" t="s">
        <v>122</v>
      </c>
      <c r="K45" t="s">
        <v>45</v>
      </c>
      <c r="L45" t="s">
        <v>399</v>
      </c>
      <c r="M45" t="s">
        <v>400</v>
      </c>
      <c r="O45" t="s">
        <v>401</v>
      </c>
      <c r="P45" t="s">
        <v>29</v>
      </c>
    </row>
    <row r="46" spans="1:16" x14ac:dyDescent="0.2">
      <c r="A46" t="s">
        <v>402</v>
      </c>
      <c r="B46" t="s">
        <v>403</v>
      </c>
      <c r="C46" s="1" t="s">
        <v>404</v>
      </c>
      <c r="D46" t="s">
        <v>146</v>
      </c>
      <c r="E46" t="s">
        <v>147</v>
      </c>
      <c r="G46">
        <v>2013</v>
      </c>
      <c r="H46" t="s">
        <v>405</v>
      </c>
      <c r="I46" t="s">
        <v>406</v>
      </c>
      <c r="J46" t="s">
        <v>23</v>
      </c>
      <c r="K46" t="s">
        <v>24</v>
      </c>
      <c r="L46" t="s">
        <v>150</v>
      </c>
      <c r="M46" t="s">
        <v>151</v>
      </c>
      <c r="N46" t="s">
        <v>407</v>
      </c>
      <c r="O46" t="s">
        <v>107</v>
      </c>
      <c r="P46" t="s">
        <v>29</v>
      </c>
    </row>
    <row r="47" spans="1:16" x14ac:dyDescent="0.2">
      <c r="A47" t="s">
        <v>408</v>
      </c>
      <c r="B47" t="s">
        <v>409</v>
      </c>
      <c r="C47" s="1" t="s">
        <v>410</v>
      </c>
      <c r="D47" t="s">
        <v>19</v>
      </c>
      <c r="E47" t="s">
        <v>20</v>
      </c>
      <c r="G47">
        <v>2013</v>
      </c>
      <c r="H47" t="s">
        <v>411</v>
      </c>
      <c r="I47" t="s">
        <v>412</v>
      </c>
      <c r="J47" t="s">
        <v>23</v>
      </c>
      <c r="K47" t="s">
        <v>24</v>
      </c>
      <c r="L47" t="s">
        <v>25</v>
      </c>
      <c r="M47" t="s">
        <v>26</v>
      </c>
      <c r="N47" t="s">
        <v>413</v>
      </c>
      <c r="O47" t="s">
        <v>28</v>
      </c>
      <c r="P47" t="s">
        <v>29</v>
      </c>
    </row>
    <row r="48" spans="1:16" x14ac:dyDescent="0.2">
      <c r="A48" t="s">
        <v>414</v>
      </c>
      <c r="B48" t="s">
        <v>415</v>
      </c>
      <c r="C48" s="1" t="s">
        <v>416</v>
      </c>
      <c r="D48" t="s">
        <v>19</v>
      </c>
      <c r="E48" t="s">
        <v>20</v>
      </c>
      <c r="G48">
        <v>2013</v>
      </c>
      <c r="H48" t="s">
        <v>417</v>
      </c>
      <c r="I48" t="s">
        <v>418</v>
      </c>
      <c r="J48" t="s">
        <v>23</v>
      </c>
      <c r="K48" t="s">
        <v>419</v>
      </c>
      <c r="L48" t="s">
        <v>25</v>
      </c>
      <c r="M48" t="s">
        <v>26</v>
      </c>
      <c r="O48" t="s">
        <v>28</v>
      </c>
      <c r="P48" t="s">
        <v>29</v>
      </c>
    </row>
    <row r="49" spans="1:16" x14ac:dyDescent="0.2">
      <c r="A49" t="s">
        <v>420</v>
      </c>
      <c r="B49" t="s">
        <v>421</v>
      </c>
      <c r="C49" s="1" t="s">
        <v>422</v>
      </c>
      <c r="D49" t="s">
        <v>19</v>
      </c>
      <c r="E49" t="s">
        <v>20</v>
      </c>
      <c r="G49">
        <v>2013</v>
      </c>
      <c r="H49" t="s">
        <v>423</v>
      </c>
      <c r="I49" t="s">
        <v>424</v>
      </c>
      <c r="J49" t="s">
        <v>23</v>
      </c>
      <c r="K49" t="s">
        <v>24</v>
      </c>
      <c r="L49" t="s">
        <v>25</v>
      </c>
      <c r="M49" t="s">
        <v>26</v>
      </c>
      <c r="N49" t="s">
        <v>425</v>
      </c>
      <c r="O49" t="s">
        <v>28</v>
      </c>
      <c r="P49" t="s">
        <v>29</v>
      </c>
    </row>
    <row r="50" spans="1:16" x14ac:dyDescent="0.2">
      <c r="A50" t="s">
        <v>426</v>
      </c>
      <c r="B50" t="s">
        <v>427</v>
      </c>
      <c r="C50" s="1" t="s">
        <v>428</v>
      </c>
      <c r="D50" t="s">
        <v>19</v>
      </c>
      <c r="E50" t="s">
        <v>20</v>
      </c>
      <c r="G50">
        <v>2013</v>
      </c>
      <c r="H50" t="s">
        <v>429</v>
      </c>
      <c r="I50" t="s">
        <v>430</v>
      </c>
      <c r="J50" t="s">
        <v>64</v>
      </c>
      <c r="K50" t="s">
        <v>431</v>
      </c>
      <c r="L50" t="s">
        <v>25</v>
      </c>
      <c r="M50" t="s">
        <v>26</v>
      </c>
      <c r="N50" t="s">
        <v>432</v>
      </c>
      <c r="O50" t="s">
        <v>28</v>
      </c>
      <c r="P50" t="s">
        <v>29</v>
      </c>
    </row>
    <row r="51" spans="1:16" x14ac:dyDescent="0.2">
      <c r="A51" t="s">
        <v>433</v>
      </c>
      <c r="B51" t="s">
        <v>434</v>
      </c>
      <c r="C51" s="1" t="s">
        <v>435</v>
      </c>
      <c r="D51" t="s">
        <v>436</v>
      </c>
      <c r="E51" t="s">
        <v>437</v>
      </c>
      <c r="G51">
        <v>2013</v>
      </c>
      <c r="H51" t="s">
        <v>438</v>
      </c>
      <c r="I51" t="s">
        <v>439</v>
      </c>
      <c r="J51" t="s">
        <v>23</v>
      </c>
      <c r="K51" t="s">
        <v>24</v>
      </c>
      <c r="L51" t="s">
        <v>84</v>
      </c>
      <c r="M51" t="s">
        <v>440</v>
      </c>
      <c r="N51" t="s">
        <v>441</v>
      </c>
      <c r="O51" t="s">
        <v>107</v>
      </c>
      <c r="P51" t="s">
        <v>29</v>
      </c>
    </row>
    <row r="52" spans="1:16" x14ac:dyDescent="0.2">
      <c r="A52" t="s">
        <v>442</v>
      </c>
      <c r="B52" t="s">
        <v>443</v>
      </c>
      <c r="C52" s="1" t="s">
        <v>444</v>
      </c>
      <c r="D52" t="s">
        <v>445</v>
      </c>
      <c r="E52" t="s">
        <v>446</v>
      </c>
      <c r="F52" t="s">
        <v>447</v>
      </c>
      <c r="G52">
        <v>2013</v>
      </c>
      <c r="H52" t="s">
        <v>448</v>
      </c>
      <c r="I52" t="s">
        <v>449</v>
      </c>
      <c r="J52" t="s">
        <v>64</v>
      </c>
      <c r="K52" t="s">
        <v>450</v>
      </c>
      <c r="L52" t="s">
        <v>451</v>
      </c>
      <c r="M52" t="s">
        <v>263</v>
      </c>
      <c r="O52" t="s">
        <v>452</v>
      </c>
      <c r="P52" t="s">
        <v>29</v>
      </c>
    </row>
    <row r="53" spans="1:16" x14ac:dyDescent="0.2">
      <c r="A53" t="s">
        <v>453</v>
      </c>
      <c r="B53" t="s">
        <v>454</v>
      </c>
      <c r="C53" s="1" t="s">
        <v>455</v>
      </c>
      <c r="D53" t="s">
        <v>445</v>
      </c>
      <c r="E53" t="s">
        <v>446</v>
      </c>
      <c r="F53" t="s">
        <v>447</v>
      </c>
      <c r="G53">
        <v>2013</v>
      </c>
      <c r="H53" t="s">
        <v>456</v>
      </c>
      <c r="I53" t="s">
        <v>457</v>
      </c>
      <c r="J53" t="s">
        <v>64</v>
      </c>
      <c r="K53" t="s">
        <v>450</v>
      </c>
      <c r="L53" t="s">
        <v>451</v>
      </c>
      <c r="M53" t="s">
        <v>263</v>
      </c>
      <c r="O53" t="s">
        <v>452</v>
      </c>
      <c r="P53" t="s">
        <v>29</v>
      </c>
    </row>
    <row r="54" spans="1:16" x14ac:dyDescent="0.2">
      <c r="A54" t="s">
        <v>458</v>
      </c>
      <c r="B54" t="s">
        <v>459</v>
      </c>
      <c r="C54" s="1" t="s">
        <v>460</v>
      </c>
      <c r="D54" t="s">
        <v>445</v>
      </c>
      <c r="E54" t="s">
        <v>446</v>
      </c>
      <c r="F54" t="s">
        <v>447</v>
      </c>
      <c r="G54">
        <v>2013</v>
      </c>
      <c r="H54" t="s">
        <v>461</v>
      </c>
      <c r="I54" t="s">
        <v>462</v>
      </c>
      <c r="J54" t="s">
        <v>64</v>
      </c>
      <c r="K54" t="s">
        <v>450</v>
      </c>
      <c r="L54" t="s">
        <v>451</v>
      </c>
      <c r="M54" t="s">
        <v>263</v>
      </c>
      <c r="O54" t="s">
        <v>452</v>
      </c>
      <c r="P54" t="s">
        <v>29</v>
      </c>
    </row>
    <row r="55" spans="1:16" x14ac:dyDescent="0.2">
      <c r="A55" t="s">
        <v>463</v>
      </c>
      <c r="B55" t="s">
        <v>464</v>
      </c>
      <c r="C55" s="1" t="s">
        <v>465</v>
      </c>
      <c r="D55" t="s">
        <v>445</v>
      </c>
      <c r="E55" t="s">
        <v>446</v>
      </c>
      <c r="F55" t="s">
        <v>466</v>
      </c>
      <c r="G55">
        <v>2013</v>
      </c>
      <c r="H55" t="s">
        <v>467</v>
      </c>
      <c r="I55" t="s">
        <v>449</v>
      </c>
      <c r="J55" t="s">
        <v>64</v>
      </c>
      <c r="K55" t="s">
        <v>450</v>
      </c>
      <c r="L55" t="s">
        <v>451</v>
      </c>
      <c r="M55" t="s">
        <v>263</v>
      </c>
      <c r="O55" t="s">
        <v>452</v>
      </c>
      <c r="P55" t="s">
        <v>29</v>
      </c>
    </row>
    <row r="56" spans="1:16" x14ac:dyDescent="0.2">
      <c r="A56" t="s">
        <v>468</v>
      </c>
      <c r="B56" t="s">
        <v>469</v>
      </c>
      <c r="C56" s="1" t="s">
        <v>470</v>
      </c>
      <c r="D56" t="s">
        <v>471</v>
      </c>
      <c r="E56" t="s">
        <v>472</v>
      </c>
      <c r="F56" t="s">
        <v>473</v>
      </c>
      <c r="G56">
        <v>2013</v>
      </c>
      <c r="H56" t="s">
        <v>474</v>
      </c>
      <c r="I56" t="s">
        <v>475</v>
      </c>
      <c r="J56" t="s">
        <v>44</v>
      </c>
      <c r="K56" t="s">
        <v>113</v>
      </c>
      <c r="L56" t="s">
        <v>476</v>
      </c>
      <c r="N56" t="s">
        <v>477</v>
      </c>
      <c r="O56" t="s">
        <v>30</v>
      </c>
    </row>
    <row r="57" spans="1:16" x14ac:dyDescent="0.2">
      <c r="A57" t="s">
        <v>478</v>
      </c>
      <c r="B57" t="s">
        <v>479</v>
      </c>
      <c r="C57" s="1" t="s">
        <v>480</v>
      </c>
      <c r="D57" t="s">
        <v>19</v>
      </c>
      <c r="E57" t="s">
        <v>20</v>
      </c>
      <c r="G57">
        <v>2013</v>
      </c>
      <c r="H57" t="s">
        <v>481</v>
      </c>
      <c r="I57" t="s">
        <v>482</v>
      </c>
      <c r="J57" t="s">
        <v>64</v>
      </c>
      <c r="K57" t="s">
        <v>483</v>
      </c>
      <c r="L57" t="s">
        <v>25</v>
      </c>
      <c r="M57" t="s">
        <v>26</v>
      </c>
      <c r="N57" t="s">
        <v>484</v>
      </c>
      <c r="O57" t="s">
        <v>28</v>
      </c>
      <c r="P57" t="s">
        <v>29</v>
      </c>
    </row>
    <row r="58" spans="1:16" x14ac:dyDescent="0.2">
      <c r="A58" t="s">
        <v>485</v>
      </c>
      <c r="B58" t="s">
        <v>486</v>
      </c>
      <c r="C58" s="1" t="s">
        <v>487</v>
      </c>
      <c r="D58" t="s">
        <v>40</v>
      </c>
      <c r="E58" t="s">
        <v>41</v>
      </c>
      <c r="G58">
        <v>2013</v>
      </c>
      <c r="H58" t="s">
        <v>488</v>
      </c>
      <c r="I58" t="s">
        <v>489</v>
      </c>
      <c r="J58" t="s">
        <v>44</v>
      </c>
      <c r="K58" t="s">
        <v>113</v>
      </c>
      <c r="L58" t="s">
        <v>46</v>
      </c>
      <c r="M58" t="s">
        <v>47</v>
      </c>
      <c r="N58" t="s">
        <v>490</v>
      </c>
      <c r="O58" t="s">
        <v>49</v>
      </c>
      <c r="P58" t="s">
        <v>29</v>
      </c>
    </row>
    <row r="59" spans="1:16" x14ac:dyDescent="0.2">
      <c r="A59" t="s">
        <v>491</v>
      </c>
      <c r="B59" t="s">
        <v>492</v>
      </c>
      <c r="C59" s="1" t="s">
        <v>493</v>
      </c>
      <c r="D59" t="s">
        <v>494</v>
      </c>
      <c r="E59" t="s">
        <v>495</v>
      </c>
      <c r="G59">
        <v>2013</v>
      </c>
      <c r="H59" t="s">
        <v>496</v>
      </c>
      <c r="I59" t="s">
        <v>497</v>
      </c>
      <c r="J59" t="s">
        <v>23</v>
      </c>
      <c r="K59" t="s">
        <v>24</v>
      </c>
      <c r="L59" t="s">
        <v>498</v>
      </c>
      <c r="M59" t="s">
        <v>499</v>
      </c>
      <c r="N59" t="s">
        <v>500</v>
      </c>
      <c r="O59" t="s">
        <v>107</v>
      </c>
      <c r="P59" t="s">
        <v>29</v>
      </c>
    </row>
    <row r="60" spans="1:16" x14ac:dyDescent="0.2">
      <c r="A60" t="s">
        <v>501</v>
      </c>
      <c r="B60" t="s">
        <v>502</v>
      </c>
      <c r="C60" s="1" t="s">
        <v>503</v>
      </c>
      <c r="D60" t="s">
        <v>19</v>
      </c>
      <c r="E60" t="s">
        <v>20</v>
      </c>
      <c r="G60">
        <v>2013</v>
      </c>
      <c r="H60" t="s">
        <v>504</v>
      </c>
      <c r="I60" t="s">
        <v>505</v>
      </c>
      <c r="J60" t="s">
        <v>23</v>
      </c>
      <c r="K60" t="s">
        <v>24</v>
      </c>
      <c r="L60" t="s">
        <v>25</v>
      </c>
      <c r="M60" t="s">
        <v>26</v>
      </c>
      <c r="N60" t="s">
        <v>506</v>
      </c>
      <c r="O60" t="s">
        <v>28</v>
      </c>
      <c r="P60" t="s">
        <v>29</v>
      </c>
    </row>
    <row r="61" spans="1:16" x14ac:dyDescent="0.2">
      <c r="A61" t="s">
        <v>507</v>
      </c>
      <c r="B61" t="s">
        <v>508</v>
      </c>
      <c r="C61" s="1" t="s">
        <v>509</v>
      </c>
      <c r="D61" t="s">
        <v>40</v>
      </c>
      <c r="E61" t="s">
        <v>41</v>
      </c>
      <c r="G61">
        <v>2013</v>
      </c>
      <c r="H61" t="s">
        <v>510</v>
      </c>
      <c r="I61" t="s">
        <v>511</v>
      </c>
      <c r="J61" t="s">
        <v>122</v>
      </c>
      <c r="K61" t="s">
        <v>512</v>
      </c>
      <c r="L61" t="s">
        <v>46</v>
      </c>
      <c r="M61" t="s">
        <v>47</v>
      </c>
      <c r="N61" t="s">
        <v>513</v>
      </c>
      <c r="O61" t="s">
        <v>49</v>
      </c>
      <c r="P61" t="s">
        <v>29</v>
      </c>
    </row>
    <row r="62" spans="1:16" x14ac:dyDescent="0.2">
      <c r="A62" t="s">
        <v>514</v>
      </c>
      <c r="B62" t="s">
        <v>515</v>
      </c>
      <c r="C62" s="1" t="s">
        <v>516</v>
      </c>
      <c r="D62" t="s">
        <v>19</v>
      </c>
      <c r="E62" t="s">
        <v>20</v>
      </c>
      <c r="G62">
        <v>2013</v>
      </c>
      <c r="H62" t="s">
        <v>517</v>
      </c>
      <c r="I62" t="s">
        <v>518</v>
      </c>
      <c r="J62" t="s">
        <v>23</v>
      </c>
      <c r="K62" t="s">
        <v>24</v>
      </c>
      <c r="L62" t="s">
        <v>25</v>
      </c>
      <c r="M62" t="s">
        <v>26</v>
      </c>
      <c r="N62" t="s">
        <v>519</v>
      </c>
      <c r="O62" t="s">
        <v>28</v>
      </c>
      <c r="P62" t="s">
        <v>29</v>
      </c>
    </row>
    <row r="63" spans="1:16" x14ac:dyDescent="0.2">
      <c r="A63" t="s">
        <v>520</v>
      </c>
      <c r="B63" t="s">
        <v>521</v>
      </c>
      <c r="C63" s="1" t="s">
        <v>522</v>
      </c>
      <c r="D63" t="s">
        <v>523</v>
      </c>
      <c r="E63" t="s">
        <v>524</v>
      </c>
      <c r="G63">
        <v>2013</v>
      </c>
      <c r="H63" t="s">
        <v>525</v>
      </c>
      <c r="I63" t="s">
        <v>526</v>
      </c>
      <c r="J63" t="s">
        <v>23</v>
      </c>
      <c r="K63" t="s">
        <v>24</v>
      </c>
      <c r="L63" t="s">
        <v>140</v>
      </c>
      <c r="M63" t="s">
        <v>527</v>
      </c>
      <c r="N63" t="s">
        <v>528</v>
      </c>
      <c r="O63" t="s">
        <v>107</v>
      </c>
      <c r="P63" t="s">
        <v>29</v>
      </c>
    </row>
    <row r="64" spans="1:16" x14ac:dyDescent="0.2">
      <c r="A64" t="s">
        <v>529</v>
      </c>
      <c r="B64" t="s">
        <v>530</v>
      </c>
      <c r="C64" s="1" t="s">
        <v>531</v>
      </c>
      <c r="D64" t="s">
        <v>19</v>
      </c>
      <c r="E64" t="s">
        <v>20</v>
      </c>
      <c r="G64">
        <v>2013</v>
      </c>
      <c r="H64" t="s">
        <v>532</v>
      </c>
      <c r="I64" t="s">
        <v>533</v>
      </c>
      <c r="J64" t="s">
        <v>23</v>
      </c>
      <c r="K64" t="s">
        <v>24</v>
      </c>
      <c r="L64" t="s">
        <v>25</v>
      </c>
      <c r="M64" t="s">
        <v>26</v>
      </c>
      <c r="N64" t="s">
        <v>534</v>
      </c>
      <c r="O64" t="s">
        <v>28</v>
      </c>
      <c r="P64" t="s">
        <v>29</v>
      </c>
    </row>
    <row r="65" spans="1:16" x14ac:dyDescent="0.2">
      <c r="A65" t="s">
        <v>535</v>
      </c>
      <c r="B65" t="s">
        <v>536</v>
      </c>
      <c r="C65" s="1" t="s">
        <v>537</v>
      </c>
      <c r="D65" t="s">
        <v>538</v>
      </c>
      <c r="E65" t="s">
        <v>539</v>
      </c>
      <c r="G65">
        <v>2013</v>
      </c>
      <c r="H65" t="s">
        <v>540</v>
      </c>
      <c r="I65" t="s">
        <v>541</v>
      </c>
      <c r="J65" t="s">
        <v>23</v>
      </c>
      <c r="K65" t="s">
        <v>24</v>
      </c>
      <c r="L65" t="s">
        <v>542</v>
      </c>
      <c r="M65" t="s">
        <v>543</v>
      </c>
      <c r="N65" t="s">
        <v>544</v>
      </c>
      <c r="O65" t="s">
        <v>107</v>
      </c>
      <c r="P65" t="s">
        <v>29</v>
      </c>
    </row>
    <row r="66" spans="1:16" x14ac:dyDescent="0.2">
      <c r="A66" t="s">
        <v>545</v>
      </c>
      <c r="B66" t="s">
        <v>546</v>
      </c>
      <c r="C66" s="1" t="s">
        <v>547</v>
      </c>
      <c r="D66" t="s">
        <v>548</v>
      </c>
      <c r="E66" t="s">
        <v>549</v>
      </c>
      <c r="G66">
        <v>2013</v>
      </c>
      <c r="H66" t="s">
        <v>550</v>
      </c>
      <c r="I66" t="s">
        <v>551</v>
      </c>
      <c r="J66" t="s">
        <v>23</v>
      </c>
      <c r="K66" t="s">
        <v>24</v>
      </c>
      <c r="L66" t="s">
        <v>552</v>
      </c>
      <c r="M66" t="s">
        <v>553</v>
      </c>
      <c r="N66" t="s">
        <v>554</v>
      </c>
      <c r="O66" t="s">
        <v>107</v>
      </c>
      <c r="P66" t="s">
        <v>29</v>
      </c>
    </row>
    <row r="67" spans="1:16" x14ac:dyDescent="0.2">
      <c r="A67" t="s">
        <v>555</v>
      </c>
      <c r="B67" t="s">
        <v>556</v>
      </c>
      <c r="C67" s="1" t="s">
        <v>557</v>
      </c>
      <c r="D67" t="s">
        <v>335</v>
      </c>
      <c r="E67" t="s">
        <v>336</v>
      </c>
      <c r="G67">
        <v>2013</v>
      </c>
      <c r="H67" t="s">
        <v>558</v>
      </c>
      <c r="I67" t="s">
        <v>559</v>
      </c>
      <c r="J67" t="s">
        <v>44</v>
      </c>
      <c r="K67" t="s">
        <v>113</v>
      </c>
      <c r="L67" t="s">
        <v>340</v>
      </c>
      <c r="M67" t="s">
        <v>341</v>
      </c>
      <c r="O67" t="s">
        <v>343</v>
      </c>
      <c r="P67" t="s">
        <v>29</v>
      </c>
    </row>
    <row r="68" spans="1:16" x14ac:dyDescent="0.2">
      <c r="A68" t="s">
        <v>560</v>
      </c>
      <c r="B68" t="s">
        <v>561</v>
      </c>
      <c r="C68" s="1" t="s">
        <v>562</v>
      </c>
      <c r="D68" t="s">
        <v>563</v>
      </c>
      <c r="E68" t="s">
        <v>564</v>
      </c>
      <c r="G68">
        <v>2013</v>
      </c>
      <c r="H68" t="s">
        <v>565</v>
      </c>
      <c r="I68" t="s">
        <v>566</v>
      </c>
      <c r="J68" t="s">
        <v>44</v>
      </c>
      <c r="K68" t="s">
        <v>113</v>
      </c>
      <c r="L68" t="s">
        <v>567</v>
      </c>
      <c r="M68" t="s">
        <v>568</v>
      </c>
      <c r="O68" t="s">
        <v>97</v>
      </c>
      <c r="P68" t="s">
        <v>29</v>
      </c>
    </row>
    <row r="69" spans="1:16" x14ac:dyDescent="0.2">
      <c r="A69" t="s">
        <v>569</v>
      </c>
      <c r="B69" t="s">
        <v>570</v>
      </c>
      <c r="C69" s="1" t="s">
        <v>571</v>
      </c>
      <c r="D69" t="s">
        <v>572</v>
      </c>
      <c r="E69" t="s">
        <v>573</v>
      </c>
      <c r="G69">
        <v>2013</v>
      </c>
      <c r="H69" t="s">
        <v>574</v>
      </c>
      <c r="I69" t="s">
        <v>575</v>
      </c>
      <c r="J69" t="s">
        <v>44</v>
      </c>
      <c r="K69" t="s">
        <v>113</v>
      </c>
      <c r="L69" t="s">
        <v>576</v>
      </c>
      <c r="M69" t="s">
        <v>263</v>
      </c>
      <c r="N69" t="s">
        <v>577</v>
      </c>
      <c r="O69" t="s">
        <v>28</v>
      </c>
      <c r="P69" t="s">
        <v>29</v>
      </c>
    </row>
    <row r="70" spans="1:16" x14ac:dyDescent="0.2">
      <c r="A70" t="s">
        <v>578</v>
      </c>
      <c r="B70" t="s">
        <v>579</v>
      </c>
      <c r="C70" s="1" t="s">
        <v>580</v>
      </c>
      <c r="D70" t="s">
        <v>581</v>
      </c>
      <c r="E70" t="s">
        <v>582</v>
      </c>
      <c r="F70" t="s">
        <v>583</v>
      </c>
      <c r="G70">
        <v>2013</v>
      </c>
      <c r="H70" t="s">
        <v>584</v>
      </c>
      <c r="I70" t="s">
        <v>585</v>
      </c>
      <c r="J70" t="s">
        <v>23</v>
      </c>
      <c r="K70" t="s">
        <v>24</v>
      </c>
      <c r="L70" t="s">
        <v>586</v>
      </c>
      <c r="M70" t="s">
        <v>587</v>
      </c>
      <c r="N70" t="s">
        <v>588</v>
      </c>
      <c r="O70" t="s">
        <v>28</v>
      </c>
      <c r="P70" t="s">
        <v>29</v>
      </c>
    </row>
    <row r="71" spans="1:16" x14ac:dyDescent="0.2">
      <c r="A71" t="s">
        <v>589</v>
      </c>
      <c r="B71" t="s">
        <v>590</v>
      </c>
      <c r="C71" s="1"/>
      <c r="D71" t="s">
        <v>591</v>
      </c>
      <c r="E71" t="s">
        <v>592</v>
      </c>
      <c r="G71">
        <v>2013</v>
      </c>
      <c r="H71" t="s">
        <v>593</v>
      </c>
      <c r="I71" t="s">
        <v>594</v>
      </c>
      <c r="J71" t="s">
        <v>44</v>
      </c>
      <c r="K71" t="s">
        <v>113</v>
      </c>
      <c r="L71" t="s">
        <v>595</v>
      </c>
      <c r="M71" t="s">
        <v>596</v>
      </c>
      <c r="O71" t="s">
        <v>597</v>
      </c>
    </row>
    <row r="72" spans="1:16" x14ac:dyDescent="0.2">
      <c r="A72" t="s">
        <v>598</v>
      </c>
      <c r="B72" t="s">
        <v>599</v>
      </c>
      <c r="C72" s="1" t="s">
        <v>600</v>
      </c>
      <c r="D72" t="s">
        <v>601</v>
      </c>
      <c r="E72" t="s">
        <v>602</v>
      </c>
      <c r="G72">
        <v>2013</v>
      </c>
      <c r="H72" t="s">
        <v>603</v>
      </c>
      <c r="I72" t="s">
        <v>604</v>
      </c>
      <c r="J72" t="s">
        <v>64</v>
      </c>
      <c r="K72" t="s">
        <v>185</v>
      </c>
      <c r="L72" t="s">
        <v>605</v>
      </c>
      <c r="M72" t="s">
        <v>606</v>
      </c>
      <c r="N72" t="s">
        <v>607</v>
      </c>
      <c r="O72" t="s">
        <v>49</v>
      </c>
      <c r="P72" t="s">
        <v>29</v>
      </c>
    </row>
    <row r="73" spans="1:16" x14ac:dyDescent="0.2">
      <c r="A73" t="s">
        <v>608</v>
      </c>
      <c r="B73" t="s">
        <v>609</v>
      </c>
      <c r="C73" s="1" t="s">
        <v>610</v>
      </c>
      <c r="D73" t="s">
        <v>217</v>
      </c>
      <c r="E73" t="s">
        <v>218</v>
      </c>
      <c r="G73">
        <v>2013</v>
      </c>
      <c r="H73" t="s">
        <v>611</v>
      </c>
      <c r="I73" t="s">
        <v>612</v>
      </c>
      <c r="J73" t="s">
        <v>23</v>
      </c>
      <c r="K73" t="s">
        <v>24</v>
      </c>
      <c r="L73" t="s">
        <v>221</v>
      </c>
      <c r="M73" t="s">
        <v>222</v>
      </c>
      <c r="N73" t="s">
        <v>613</v>
      </c>
      <c r="O73" t="s">
        <v>224</v>
      </c>
      <c r="P73" t="s">
        <v>29</v>
      </c>
    </row>
    <row r="74" spans="1:16" x14ac:dyDescent="0.2">
      <c r="A74" t="s">
        <v>614</v>
      </c>
      <c r="B74" t="s">
        <v>615</v>
      </c>
      <c r="C74" s="1" t="s">
        <v>616</v>
      </c>
      <c r="D74" t="s">
        <v>617</v>
      </c>
      <c r="E74" t="s">
        <v>618</v>
      </c>
      <c r="G74">
        <v>2013</v>
      </c>
      <c r="H74" t="s">
        <v>619</v>
      </c>
      <c r="I74" t="s">
        <v>620</v>
      </c>
      <c r="J74" t="s">
        <v>23</v>
      </c>
      <c r="K74" t="s">
        <v>24</v>
      </c>
      <c r="L74" t="s">
        <v>621</v>
      </c>
      <c r="M74" t="s">
        <v>622</v>
      </c>
      <c r="N74" t="s">
        <v>623</v>
      </c>
      <c r="O74" t="s">
        <v>624</v>
      </c>
    </row>
    <row r="75" spans="1:16" x14ac:dyDescent="0.2">
      <c r="A75" t="s">
        <v>625</v>
      </c>
      <c r="B75" t="s">
        <v>626</v>
      </c>
      <c r="C75" s="1" t="s">
        <v>627</v>
      </c>
      <c r="D75" t="s">
        <v>628</v>
      </c>
      <c r="E75" t="s">
        <v>629</v>
      </c>
      <c r="G75">
        <v>2013</v>
      </c>
      <c r="H75" t="s">
        <v>630</v>
      </c>
      <c r="I75" t="s">
        <v>631</v>
      </c>
      <c r="J75" t="s">
        <v>23</v>
      </c>
      <c r="K75" t="s">
        <v>632</v>
      </c>
      <c r="L75" t="s">
        <v>633</v>
      </c>
      <c r="M75" t="s">
        <v>330</v>
      </c>
      <c r="N75" t="s">
        <v>634</v>
      </c>
      <c r="O75" t="s">
        <v>107</v>
      </c>
      <c r="P75" t="s">
        <v>29</v>
      </c>
    </row>
    <row r="76" spans="1:16" x14ac:dyDescent="0.2">
      <c r="A76" t="s">
        <v>635</v>
      </c>
      <c r="B76" t="s">
        <v>636</v>
      </c>
      <c r="C76" s="1" t="s">
        <v>637</v>
      </c>
      <c r="D76" t="s">
        <v>638</v>
      </c>
      <c r="E76" t="s">
        <v>639</v>
      </c>
      <c r="F76" t="s">
        <v>640</v>
      </c>
      <c r="G76">
        <v>2013</v>
      </c>
      <c r="H76" t="s">
        <v>641</v>
      </c>
      <c r="I76" t="s">
        <v>642</v>
      </c>
      <c r="J76" t="s">
        <v>23</v>
      </c>
      <c r="K76" t="s">
        <v>24</v>
      </c>
      <c r="L76" t="s">
        <v>643</v>
      </c>
      <c r="N76" t="s">
        <v>644</v>
      </c>
      <c r="O76" t="s">
        <v>30</v>
      </c>
    </row>
    <row r="77" spans="1:16" x14ac:dyDescent="0.2">
      <c r="A77" t="s">
        <v>645</v>
      </c>
      <c r="B77" t="s">
        <v>646</v>
      </c>
      <c r="C77" s="1" t="s">
        <v>647</v>
      </c>
      <c r="D77" t="s">
        <v>648</v>
      </c>
      <c r="E77" t="s">
        <v>649</v>
      </c>
      <c r="G77">
        <v>2013</v>
      </c>
      <c r="H77" t="s">
        <v>650</v>
      </c>
      <c r="I77" t="s">
        <v>651</v>
      </c>
      <c r="J77" t="s">
        <v>64</v>
      </c>
      <c r="K77" t="s">
        <v>652</v>
      </c>
      <c r="L77" t="s">
        <v>653</v>
      </c>
      <c r="M77" t="s">
        <v>47</v>
      </c>
      <c r="N77" t="s">
        <v>654</v>
      </c>
      <c r="O77" t="s">
        <v>68</v>
      </c>
      <c r="P77" t="s">
        <v>29</v>
      </c>
    </row>
    <row r="78" spans="1:16" x14ac:dyDescent="0.2">
      <c r="A78" t="s">
        <v>655</v>
      </c>
      <c r="B78" t="s">
        <v>656</v>
      </c>
      <c r="C78" s="1" t="s">
        <v>657</v>
      </c>
      <c r="D78" t="s">
        <v>658</v>
      </c>
      <c r="E78" t="s">
        <v>659</v>
      </c>
      <c r="G78">
        <v>2013</v>
      </c>
      <c r="H78" t="s">
        <v>660</v>
      </c>
      <c r="I78" t="s">
        <v>661</v>
      </c>
      <c r="J78" t="s">
        <v>23</v>
      </c>
      <c r="K78" t="s">
        <v>24</v>
      </c>
      <c r="L78" t="s">
        <v>662</v>
      </c>
      <c r="M78" t="s">
        <v>663</v>
      </c>
      <c r="O78" t="s">
        <v>664</v>
      </c>
      <c r="P78" t="s">
        <v>29</v>
      </c>
    </row>
    <row r="79" spans="1:16" x14ac:dyDescent="0.2">
      <c r="A79" t="s">
        <v>665</v>
      </c>
      <c r="B79" t="s">
        <v>666</v>
      </c>
      <c r="C79" s="1" t="s">
        <v>667</v>
      </c>
      <c r="D79" t="s">
        <v>19</v>
      </c>
      <c r="E79" t="s">
        <v>20</v>
      </c>
      <c r="G79">
        <v>2013</v>
      </c>
      <c r="H79" t="s">
        <v>668</v>
      </c>
      <c r="I79" t="s">
        <v>669</v>
      </c>
      <c r="J79" t="s">
        <v>23</v>
      </c>
      <c r="K79" t="s">
        <v>24</v>
      </c>
      <c r="L79" t="s">
        <v>25</v>
      </c>
      <c r="M79" t="s">
        <v>26</v>
      </c>
      <c r="N79" t="s">
        <v>670</v>
      </c>
      <c r="O79" t="s">
        <v>28</v>
      </c>
      <c r="P79" t="s">
        <v>29</v>
      </c>
    </row>
    <row r="80" spans="1:16" x14ac:dyDescent="0.2">
      <c r="A80" t="s">
        <v>671</v>
      </c>
      <c r="B80" t="s">
        <v>672</v>
      </c>
      <c r="C80" s="1" t="s">
        <v>673</v>
      </c>
      <c r="D80" t="s">
        <v>523</v>
      </c>
      <c r="E80" t="s">
        <v>524</v>
      </c>
      <c r="G80">
        <v>2013</v>
      </c>
      <c r="H80" t="s">
        <v>674</v>
      </c>
      <c r="I80" t="s">
        <v>675</v>
      </c>
      <c r="J80" t="s">
        <v>23</v>
      </c>
      <c r="K80" t="s">
        <v>676</v>
      </c>
      <c r="L80" t="s">
        <v>140</v>
      </c>
      <c r="M80" t="s">
        <v>527</v>
      </c>
      <c r="N80" t="s">
        <v>677</v>
      </c>
      <c r="O80" t="s">
        <v>107</v>
      </c>
      <c r="P80" t="s">
        <v>29</v>
      </c>
    </row>
    <row r="81" spans="1:16" x14ac:dyDescent="0.2">
      <c r="A81" t="s">
        <v>678</v>
      </c>
      <c r="B81" t="s">
        <v>679</v>
      </c>
      <c r="C81" s="1" t="s">
        <v>680</v>
      </c>
      <c r="D81" t="s">
        <v>40</v>
      </c>
      <c r="E81" t="s">
        <v>41</v>
      </c>
      <c r="G81">
        <v>2013</v>
      </c>
      <c r="H81" t="s">
        <v>681</v>
      </c>
      <c r="I81" t="s">
        <v>682</v>
      </c>
      <c r="J81" t="s">
        <v>122</v>
      </c>
      <c r="K81" t="s">
        <v>242</v>
      </c>
      <c r="L81" t="s">
        <v>46</v>
      </c>
      <c r="M81" t="s">
        <v>47</v>
      </c>
      <c r="N81" t="s">
        <v>683</v>
      </c>
      <c r="O81" t="s">
        <v>49</v>
      </c>
      <c r="P81" t="s">
        <v>29</v>
      </c>
    </row>
    <row r="82" spans="1:16" x14ac:dyDescent="0.2">
      <c r="A82" t="s">
        <v>684</v>
      </c>
      <c r="B82" t="s">
        <v>685</v>
      </c>
      <c r="C82" s="1" t="s">
        <v>686</v>
      </c>
      <c r="D82" t="s">
        <v>687</v>
      </c>
      <c r="E82" t="s">
        <v>688</v>
      </c>
      <c r="G82">
        <v>2013</v>
      </c>
      <c r="H82" t="s">
        <v>689</v>
      </c>
      <c r="I82" t="s">
        <v>690</v>
      </c>
      <c r="J82" t="s">
        <v>44</v>
      </c>
      <c r="K82" t="s">
        <v>113</v>
      </c>
      <c r="L82" t="s">
        <v>691</v>
      </c>
      <c r="M82" t="s">
        <v>692</v>
      </c>
      <c r="N82" t="s">
        <v>693</v>
      </c>
      <c r="O82" t="s">
        <v>97</v>
      </c>
      <c r="P82" t="s">
        <v>29</v>
      </c>
    </row>
    <row r="83" spans="1:16" x14ac:dyDescent="0.2">
      <c r="A83" t="s">
        <v>694</v>
      </c>
      <c r="B83" t="s">
        <v>695</v>
      </c>
      <c r="C83" s="1" t="s">
        <v>696</v>
      </c>
      <c r="D83" t="s">
        <v>325</v>
      </c>
      <c r="E83" t="s">
        <v>326</v>
      </c>
      <c r="G83">
        <v>2013</v>
      </c>
      <c r="H83" t="s">
        <v>697</v>
      </c>
      <c r="I83" t="s">
        <v>698</v>
      </c>
      <c r="J83" t="s">
        <v>44</v>
      </c>
      <c r="K83" t="s">
        <v>113</v>
      </c>
      <c r="L83" t="s">
        <v>329</v>
      </c>
      <c r="M83" t="s">
        <v>330</v>
      </c>
      <c r="O83" t="s">
        <v>107</v>
      </c>
      <c r="P83" t="s">
        <v>29</v>
      </c>
    </row>
    <row r="84" spans="1:16" x14ac:dyDescent="0.2">
      <c r="A84" t="s">
        <v>699</v>
      </c>
      <c r="B84" t="s">
        <v>700</v>
      </c>
      <c r="C84" s="1" t="s">
        <v>701</v>
      </c>
      <c r="D84" t="s">
        <v>19</v>
      </c>
      <c r="E84" t="s">
        <v>20</v>
      </c>
      <c r="G84">
        <v>2013</v>
      </c>
      <c r="H84" t="s">
        <v>702</v>
      </c>
      <c r="I84" t="s">
        <v>703</v>
      </c>
      <c r="J84" t="s">
        <v>23</v>
      </c>
      <c r="K84" t="s">
        <v>24</v>
      </c>
      <c r="L84" t="s">
        <v>25</v>
      </c>
      <c r="M84" t="s">
        <v>26</v>
      </c>
      <c r="N84" t="s">
        <v>704</v>
      </c>
      <c r="O84" t="s">
        <v>28</v>
      </c>
      <c r="P84" t="s">
        <v>29</v>
      </c>
    </row>
    <row r="85" spans="1:16" x14ac:dyDescent="0.2">
      <c r="A85" t="s">
        <v>705</v>
      </c>
      <c r="B85" t="s">
        <v>706</v>
      </c>
      <c r="C85" s="1" t="s">
        <v>707</v>
      </c>
      <c r="D85" t="s">
        <v>19</v>
      </c>
      <c r="E85" t="s">
        <v>20</v>
      </c>
      <c r="G85">
        <v>2013</v>
      </c>
      <c r="H85" t="s">
        <v>708</v>
      </c>
      <c r="I85" t="s">
        <v>709</v>
      </c>
      <c r="J85" t="s">
        <v>23</v>
      </c>
      <c r="K85" t="s">
        <v>24</v>
      </c>
      <c r="L85" t="s">
        <v>25</v>
      </c>
      <c r="M85" t="s">
        <v>26</v>
      </c>
      <c r="N85" t="s">
        <v>710</v>
      </c>
      <c r="O85" t="s">
        <v>28</v>
      </c>
      <c r="P85" t="s">
        <v>29</v>
      </c>
    </row>
    <row r="86" spans="1:16" x14ac:dyDescent="0.2">
      <c r="A86" t="s">
        <v>711</v>
      </c>
      <c r="B86" t="s">
        <v>712</v>
      </c>
      <c r="C86" s="1" t="s">
        <v>713</v>
      </c>
      <c r="D86" t="s">
        <v>714</v>
      </c>
      <c r="E86" t="s">
        <v>715</v>
      </c>
      <c r="G86">
        <v>2013</v>
      </c>
      <c r="H86" t="s">
        <v>716</v>
      </c>
      <c r="I86" t="s">
        <v>717</v>
      </c>
      <c r="J86" t="s">
        <v>23</v>
      </c>
      <c r="K86" t="s">
        <v>718</v>
      </c>
      <c r="L86" t="s">
        <v>586</v>
      </c>
      <c r="M86" t="s">
        <v>719</v>
      </c>
      <c r="O86" t="s">
        <v>107</v>
      </c>
      <c r="P86" t="s">
        <v>29</v>
      </c>
    </row>
    <row r="87" spans="1:16" x14ac:dyDescent="0.2">
      <c r="A87" t="s">
        <v>720</v>
      </c>
      <c r="B87" t="s">
        <v>721</v>
      </c>
      <c r="C87" s="1" t="s">
        <v>722</v>
      </c>
      <c r="D87" t="s">
        <v>40</v>
      </c>
      <c r="E87" t="s">
        <v>41</v>
      </c>
      <c r="G87">
        <v>2013</v>
      </c>
      <c r="H87" t="s">
        <v>723</v>
      </c>
      <c r="I87" t="s">
        <v>724</v>
      </c>
      <c r="J87" t="s">
        <v>122</v>
      </c>
      <c r="K87" t="s">
        <v>725</v>
      </c>
      <c r="L87" t="s">
        <v>46</v>
      </c>
      <c r="M87" t="s">
        <v>47</v>
      </c>
      <c r="N87" t="s">
        <v>726</v>
      </c>
      <c r="O87" t="s">
        <v>49</v>
      </c>
      <c r="P87" t="s">
        <v>29</v>
      </c>
    </row>
    <row r="88" spans="1:16" x14ac:dyDescent="0.2">
      <c r="A88" t="s">
        <v>727</v>
      </c>
      <c r="B88" t="s">
        <v>728</v>
      </c>
      <c r="C88" s="1" t="s">
        <v>729</v>
      </c>
      <c r="D88" t="s">
        <v>687</v>
      </c>
      <c r="E88" t="s">
        <v>688</v>
      </c>
      <c r="G88">
        <v>2013</v>
      </c>
      <c r="H88" t="s">
        <v>730</v>
      </c>
      <c r="I88" t="s">
        <v>731</v>
      </c>
      <c r="J88" t="s">
        <v>64</v>
      </c>
      <c r="K88" t="s">
        <v>431</v>
      </c>
      <c r="L88" t="s">
        <v>691</v>
      </c>
      <c r="M88" t="s">
        <v>692</v>
      </c>
      <c r="O88" t="s">
        <v>97</v>
      </c>
      <c r="P88" t="s">
        <v>29</v>
      </c>
    </row>
    <row r="89" spans="1:16" x14ac:dyDescent="0.2">
      <c r="A89" t="s">
        <v>732</v>
      </c>
      <c r="B89" t="s">
        <v>733</v>
      </c>
      <c r="C89" s="1" t="s">
        <v>734</v>
      </c>
      <c r="D89" t="s">
        <v>19</v>
      </c>
      <c r="E89" t="s">
        <v>20</v>
      </c>
      <c r="G89">
        <v>2013</v>
      </c>
      <c r="H89" t="s">
        <v>735</v>
      </c>
      <c r="I89" t="s">
        <v>736</v>
      </c>
      <c r="J89" t="s">
        <v>23</v>
      </c>
      <c r="K89" t="s">
        <v>24</v>
      </c>
      <c r="L89" t="s">
        <v>25</v>
      </c>
      <c r="M89" t="s">
        <v>26</v>
      </c>
      <c r="N89" t="s">
        <v>737</v>
      </c>
      <c r="O89" t="s">
        <v>28</v>
      </c>
      <c r="P89" t="s">
        <v>29</v>
      </c>
    </row>
    <row r="90" spans="1:16" x14ac:dyDescent="0.2">
      <c r="A90" t="s">
        <v>738</v>
      </c>
      <c r="B90" t="s">
        <v>739</v>
      </c>
      <c r="C90" s="1" t="s">
        <v>740</v>
      </c>
      <c r="D90" t="s">
        <v>90</v>
      </c>
      <c r="E90" t="s">
        <v>91</v>
      </c>
      <c r="G90">
        <v>2013</v>
      </c>
      <c r="H90" t="s">
        <v>741</v>
      </c>
      <c r="I90" t="s">
        <v>742</v>
      </c>
      <c r="J90" t="s">
        <v>64</v>
      </c>
      <c r="K90" t="s">
        <v>431</v>
      </c>
      <c r="L90" t="s">
        <v>95</v>
      </c>
      <c r="O90" t="s">
        <v>97</v>
      </c>
      <c r="P90" t="s">
        <v>29</v>
      </c>
    </row>
    <row r="91" spans="1:16" x14ac:dyDescent="0.2">
      <c r="A91" t="s">
        <v>743</v>
      </c>
      <c r="B91" t="s">
        <v>744</v>
      </c>
      <c r="C91" s="1" t="s">
        <v>745</v>
      </c>
      <c r="D91" t="s">
        <v>19</v>
      </c>
      <c r="E91" t="s">
        <v>20</v>
      </c>
      <c r="G91">
        <v>2013</v>
      </c>
      <c r="H91" t="s">
        <v>746</v>
      </c>
      <c r="I91" t="s">
        <v>747</v>
      </c>
      <c r="J91" t="s">
        <v>23</v>
      </c>
      <c r="K91" t="s">
        <v>24</v>
      </c>
      <c r="L91" t="s">
        <v>25</v>
      </c>
      <c r="M91" t="s">
        <v>26</v>
      </c>
      <c r="N91" t="s">
        <v>748</v>
      </c>
      <c r="O91" t="s">
        <v>28</v>
      </c>
      <c r="P91" t="s">
        <v>29</v>
      </c>
    </row>
    <row r="92" spans="1:16" x14ac:dyDescent="0.2">
      <c r="A92" t="s">
        <v>749</v>
      </c>
      <c r="B92" t="s">
        <v>750</v>
      </c>
      <c r="C92" s="1" t="s">
        <v>751</v>
      </c>
      <c r="D92" t="s">
        <v>19</v>
      </c>
      <c r="E92" t="s">
        <v>20</v>
      </c>
      <c r="G92">
        <v>2013</v>
      </c>
      <c r="H92" t="s">
        <v>752</v>
      </c>
      <c r="I92" t="s">
        <v>753</v>
      </c>
      <c r="J92" t="s">
        <v>44</v>
      </c>
      <c r="K92" t="s">
        <v>113</v>
      </c>
      <c r="L92" t="s">
        <v>25</v>
      </c>
      <c r="M92" t="s">
        <v>26</v>
      </c>
      <c r="N92" t="s">
        <v>754</v>
      </c>
      <c r="O92" t="s">
        <v>28</v>
      </c>
      <c r="P92" t="s">
        <v>29</v>
      </c>
    </row>
    <row r="93" spans="1:16" x14ac:dyDescent="0.2">
      <c r="A93" t="s">
        <v>755</v>
      </c>
      <c r="B93" t="s">
        <v>756</v>
      </c>
      <c r="C93" s="1" t="s">
        <v>757</v>
      </c>
      <c r="D93" t="s">
        <v>59</v>
      </c>
      <c r="E93" t="s">
        <v>60</v>
      </c>
      <c r="G93">
        <v>2013</v>
      </c>
      <c r="H93" t="s">
        <v>758</v>
      </c>
      <c r="I93" t="s">
        <v>759</v>
      </c>
      <c r="J93" t="s">
        <v>64</v>
      </c>
      <c r="K93" t="s">
        <v>760</v>
      </c>
      <c r="L93" t="s">
        <v>46</v>
      </c>
      <c r="M93" t="s">
        <v>66</v>
      </c>
      <c r="N93" t="s">
        <v>761</v>
      </c>
      <c r="O93" t="s">
        <v>68</v>
      </c>
      <c r="P93" t="s">
        <v>29</v>
      </c>
    </row>
    <row r="94" spans="1:16" x14ac:dyDescent="0.2">
      <c r="A94" t="s">
        <v>762</v>
      </c>
      <c r="B94" t="s">
        <v>763</v>
      </c>
      <c r="C94" s="1" t="s">
        <v>764</v>
      </c>
      <c r="D94" t="s">
        <v>59</v>
      </c>
      <c r="E94" t="s">
        <v>60</v>
      </c>
      <c r="G94">
        <v>2013</v>
      </c>
      <c r="H94" t="s">
        <v>765</v>
      </c>
      <c r="I94" t="s">
        <v>766</v>
      </c>
      <c r="J94" t="s">
        <v>64</v>
      </c>
      <c r="K94" t="s">
        <v>652</v>
      </c>
      <c r="L94" t="s">
        <v>46</v>
      </c>
      <c r="M94" t="s">
        <v>66</v>
      </c>
      <c r="N94" t="s">
        <v>767</v>
      </c>
      <c r="O94" t="s">
        <v>68</v>
      </c>
      <c r="P94" t="s">
        <v>29</v>
      </c>
    </row>
    <row r="95" spans="1:16" x14ac:dyDescent="0.2">
      <c r="A95" t="s">
        <v>768</v>
      </c>
      <c r="B95" t="s">
        <v>769</v>
      </c>
      <c r="C95" s="1" t="s">
        <v>770</v>
      </c>
      <c r="D95" t="s">
        <v>19</v>
      </c>
      <c r="E95" t="s">
        <v>20</v>
      </c>
      <c r="G95">
        <v>2013</v>
      </c>
      <c r="H95" t="s">
        <v>771</v>
      </c>
      <c r="I95" t="s">
        <v>772</v>
      </c>
      <c r="J95" t="s">
        <v>64</v>
      </c>
      <c r="K95" t="s">
        <v>24</v>
      </c>
      <c r="L95" t="s">
        <v>25</v>
      </c>
      <c r="M95" t="s">
        <v>26</v>
      </c>
      <c r="N95" t="s">
        <v>773</v>
      </c>
      <c r="O95" t="s">
        <v>28</v>
      </c>
      <c r="P95" t="s">
        <v>29</v>
      </c>
    </row>
    <row r="96" spans="1:16" x14ac:dyDescent="0.2">
      <c r="A96" t="s">
        <v>774</v>
      </c>
      <c r="B96" t="s">
        <v>775</v>
      </c>
      <c r="C96" s="1" t="s">
        <v>776</v>
      </c>
      <c r="D96" t="s">
        <v>19</v>
      </c>
      <c r="E96" t="s">
        <v>20</v>
      </c>
      <c r="G96">
        <v>2013</v>
      </c>
      <c r="H96" t="s">
        <v>777</v>
      </c>
      <c r="I96" t="s">
        <v>778</v>
      </c>
      <c r="J96" t="s">
        <v>44</v>
      </c>
      <c r="K96" t="s">
        <v>113</v>
      </c>
      <c r="L96" t="s">
        <v>25</v>
      </c>
      <c r="M96" t="s">
        <v>26</v>
      </c>
      <c r="N96" t="s">
        <v>779</v>
      </c>
      <c r="O96" t="s">
        <v>28</v>
      </c>
      <c r="P96" t="s">
        <v>29</v>
      </c>
    </row>
    <row r="97" spans="1:16" x14ac:dyDescent="0.2">
      <c r="A97" t="s">
        <v>780</v>
      </c>
      <c r="B97" t="s">
        <v>781</v>
      </c>
      <c r="C97" s="1" t="s">
        <v>782</v>
      </c>
      <c r="D97" t="s">
        <v>783</v>
      </c>
      <c r="E97" t="s">
        <v>784</v>
      </c>
      <c r="G97">
        <v>2013</v>
      </c>
      <c r="H97" t="s">
        <v>785</v>
      </c>
      <c r="I97" t="s">
        <v>786</v>
      </c>
      <c r="J97" t="s">
        <v>122</v>
      </c>
      <c r="K97" t="s">
        <v>232</v>
      </c>
      <c r="L97" t="s">
        <v>105</v>
      </c>
      <c r="M97" t="s">
        <v>187</v>
      </c>
      <c r="O97" t="s">
        <v>107</v>
      </c>
      <c r="P97" t="s">
        <v>29</v>
      </c>
    </row>
    <row r="98" spans="1:16" x14ac:dyDescent="0.2">
      <c r="A98" t="s">
        <v>787</v>
      </c>
      <c r="B98" t="s">
        <v>788</v>
      </c>
      <c r="C98" s="1" t="s">
        <v>789</v>
      </c>
      <c r="D98" t="s">
        <v>563</v>
      </c>
      <c r="E98" t="s">
        <v>564</v>
      </c>
      <c r="G98">
        <v>2013</v>
      </c>
      <c r="H98" t="s">
        <v>790</v>
      </c>
      <c r="I98" t="s">
        <v>791</v>
      </c>
      <c r="J98" t="s">
        <v>23</v>
      </c>
      <c r="K98" t="s">
        <v>24</v>
      </c>
      <c r="L98" t="s">
        <v>567</v>
      </c>
      <c r="M98" t="s">
        <v>568</v>
      </c>
      <c r="O98" t="s">
        <v>97</v>
      </c>
      <c r="P98" t="s">
        <v>29</v>
      </c>
    </row>
    <row r="99" spans="1:16" x14ac:dyDescent="0.2">
      <c r="A99" t="s">
        <v>792</v>
      </c>
      <c r="B99" t="s">
        <v>793</v>
      </c>
      <c r="C99" s="1" t="s">
        <v>794</v>
      </c>
      <c r="D99" t="s">
        <v>19</v>
      </c>
      <c r="E99" t="s">
        <v>20</v>
      </c>
      <c r="G99">
        <v>2013</v>
      </c>
      <c r="H99" t="s">
        <v>795</v>
      </c>
      <c r="I99" t="s">
        <v>796</v>
      </c>
      <c r="J99" t="s">
        <v>23</v>
      </c>
      <c r="K99" t="s">
        <v>24</v>
      </c>
      <c r="L99" t="s">
        <v>25</v>
      </c>
      <c r="M99" t="s">
        <v>26</v>
      </c>
      <c r="N99" t="s">
        <v>797</v>
      </c>
      <c r="O99" t="s">
        <v>28</v>
      </c>
      <c r="P99" t="s">
        <v>29</v>
      </c>
    </row>
    <row r="100" spans="1:16" x14ac:dyDescent="0.2">
      <c r="A100" t="s">
        <v>798</v>
      </c>
      <c r="B100" t="s">
        <v>799</v>
      </c>
      <c r="C100" s="1" t="s">
        <v>800</v>
      </c>
      <c r="D100" t="s">
        <v>801</v>
      </c>
      <c r="E100" t="s">
        <v>802</v>
      </c>
      <c r="G100">
        <v>2013</v>
      </c>
      <c r="H100" t="s">
        <v>803</v>
      </c>
      <c r="I100" t="s">
        <v>804</v>
      </c>
      <c r="J100" t="s">
        <v>122</v>
      </c>
      <c r="K100" t="s">
        <v>805</v>
      </c>
      <c r="L100" t="s">
        <v>806</v>
      </c>
      <c r="M100" t="s">
        <v>807</v>
      </c>
      <c r="N100" t="s">
        <v>808</v>
      </c>
      <c r="O100" t="s">
        <v>189</v>
      </c>
      <c r="P100" t="s">
        <v>29</v>
      </c>
    </row>
    <row r="101" spans="1:16" x14ac:dyDescent="0.2">
      <c r="A101" t="s">
        <v>809</v>
      </c>
      <c r="B101" t="s">
        <v>810</v>
      </c>
      <c r="C101" s="1" t="s">
        <v>811</v>
      </c>
      <c r="D101" t="s">
        <v>812</v>
      </c>
      <c r="E101" t="s">
        <v>813</v>
      </c>
      <c r="G101">
        <v>2013</v>
      </c>
      <c r="H101" t="s">
        <v>814</v>
      </c>
      <c r="I101" t="s">
        <v>815</v>
      </c>
      <c r="J101" t="s">
        <v>23</v>
      </c>
      <c r="K101" t="s">
        <v>24</v>
      </c>
      <c r="L101" t="s">
        <v>816</v>
      </c>
      <c r="M101" t="s">
        <v>817</v>
      </c>
      <c r="O101" t="s">
        <v>189</v>
      </c>
      <c r="P101" t="s">
        <v>29</v>
      </c>
    </row>
    <row r="102" spans="1:16" x14ac:dyDescent="0.2">
      <c r="A102" t="s">
        <v>818</v>
      </c>
      <c r="B102" t="s">
        <v>819</v>
      </c>
      <c r="C102" s="1" t="s">
        <v>820</v>
      </c>
      <c r="D102" t="s">
        <v>821</v>
      </c>
      <c r="E102" t="s">
        <v>822</v>
      </c>
      <c r="G102">
        <v>2013</v>
      </c>
      <c r="H102" t="s">
        <v>823</v>
      </c>
      <c r="I102" t="s">
        <v>824</v>
      </c>
      <c r="J102" t="s">
        <v>44</v>
      </c>
      <c r="K102" t="s">
        <v>113</v>
      </c>
      <c r="L102" t="s">
        <v>825</v>
      </c>
      <c r="M102" t="s">
        <v>826</v>
      </c>
      <c r="N102" t="s">
        <v>827</v>
      </c>
      <c r="O102" t="s">
        <v>189</v>
      </c>
      <c r="P102" t="s">
        <v>29</v>
      </c>
    </row>
    <row r="103" spans="1:16" x14ac:dyDescent="0.2">
      <c r="A103" t="s">
        <v>828</v>
      </c>
      <c r="B103" t="s">
        <v>829</v>
      </c>
      <c r="C103" s="1" t="s">
        <v>830</v>
      </c>
      <c r="D103" t="s">
        <v>228</v>
      </c>
      <c r="E103" t="s">
        <v>229</v>
      </c>
      <c r="G103">
        <v>2013</v>
      </c>
      <c r="H103" t="s">
        <v>831</v>
      </c>
      <c r="I103" t="s">
        <v>832</v>
      </c>
      <c r="J103" t="s">
        <v>23</v>
      </c>
      <c r="K103" t="s">
        <v>24</v>
      </c>
      <c r="L103" t="s">
        <v>25</v>
      </c>
      <c r="M103" t="s">
        <v>233</v>
      </c>
      <c r="N103" t="s">
        <v>833</v>
      </c>
      <c r="O103" t="s">
        <v>224</v>
      </c>
      <c r="P103" t="s">
        <v>29</v>
      </c>
    </row>
    <row r="104" spans="1:16" x14ac:dyDescent="0.2">
      <c r="A104" t="s">
        <v>834</v>
      </c>
      <c r="B104" t="s">
        <v>835</v>
      </c>
      <c r="C104" s="1" t="s">
        <v>836</v>
      </c>
      <c r="D104" t="s">
        <v>837</v>
      </c>
      <c r="E104" t="s">
        <v>838</v>
      </c>
      <c r="G104">
        <v>2013</v>
      </c>
      <c r="H104" t="s">
        <v>839</v>
      </c>
      <c r="I104" t="s">
        <v>840</v>
      </c>
      <c r="J104" t="s">
        <v>23</v>
      </c>
      <c r="K104" t="s">
        <v>24</v>
      </c>
      <c r="L104" t="s">
        <v>841</v>
      </c>
      <c r="M104" t="s">
        <v>842</v>
      </c>
      <c r="N104" t="s">
        <v>843</v>
      </c>
      <c r="O104" t="s">
        <v>28</v>
      </c>
      <c r="P104" t="s">
        <v>29</v>
      </c>
    </row>
    <row r="105" spans="1:16" x14ac:dyDescent="0.2">
      <c r="A105" t="s">
        <v>844</v>
      </c>
      <c r="B105" t="s">
        <v>845</v>
      </c>
      <c r="C105" s="1" t="s">
        <v>846</v>
      </c>
      <c r="D105" t="s">
        <v>317</v>
      </c>
      <c r="E105" t="s">
        <v>318</v>
      </c>
      <c r="G105">
        <v>2013</v>
      </c>
      <c r="H105" t="s">
        <v>847</v>
      </c>
      <c r="I105" t="s">
        <v>848</v>
      </c>
      <c r="J105" t="s">
        <v>122</v>
      </c>
      <c r="K105" t="s">
        <v>242</v>
      </c>
      <c r="L105" t="s">
        <v>25</v>
      </c>
      <c r="M105" t="s">
        <v>26</v>
      </c>
      <c r="N105" t="s">
        <v>849</v>
      </c>
      <c r="O105" t="s">
        <v>224</v>
      </c>
      <c r="P105" t="s">
        <v>29</v>
      </c>
    </row>
    <row r="106" spans="1:16" x14ac:dyDescent="0.2">
      <c r="A106" t="s">
        <v>850</v>
      </c>
      <c r="B106" t="s">
        <v>851</v>
      </c>
      <c r="C106" s="1" t="s">
        <v>852</v>
      </c>
      <c r="D106" t="s">
        <v>90</v>
      </c>
      <c r="E106" t="s">
        <v>91</v>
      </c>
      <c r="G106">
        <v>2013</v>
      </c>
      <c r="H106" t="s">
        <v>853</v>
      </c>
      <c r="I106" t="s">
        <v>854</v>
      </c>
      <c r="J106" t="s">
        <v>44</v>
      </c>
      <c r="K106" t="s">
        <v>113</v>
      </c>
      <c r="L106" t="s">
        <v>95</v>
      </c>
      <c r="N106" t="s">
        <v>855</v>
      </c>
      <c r="O106" t="s">
        <v>97</v>
      </c>
      <c r="P106" t="s">
        <v>29</v>
      </c>
    </row>
    <row r="107" spans="1:16" x14ac:dyDescent="0.2">
      <c r="A107" t="s">
        <v>856</v>
      </c>
      <c r="B107" t="s">
        <v>857</v>
      </c>
      <c r="C107" s="1" t="s">
        <v>858</v>
      </c>
      <c r="D107" t="s">
        <v>40</v>
      </c>
      <c r="E107" t="s">
        <v>41</v>
      </c>
      <c r="G107">
        <v>2013</v>
      </c>
      <c r="H107" t="s">
        <v>859</v>
      </c>
      <c r="I107" t="s">
        <v>860</v>
      </c>
      <c r="J107" t="s">
        <v>44</v>
      </c>
      <c r="K107" t="s">
        <v>861</v>
      </c>
      <c r="L107" t="s">
        <v>46</v>
      </c>
      <c r="M107" t="s">
        <v>47</v>
      </c>
      <c r="N107" t="s">
        <v>862</v>
      </c>
      <c r="O107" t="s">
        <v>49</v>
      </c>
      <c r="P107" t="s">
        <v>29</v>
      </c>
    </row>
    <row r="108" spans="1:16" x14ac:dyDescent="0.2">
      <c r="A108" t="s">
        <v>863</v>
      </c>
      <c r="B108" t="s">
        <v>864</v>
      </c>
      <c r="C108" s="1" t="s">
        <v>865</v>
      </c>
      <c r="D108" t="s">
        <v>40</v>
      </c>
      <c r="E108" t="s">
        <v>41</v>
      </c>
      <c r="G108">
        <v>2013</v>
      </c>
      <c r="H108" t="s">
        <v>866</v>
      </c>
      <c r="I108" t="s">
        <v>867</v>
      </c>
      <c r="J108" t="s">
        <v>23</v>
      </c>
      <c r="K108" t="s">
        <v>24</v>
      </c>
      <c r="L108" t="s">
        <v>46</v>
      </c>
      <c r="M108" t="s">
        <v>47</v>
      </c>
      <c r="N108" t="s">
        <v>868</v>
      </c>
      <c r="O108" t="s">
        <v>49</v>
      </c>
      <c r="P108" t="s">
        <v>29</v>
      </c>
    </row>
    <row r="109" spans="1:16" x14ac:dyDescent="0.2">
      <c r="A109" t="s">
        <v>869</v>
      </c>
      <c r="B109" t="s">
        <v>870</v>
      </c>
      <c r="C109" s="1" t="s">
        <v>871</v>
      </c>
      <c r="D109" t="s">
        <v>59</v>
      </c>
      <c r="E109" t="s">
        <v>60</v>
      </c>
      <c r="G109">
        <v>2013</v>
      </c>
      <c r="H109" t="s">
        <v>872</v>
      </c>
      <c r="I109" t="s">
        <v>873</v>
      </c>
      <c r="J109" t="s">
        <v>64</v>
      </c>
      <c r="K109" t="s">
        <v>652</v>
      </c>
      <c r="L109" t="s">
        <v>46</v>
      </c>
      <c r="M109" t="s">
        <v>66</v>
      </c>
      <c r="N109" t="s">
        <v>874</v>
      </c>
      <c r="O109" t="s">
        <v>68</v>
      </c>
      <c r="P109" t="s">
        <v>29</v>
      </c>
    </row>
    <row r="110" spans="1:16" x14ac:dyDescent="0.2">
      <c r="A110" t="s">
        <v>875</v>
      </c>
      <c r="B110" t="s">
        <v>876</v>
      </c>
      <c r="C110" s="1" t="s">
        <v>877</v>
      </c>
      <c r="D110" t="s">
        <v>878</v>
      </c>
      <c r="E110" t="s">
        <v>879</v>
      </c>
      <c r="G110">
        <v>2013</v>
      </c>
      <c r="H110" t="s">
        <v>880</v>
      </c>
      <c r="I110" t="s">
        <v>881</v>
      </c>
      <c r="J110" t="s">
        <v>23</v>
      </c>
      <c r="K110" t="s">
        <v>24</v>
      </c>
      <c r="L110" t="s">
        <v>882</v>
      </c>
      <c r="M110" t="s">
        <v>883</v>
      </c>
      <c r="N110" t="s">
        <v>884</v>
      </c>
      <c r="O110" t="s">
        <v>107</v>
      </c>
      <c r="P110" t="s">
        <v>29</v>
      </c>
    </row>
    <row r="111" spans="1:16" x14ac:dyDescent="0.2">
      <c r="A111" t="s">
        <v>885</v>
      </c>
      <c r="B111" t="s">
        <v>886</v>
      </c>
      <c r="C111" s="1" t="s">
        <v>887</v>
      </c>
      <c r="D111" t="s">
        <v>888</v>
      </c>
      <c r="E111" t="s">
        <v>889</v>
      </c>
      <c r="G111">
        <v>2013</v>
      </c>
      <c r="H111" t="s">
        <v>890</v>
      </c>
      <c r="I111" t="s">
        <v>891</v>
      </c>
      <c r="J111" t="s">
        <v>23</v>
      </c>
      <c r="K111" t="s">
        <v>24</v>
      </c>
      <c r="L111" t="s">
        <v>892</v>
      </c>
      <c r="M111" t="s">
        <v>263</v>
      </c>
      <c r="N111" t="s">
        <v>893</v>
      </c>
      <c r="O111" t="s">
        <v>107</v>
      </c>
      <c r="P111" t="s">
        <v>29</v>
      </c>
    </row>
    <row r="112" spans="1:16" x14ac:dyDescent="0.2">
      <c r="A112" t="s">
        <v>894</v>
      </c>
      <c r="B112" t="s">
        <v>895</v>
      </c>
      <c r="C112" s="1" t="s">
        <v>896</v>
      </c>
      <c r="D112" t="s">
        <v>19</v>
      </c>
      <c r="E112" t="s">
        <v>20</v>
      </c>
      <c r="G112">
        <v>2013</v>
      </c>
      <c r="H112" t="s">
        <v>897</v>
      </c>
      <c r="I112" t="s">
        <v>898</v>
      </c>
      <c r="J112" t="s">
        <v>23</v>
      </c>
      <c r="K112" t="s">
        <v>24</v>
      </c>
      <c r="L112" t="s">
        <v>25</v>
      </c>
      <c r="M112" t="s">
        <v>26</v>
      </c>
      <c r="N112" t="s">
        <v>899</v>
      </c>
      <c r="O112" t="s">
        <v>28</v>
      </c>
      <c r="P112" t="s">
        <v>29</v>
      </c>
    </row>
    <row r="113" spans="1:16" x14ac:dyDescent="0.2">
      <c r="A113" t="s">
        <v>900</v>
      </c>
      <c r="B113" t="s">
        <v>901</v>
      </c>
      <c r="C113" s="1" t="s">
        <v>902</v>
      </c>
      <c r="D113" t="s">
        <v>19</v>
      </c>
      <c r="E113" t="s">
        <v>20</v>
      </c>
      <c r="G113">
        <v>2013</v>
      </c>
      <c r="H113" t="s">
        <v>903</v>
      </c>
      <c r="I113" t="s">
        <v>904</v>
      </c>
      <c r="J113" t="s">
        <v>44</v>
      </c>
      <c r="K113" t="s">
        <v>94</v>
      </c>
      <c r="L113" t="s">
        <v>25</v>
      </c>
      <c r="M113" t="s">
        <v>26</v>
      </c>
      <c r="N113" t="s">
        <v>905</v>
      </c>
      <c r="O113" t="s">
        <v>28</v>
      </c>
      <c r="P113" t="s">
        <v>29</v>
      </c>
    </row>
    <row r="114" spans="1:16" x14ac:dyDescent="0.2">
      <c r="A114" t="s">
        <v>906</v>
      </c>
      <c r="B114" t="s">
        <v>907</v>
      </c>
      <c r="C114" s="1" t="s">
        <v>908</v>
      </c>
      <c r="D114" t="s">
        <v>19</v>
      </c>
      <c r="E114" t="s">
        <v>20</v>
      </c>
      <c r="G114">
        <v>2013</v>
      </c>
      <c r="H114" t="s">
        <v>909</v>
      </c>
      <c r="I114" t="s">
        <v>910</v>
      </c>
      <c r="J114" t="s">
        <v>23</v>
      </c>
      <c r="K114" t="s">
        <v>24</v>
      </c>
      <c r="L114" t="s">
        <v>25</v>
      </c>
      <c r="M114" t="s">
        <v>26</v>
      </c>
      <c r="N114" t="s">
        <v>911</v>
      </c>
      <c r="O114" t="s">
        <v>28</v>
      </c>
      <c r="P114" t="s">
        <v>29</v>
      </c>
    </row>
    <row r="115" spans="1:16" x14ac:dyDescent="0.2">
      <c r="A115" t="s">
        <v>912</v>
      </c>
      <c r="B115" t="s">
        <v>913</v>
      </c>
      <c r="C115" s="1" t="s">
        <v>914</v>
      </c>
      <c r="D115" t="s">
        <v>523</v>
      </c>
      <c r="E115" t="s">
        <v>524</v>
      </c>
      <c r="G115">
        <v>2013</v>
      </c>
      <c r="H115" t="s">
        <v>915</v>
      </c>
      <c r="I115" t="s">
        <v>916</v>
      </c>
      <c r="J115" t="s">
        <v>23</v>
      </c>
      <c r="K115" t="s">
        <v>24</v>
      </c>
      <c r="L115" t="s">
        <v>140</v>
      </c>
      <c r="M115" t="s">
        <v>527</v>
      </c>
      <c r="O115" t="s">
        <v>107</v>
      </c>
      <c r="P115" t="s">
        <v>29</v>
      </c>
    </row>
    <row r="116" spans="1:16" x14ac:dyDescent="0.2">
      <c r="A116" t="s">
        <v>917</v>
      </c>
      <c r="B116" t="s">
        <v>918</v>
      </c>
      <c r="C116" s="1" t="s">
        <v>919</v>
      </c>
      <c r="D116" t="s">
        <v>19</v>
      </c>
      <c r="E116" t="s">
        <v>20</v>
      </c>
      <c r="G116">
        <v>2013</v>
      </c>
      <c r="H116" t="s">
        <v>920</v>
      </c>
      <c r="I116" t="s">
        <v>921</v>
      </c>
      <c r="J116" t="s">
        <v>44</v>
      </c>
      <c r="K116" t="s">
        <v>113</v>
      </c>
      <c r="L116" t="s">
        <v>25</v>
      </c>
      <c r="M116" t="s">
        <v>26</v>
      </c>
      <c r="N116" t="s">
        <v>922</v>
      </c>
      <c r="O116" t="s">
        <v>28</v>
      </c>
      <c r="P116" t="s">
        <v>29</v>
      </c>
    </row>
    <row r="117" spans="1:16" x14ac:dyDescent="0.2">
      <c r="A117" t="s">
        <v>923</v>
      </c>
      <c r="B117" t="s">
        <v>924</v>
      </c>
      <c r="C117" s="1" t="s">
        <v>925</v>
      </c>
      <c r="D117" t="s">
        <v>19</v>
      </c>
      <c r="E117" t="s">
        <v>20</v>
      </c>
      <c r="G117">
        <v>2013</v>
      </c>
      <c r="H117" t="s">
        <v>926</v>
      </c>
      <c r="I117" t="s">
        <v>927</v>
      </c>
      <c r="J117" t="s">
        <v>23</v>
      </c>
      <c r="K117" t="s">
        <v>24</v>
      </c>
      <c r="L117" t="s">
        <v>25</v>
      </c>
      <c r="M117" t="s">
        <v>26</v>
      </c>
      <c r="N117" t="s">
        <v>928</v>
      </c>
      <c r="O117" t="s">
        <v>28</v>
      </c>
      <c r="P117" t="s">
        <v>29</v>
      </c>
    </row>
    <row r="118" spans="1:16" x14ac:dyDescent="0.2">
      <c r="A118" t="s">
        <v>929</v>
      </c>
      <c r="B118" t="s">
        <v>930</v>
      </c>
      <c r="C118" s="1" t="s">
        <v>931</v>
      </c>
      <c r="D118" t="s">
        <v>19</v>
      </c>
      <c r="E118" t="s">
        <v>20</v>
      </c>
      <c r="G118">
        <v>2013</v>
      </c>
      <c r="H118" t="s">
        <v>932</v>
      </c>
      <c r="I118" t="s">
        <v>933</v>
      </c>
      <c r="J118" t="s">
        <v>122</v>
      </c>
      <c r="K118" t="s">
        <v>725</v>
      </c>
      <c r="L118" t="s">
        <v>25</v>
      </c>
      <c r="M118" t="s">
        <v>26</v>
      </c>
      <c r="N118" t="s">
        <v>934</v>
      </c>
      <c r="O118" t="s">
        <v>28</v>
      </c>
      <c r="P118" t="s">
        <v>29</v>
      </c>
    </row>
    <row r="119" spans="1:16" x14ac:dyDescent="0.2">
      <c r="A119" t="s">
        <v>869</v>
      </c>
      <c r="B119" t="s">
        <v>935</v>
      </c>
      <c r="C119" t="s">
        <v>936</v>
      </c>
      <c r="D119" t="s">
        <v>59</v>
      </c>
      <c r="E119" t="s">
        <v>60</v>
      </c>
      <c r="G119">
        <v>2013</v>
      </c>
      <c r="H119" t="s">
        <v>937</v>
      </c>
      <c r="I119" t="s">
        <v>873</v>
      </c>
      <c r="J119" t="s">
        <v>64</v>
      </c>
      <c r="K119" t="s">
        <v>652</v>
      </c>
      <c r="L119" t="s">
        <v>46</v>
      </c>
      <c r="M119" t="s">
        <v>66</v>
      </c>
      <c r="N119" t="s">
        <v>874</v>
      </c>
      <c r="O119" t="s">
        <v>68</v>
      </c>
      <c r="P119" t="s">
        <v>29</v>
      </c>
    </row>
    <row r="120" spans="1:16" x14ac:dyDescent="0.2">
      <c r="A120" t="s">
        <v>938</v>
      </c>
      <c r="B120" t="s">
        <v>939</v>
      </c>
      <c r="C120" s="1" t="s">
        <v>940</v>
      </c>
      <c r="D120" t="s">
        <v>19</v>
      </c>
      <c r="E120" t="s">
        <v>20</v>
      </c>
      <c r="G120">
        <v>2013</v>
      </c>
      <c r="H120" t="s">
        <v>941</v>
      </c>
      <c r="I120" t="s">
        <v>942</v>
      </c>
      <c r="J120" t="s">
        <v>44</v>
      </c>
      <c r="K120" t="s">
        <v>94</v>
      </c>
      <c r="L120" t="s">
        <v>25</v>
      </c>
      <c r="M120" t="s">
        <v>26</v>
      </c>
      <c r="O120" t="s">
        <v>28</v>
      </c>
      <c r="P120" t="s">
        <v>29</v>
      </c>
    </row>
    <row r="121" spans="1:16" x14ac:dyDescent="0.2">
      <c r="A121" t="s">
        <v>943</v>
      </c>
      <c r="B121" t="s">
        <v>944</v>
      </c>
      <c r="C121" s="1" t="s">
        <v>945</v>
      </c>
      <c r="D121" t="s">
        <v>628</v>
      </c>
      <c r="E121" t="s">
        <v>629</v>
      </c>
      <c r="G121">
        <v>2013</v>
      </c>
      <c r="H121" t="s">
        <v>946</v>
      </c>
      <c r="I121" t="s">
        <v>947</v>
      </c>
      <c r="J121" t="s">
        <v>23</v>
      </c>
      <c r="K121" t="s">
        <v>24</v>
      </c>
      <c r="L121" t="s">
        <v>633</v>
      </c>
      <c r="M121" t="s">
        <v>330</v>
      </c>
      <c r="N121" t="s">
        <v>948</v>
      </c>
      <c r="O121" t="s">
        <v>107</v>
      </c>
      <c r="P121" t="s">
        <v>29</v>
      </c>
    </row>
    <row r="122" spans="1:16" x14ac:dyDescent="0.2">
      <c r="A122" t="s">
        <v>949</v>
      </c>
      <c r="B122" t="s">
        <v>950</v>
      </c>
      <c r="C122" s="1" t="s">
        <v>951</v>
      </c>
      <c r="D122" t="s">
        <v>40</v>
      </c>
      <c r="E122" t="s">
        <v>41</v>
      </c>
      <c r="G122">
        <v>2013</v>
      </c>
      <c r="H122" t="s">
        <v>952</v>
      </c>
      <c r="I122" t="s">
        <v>953</v>
      </c>
      <c r="J122" t="s">
        <v>44</v>
      </c>
      <c r="K122" t="s">
        <v>954</v>
      </c>
      <c r="L122" t="s">
        <v>46</v>
      </c>
      <c r="M122" t="s">
        <v>47</v>
      </c>
      <c r="N122" t="s">
        <v>955</v>
      </c>
      <c r="O122" t="s">
        <v>49</v>
      </c>
      <c r="P122" t="s">
        <v>29</v>
      </c>
    </row>
    <row r="123" spans="1:16" x14ac:dyDescent="0.2">
      <c r="A123" t="s">
        <v>956</v>
      </c>
      <c r="B123" t="s">
        <v>957</v>
      </c>
      <c r="C123" s="1" t="s">
        <v>958</v>
      </c>
      <c r="D123" t="s">
        <v>959</v>
      </c>
      <c r="E123" t="s">
        <v>960</v>
      </c>
      <c r="G123">
        <v>2013</v>
      </c>
      <c r="H123" t="s">
        <v>961</v>
      </c>
      <c r="I123" t="s">
        <v>962</v>
      </c>
      <c r="J123" t="s">
        <v>23</v>
      </c>
      <c r="K123" t="s">
        <v>963</v>
      </c>
      <c r="L123" t="s">
        <v>105</v>
      </c>
      <c r="M123" t="s">
        <v>187</v>
      </c>
      <c r="O123" t="s">
        <v>107</v>
      </c>
      <c r="P123" t="s">
        <v>29</v>
      </c>
    </row>
    <row r="124" spans="1:16" x14ac:dyDescent="0.2">
      <c r="A124" t="s">
        <v>964</v>
      </c>
      <c r="B124" t="s">
        <v>965</v>
      </c>
      <c r="C124" s="1" t="s">
        <v>966</v>
      </c>
      <c r="D124" t="s">
        <v>19</v>
      </c>
      <c r="E124" t="s">
        <v>20</v>
      </c>
      <c r="G124">
        <v>2013</v>
      </c>
      <c r="H124" t="s">
        <v>967</v>
      </c>
      <c r="I124" t="s">
        <v>968</v>
      </c>
      <c r="J124" t="s">
        <v>23</v>
      </c>
      <c r="K124" t="s">
        <v>24</v>
      </c>
      <c r="L124" t="s">
        <v>25</v>
      </c>
      <c r="M124" t="s">
        <v>26</v>
      </c>
      <c r="N124" t="s">
        <v>969</v>
      </c>
      <c r="O124" t="s">
        <v>28</v>
      </c>
      <c r="P124" t="s">
        <v>29</v>
      </c>
    </row>
    <row r="125" spans="1:16" x14ac:dyDescent="0.2">
      <c r="A125" t="s">
        <v>970</v>
      </c>
      <c r="B125" t="s">
        <v>971</v>
      </c>
      <c r="C125" s="1" t="s">
        <v>972</v>
      </c>
      <c r="D125" t="s">
        <v>19</v>
      </c>
      <c r="E125" t="s">
        <v>20</v>
      </c>
      <c r="G125">
        <v>2013</v>
      </c>
      <c r="H125" t="s">
        <v>973</v>
      </c>
      <c r="I125" t="s">
        <v>974</v>
      </c>
      <c r="J125" t="s">
        <v>23</v>
      </c>
      <c r="K125" t="s">
        <v>45</v>
      </c>
      <c r="L125" t="s">
        <v>25</v>
      </c>
      <c r="M125" t="s">
        <v>26</v>
      </c>
      <c r="N125" t="s">
        <v>975</v>
      </c>
      <c r="O125" t="s">
        <v>28</v>
      </c>
      <c r="P125" t="s">
        <v>29</v>
      </c>
    </row>
    <row r="126" spans="1:16" x14ac:dyDescent="0.2">
      <c r="A126" t="s">
        <v>976</v>
      </c>
      <c r="B126" t="s">
        <v>977</v>
      </c>
      <c r="C126" s="1" t="s">
        <v>978</v>
      </c>
      <c r="D126" t="s">
        <v>19</v>
      </c>
      <c r="E126" t="s">
        <v>20</v>
      </c>
      <c r="G126">
        <v>2013</v>
      </c>
      <c r="H126" t="s">
        <v>979</v>
      </c>
      <c r="I126" t="s">
        <v>980</v>
      </c>
      <c r="J126" t="s">
        <v>44</v>
      </c>
      <c r="K126" t="s">
        <v>113</v>
      </c>
      <c r="L126" t="s">
        <v>25</v>
      </c>
      <c r="M126" t="s">
        <v>26</v>
      </c>
      <c r="N126" t="s">
        <v>981</v>
      </c>
      <c r="O126" t="s">
        <v>28</v>
      </c>
      <c r="P126" t="s">
        <v>29</v>
      </c>
    </row>
    <row r="127" spans="1:16" x14ac:dyDescent="0.2">
      <c r="A127" t="s">
        <v>982</v>
      </c>
      <c r="B127" t="s">
        <v>983</v>
      </c>
      <c r="C127" s="1" t="s">
        <v>984</v>
      </c>
      <c r="D127" t="s">
        <v>19</v>
      </c>
      <c r="E127" t="s">
        <v>20</v>
      </c>
      <c r="G127">
        <v>2013</v>
      </c>
      <c r="H127" t="s">
        <v>985</v>
      </c>
      <c r="I127" t="s">
        <v>986</v>
      </c>
      <c r="J127" t="s">
        <v>23</v>
      </c>
      <c r="K127" t="s">
        <v>24</v>
      </c>
      <c r="L127" t="s">
        <v>25</v>
      </c>
      <c r="M127" t="s">
        <v>26</v>
      </c>
      <c r="N127" t="s">
        <v>987</v>
      </c>
      <c r="O127" t="s">
        <v>28</v>
      </c>
      <c r="P127" t="s">
        <v>29</v>
      </c>
    </row>
    <row r="128" spans="1:16" x14ac:dyDescent="0.2">
      <c r="A128" t="s">
        <v>988</v>
      </c>
      <c r="B128" t="s">
        <v>989</v>
      </c>
      <c r="C128" s="1" t="s">
        <v>990</v>
      </c>
      <c r="D128" t="s">
        <v>991</v>
      </c>
      <c r="E128" t="s">
        <v>992</v>
      </c>
      <c r="G128">
        <v>2013</v>
      </c>
      <c r="H128" t="s">
        <v>993</v>
      </c>
      <c r="I128" t="s">
        <v>994</v>
      </c>
      <c r="J128" t="s">
        <v>23</v>
      </c>
      <c r="K128" t="s">
        <v>995</v>
      </c>
      <c r="L128" t="s">
        <v>996</v>
      </c>
      <c r="M128" t="s">
        <v>263</v>
      </c>
      <c r="N128" t="s">
        <v>997</v>
      </c>
      <c r="O128" t="s">
        <v>28</v>
      </c>
      <c r="P128" t="s">
        <v>29</v>
      </c>
    </row>
    <row r="129" spans="1:16" x14ac:dyDescent="0.2">
      <c r="A129" t="s">
        <v>998</v>
      </c>
      <c r="B129" t="s">
        <v>999</v>
      </c>
      <c r="C129" s="1" t="s">
        <v>1000</v>
      </c>
      <c r="D129" t="s">
        <v>1001</v>
      </c>
      <c r="E129" t="s">
        <v>1002</v>
      </c>
      <c r="G129">
        <v>2013</v>
      </c>
      <c r="H129" t="s">
        <v>1003</v>
      </c>
      <c r="I129" t="s">
        <v>1004</v>
      </c>
      <c r="J129" t="s">
        <v>23</v>
      </c>
      <c r="K129" t="s">
        <v>24</v>
      </c>
      <c r="L129" t="s">
        <v>140</v>
      </c>
      <c r="M129" t="s">
        <v>1005</v>
      </c>
      <c r="O129" t="s">
        <v>664</v>
      </c>
      <c r="P129" t="s">
        <v>29</v>
      </c>
    </row>
    <row r="130" spans="1:16" x14ac:dyDescent="0.2">
      <c r="A130" t="s">
        <v>1006</v>
      </c>
      <c r="B130" t="s">
        <v>1007</v>
      </c>
      <c r="C130" s="1" t="s">
        <v>1008</v>
      </c>
      <c r="D130" t="s">
        <v>1009</v>
      </c>
      <c r="E130" t="s">
        <v>1010</v>
      </c>
      <c r="G130">
        <v>2013</v>
      </c>
      <c r="H130" t="s">
        <v>1011</v>
      </c>
      <c r="I130" t="s">
        <v>1012</v>
      </c>
      <c r="J130" t="s">
        <v>64</v>
      </c>
      <c r="K130" t="s">
        <v>431</v>
      </c>
      <c r="L130" t="s">
        <v>586</v>
      </c>
      <c r="M130" t="s">
        <v>587</v>
      </c>
      <c r="N130" t="s">
        <v>1013</v>
      </c>
      <c r="O130" t="s">
        <v>1014</v>
      </c>
      <c r="P130" t="s">
        <v>29</v>
      </c>
    </row>
    <row r="131" spans="1:16" x14ac:dyDescent="0.2">
      <c r="A131" t="s">
        <v>1015</v>
      </c>
      <c r="B131" t="s">
        <v>1016</v>
      </c>
      <c r="C131" s="1" t="s">
        <v>1017</v>
      </c>
      <c r="D131" t="s">
        <v>1018</v>
      </c>
      <c r="E131" t="s">
        <v>1019</v>
      </c>
      <c r="G131">
        <v>2013</v>
      </c>
      <c r="H131" t="s">
        <v>1020</v>
      </c>
      <c r="I131" t="s">
        <v>1021</v>
      </c>
      <c r="J131" t="s">
        <v>23</v>
      </c>
      <c r="K131" t="s">
        <v>24</v>
      </c>
      <c r="L131" t="s">
        <v>586</v>
      </c>
      <c r="M131" t="s">
        <v>1022</v>
      </c>
      <c r="N131" t="s">
        <v>1023</v>
      </c>
      <c r="O131" t="s">
        <v>107</v>
      </c>
      <c r="P131" t="s">
        <v>29</v>
      </c>
    </row>
    <row r="132" spans="1:16" x14ac:dyDescent="0.2">
      <c r="A132" t="s">
        <v>1024</v>
      </c>
      <c r="B132" t="s">
        <v>1025</v>
      </c>
      <c r="C132" s="1" t="s">
        <v>1026</v>
      </c>
      <c r="D132" t="s">
        <v>563</v>
      </c>
      <c r="E132" t="s">
        <v>564</v>
      </c>
      <c r="G132">
        <v>2013</v>
      </c>
      <c r="H132" t="s">
        <v>1027</v>
      </c>
      <c r="I132" t="s">
        <v>1028</v>
      </c>
      <c r="J132" t="s">
        <v>23</v>
      </c>
      <c r="K132" t="s">
        <v>24</v>
      </c>
      <c r="L132" t="s">
        <v>567</v>
      </c>
      <c r="M132" t="s">
        <v>568</v>
      </c>
      <c r="O132" t="s">
        <v>97</v>
      </c>
      <c r="P132" t="s">
        <v>29</v>
      </c>
    </row>
    <row r="133" spans="1:16" x14ac:dyDescent="0.2">
      <c r="A133" t="s">
        <v>1029</v>
      </c>
      <c r="B133" t="s">
        <v>1030</v>
      </c>
      <c r="C133" s="1" t="s">
        <v>1031</v>
      </c>
      <c r="D133" t="s">
        <v>19</v>
      </c>
      <c r="E133" t="s">
        <v>20</v>
      </c>
      <c r="G133">
        <v>2013</v>
      </c>
      <c r="H133" t="s">
        <v>1032</v>
      </c>
      <c r="I133" t="s">
        <v>1033</v>
      </c>
      <c r="J133" t="s">
        <v>122</v>
      </c>
      <c r="K133" t="s">
        <v>232</v>
      </c>
      <c r="L133" t="s">
        <v>25</v>
      </c>
      <c r="M133" t="s">
        <v>26</v>
      </c>
      <c r="N133" t="s">
        <v>1034</v>
      </c>
      <c r="O133" t="s">
        <v>28</v>
      </c>
      <c r="P133" t="s">
        <v>29</v>
      </c>
    </row>
    <row r="134" spans="1:16" x14ac:dyDescent="0.2">
      <c r="A134" t="s">
        <v>1035</v>
      </c>
      <c r="B134" t="s">
        <v>1036</v>
      </c>
      <c r="C134" s="1" t="s">
        <v>1037</v>
      </c>
      <c r="D134" t="s">
        <v>19</v>
      </c>
      <c r="E134" t="s">
        <v>20</v>
      </c>
      <c r="G134">
        <v>2013</v>
      </c>
      <c r="H134" t="s">
        <v>1038</v>
      </c>
      <c r="I134" t="s">
        <v>1039</v>
      </c>
      <c r="J134" t="s">
        <v>23</v>
      </c>
      <c r="K134" t="s">
        <v>24</v>
      </c>
      <c r="L134" t="s">
        <v>25</v>
      </c>
      <c r="M134" t="s">
        <v>26</v>
      </c>
      <c r="N134" t="s">
        <v>1040</v>
      </c>
      <c r="O134" t="s">
        <v>28</v>
      </c>
      <c r="P134" t="s">
        <v>29</v>
      </c>
    </row>
    <row r="135" spans="1:16" x14ac:dyDescent="0.2">
      <c r="A135" t="s">
        <v>1041</v>
      </c>
      <c r="B135" t="s">
        <v>1042</v>
      </c>
      <c r="C135" s="1" t="s">
        <v>1043</v>
      </c>
      <c r="D135" t="s">
        <v>1044</v>
      </c>
      <c r="E135" t="s">
        <v>1045</v>
      </c>
      <c r="G135">
        <v>2013</v>
      </c>
      <c r="H135" t="s">
        <v>1046</v>
      </c>
      <c r="I135" t="s">
        <v>1047</v>
      </c>
      <c r="J135" t="s">
        <v>23</v>
      </c>
      <c r="K135" t="s">
        <v>24</v>
      </c>
      <c r="L135" t="s">
        <v>221</v>
      </c>
      <c r="M135" t="s">
        <v>1048</v>
      </c>
      <c r="N135" t="s">
        <v>1049</v>
      </c>
      <c r="O135" t="s">
        <v>107</v>
      </c>
      <c r="P135" t="s">
        <v>29</v>
      </c>
    </row>
    <row r="136" spans="1:16" x14ac:dyDescent="0.2">
      <c r="A136" t="s">
        <v>1050</v>
      </c>
      <c r="B136" t="s">
        <v>1051</v>
      </c>
      <c r="C136" s="1" t="s">
        <v>1052</v>
      </c>
      <c r="D136" t="s">
        <v>19</v>
      </c>
      <c r="E136" t="s">
        <v>20</v>
      </c>
      <c r="G136">
        <v>2013</v>
      </c>
      <c r="H136" t="s">
        <v>1053</v>
      </c>
      <c r="I136" t="s">
        <v>1054</v>
      </c>
      <c r="J136" t="s">
        <v>23</v>
      </c>
      <c r="K136" t="s">
        <v>24</v>
      </c>
      <c r="L136" t="s">
        <v>25</v>
      </c>
      <c r="M136" t="s">
        <v>26</v>
      </c>
      <c r="O136" t="s">
        <v>28</v>
      </c>
      <c r="P136" t="s">
        <v>29</v>
      </c>
    </row>
    <row r="137" spans="1:16" x14ac:dyDescent="0.2">
      <c r="A137" t="s">
        <v>1055</v>
      </c>
      <c r="B137" t="s">
        <v>1056</v>
      </c>
      <c r="C137" s="1" t="s">
        <v>1057</v>
      </c>
      <c r="D137" t="s">
        <v>19</v>
      </c>
      <c r="E137" t="s">
        <v>20</v>
      </c>
      <c r="G137">
        <v>2013</v>
      </c>
      <c r="H137" t="s">
        <v>1058</v>
      </c>
      <c r="I137" t="s">
        <v>1059</v>
      </c>
      <c r="J137" t="s">
        <v>23</v>
      </c>
      <c r="K137" t="s">
        <v>24</v>
      </c>
      <c r="L137" t="s">
        <v>25</v>
      </c>
      <c r="M137" t="s">
        <v>26</v>
      </c>
      <c r="N137" t="s">
        <v>1060</v>
      </c>
      <c r="O137" t="s">
        <v>28</v>
      </c>
      <c r="P137" t="s">
        <v>29</v>
      </c>
    </row>
    <row r="138" spans="1:16" x14ac:dyDescent="0.2">
      <c r="A138" t="s">
        <v>1061</v>
      </c>
      <c r="B138" t="s">
        <v>1062</v>
      </c>
      <c r="C138" s="1" t="s">
        <v>1063</v>
      </c>
      <c r="D138" t="s">
        <v>1064</v>
      </c>
      <c r="E138" t="s">
        <v>1065</v>
      </c>
      <c r="G138">
        <v>2013</v>
      </c>
      <c r="H138" t="s">
        <v>1066</v>
      </c>
      <c r="I138" t="s">
        <v>1067</v>
      </c>
      <c r="J138" t="s">
        <v>23</v>
      </c>
      <c r="K138" t="s">
        <v>24</v>
      </c>
      <c r="L138" t="s">
        <v>1068</v>
      </c>
      <c r="M138" t="s">
        <v>1069</v>
      </c>
      <c r="N138" t="s">
        <v>1070</v>
      </c>
      <c r="O138" t="s">
        <v>107</v>
      </c>
      <c r="P138" t="s">
        <v>29</v>
      </c>
    </row>
    <row r="139" spans="1:16" x14ac:dyDescent="0.2">
      <c r="A139" t="s">
        <v>1071</v>
      </c>
      <c r="B139" t="s">
        <v>1072</v>
      </c>
      <c r="C139" s="1" t="s">
        <v>1073</v>
      </c>
      <c r="D139" t="s">
        <v>281</v>
      </c>
      <c r="E139" t="s">
        <v>282</v>
      </c>
      <c r="G139">
        <v>2013</v>
      </c>
      <c r="H139" t="s">
        <v>1074</v>
      </c>
      <c r="I139" t="s">
        <v>1075</v>
      </c>
      <c r="J139" t="s">
        <v>44</v>
      </c>
      <c r="K139" t="s">
        <v>113</v>
      </c>
      <c r="L139" t="s">
        <v>150</v>
      </c>
      <c r="M139" t="s">
        <v>285</v>
      </c>
      <c r="N139" t="s">
        <v>1076</v>
      </c>
      <c r="O139" t="s">
        <v>97</v>
      </c>
      <c r="P139" t="s">
        <v>29</v>
      </c>
    </row>
    <row r="140" spans="1:16" x14ac:dyDescent="0.2">
      <c r="A140" t="s">
        <v>1077</v>
      </c>
      <c r="B140" t="s">
        <v>1078</v>
      </c>
      <c r="C140" s="1" t="s">
        <v>1079</v>
      </c>
      <c r="D140" t="s">
        <v>19</v>
      </c>
      <c r="E140" t="s">
        <v>20</v>
      </c>
      <c r="G140">
        <v>2013</v>
      </c>
      <c r="H140" t="s">
        <v>1080</v>
      </c>
      <c r="I140" t="s">
        <v>1081</v>
      </c>
      <c r="J140" t="s">
        <v>23</v>
      </c>
      <c r="K140" t="s">
        <v>24</v>
      </c>
      <c r="L140" t="s">
        <v>25</v>
      </c>
      <c r="M140" t="s">
        <v>26</v>
      </c>
      <c r="O140" t="s">
        <v>28</v>
      </c>
      <c r="P140" t="s">
        <v>29</v>
      </c>
    </row>
    <row r="141" spans="1:16" x14ac:dyDescent="0.2">
      <c r="A141" t="s">
        <v>1082</v>
      </c>
      <c r="B141" t="s">
        <v>1083</v>
      </c>
      <c r="C141" s="1" t="s">
        <v>1084</v>
      </c>
      <c r="D141" t="s">
        <v>1085</v>
      </c>
      <c r="E141" t="s">
        <v>1086</v>
      </c>
      <c r="G141">
        <v>2013</v>
      </c>
      <c r="H141" t="s">
        <v>1087</v>
      </c>
      <c r="I141" t="s">
        <v>1088</v>
      </c>
      <c r="J141" t="s">
        <v>23</v>
      </c>
      <c r="K141" t="s">
        <v>24</v>
      </c>
      <c r="L141" t="s">
        <v>1089</v>
      </c>
      <c r="M141" t="s">
        <v>187</v>
      </c>
      <c r="O141" t="s">
        <v>107</v>
      </c>
      <c r="P141" t="s">
        <v>29</v>
      </c>
    </row>
    <row r="142" spans="1:16" x14ac:dyDescent="0.2">
      <c r="A142" t="s">
        <v>1090</v>
      </c>
      <c r="B142" t="s">
        <v>1091</v>
      </c>
      <c r="C142" s="1" t="s">
        <v>1092</v>
      </c>
      <c r="D142" t="s">
        <v>888</v>
      </c>
      <c r="E142" t="s">
        <v>889</v>
      </c>
      <c r="G142">
        <v>2013</v>
      </c>
      <c r="H142" t="s">
        <v>1093</v>
      </c>
      <c r="I142" t="s">
        <v>1094</v>
      </c>
      <c r="J142" t="s">
        <v>64</v>
      </c>
      <c r="K142" t="s">
        <v>1095</v>
      </c>
      <c r="L142" t="s">
        <v>892</v>
      </c>
      <c r="M142" t="s">
        <v>263</v>
      </c>
      <c r="N142" t="s">
        <v>1096</v>
      </c>
      <c r="O142" t="s">
        <v>107</v>
      </c>
      <c r="P142" t="s">
        <v>29</v>
      </c>
    </row>
    <row r="143" spans="1:16" x14ac:dyDescent="0.2">
      <c r="A143" t="s">
        <v>1097</v>
      </c>
      <c r="B143" t="s">
        <v>1098</v>
      </c>
      <c r="C143" s="1" t="s">
        <v>1099</v>
      </c>
      <c r="D143" t="s">
        <v>19</v>
      </c>
      <c r="E143" t="s">
        <v>20</v>
      </c>
      <c r="G143">
        <v>2013</v>
      </c>
      <c r="H143" t="s">
        <v>1100</v>
      </c>
      <c r="I143" t="s">
        <v>1101</v>
      </c>
      <c r="J143" t="s">
        <v>44</v>
      </c>
      <c r="K143" t="s">
        <v>94</v>
      </c>
      <c r="L143" t="s">
        <v>25</v>
      </c>
      <c r="M143" t="s">
        <v>26</v>
      </c>
      <c r="N143" t="s">
        <v>1102</v>
      </c>
      <c r="O143" t="s">
        <v>28</v>
      </c>
      <c r="P143" t="s">
        <v>29</v>
      </c>
    </row>
    <row r="144" spans="1:16" x14ac:dyDescent="0.2">
      <c r="A144" t="s">
        <v>1103</v>
      </c>
      <c r="B144" t="s">
        <v>1104</v>
      </c>
      <c r="C144" s="1" t="s">
        <v>1105</v>
      </c>
      <c r="D144" t="s">
        <v>19</v>
      </c>
      <c r="E144" t="s">
        <v>20</v>
      </c>
      <c r="G144">
        <v>2013</v>
      </c>
      <c r="H144" t="s">
        <v>1106</v>
      </c>
      <c r="I144" t="s">
        <v>1107</v>
      </c>
      <c r="J144" t="s">
        <v>122</v>
      </c>
      <c r="K144" t="s">
        <v>232</v>
      </c>
      <c r="L144" t="s">
        <v>25</v>
      </c>
      <c r="M144" t="s">
        <v>26</v>
      </c>
      <c r="N144" t="s">
        <v>1108</v>
      </c>
      <c r="O144" t="s">
        <v>28</v>
      </c>
      <c r="P144" t="s">
        <v>29</v>
      </c>
    </row>
    <row r="145" spans="1:16" x14ac:dyDescent="0.2">
      <c r="A145" t="s">
        <v>1109</v>
      </c>
      <c r="B145" t="s">
        <v>1110</v>
      </c>
      <c r="C145" s="1" t="s">
        <v>1111</v>
      </c>
      <c r="D145" t="s">
        <v>1112</v>
      </c>
      <c r="E145" t="s">
        <v>1113</v>
      </c>
      <c r="G145">
        <v>2013</v>
      </c>
      <c r="H145" t="s">
        <v>1114</v>
      </c>
      <c r="I145" t="s">
        <v>1115</v>
      </c>
      <c r="J145" t="s">
        <v>122</v>
      </c>
      <c r="K145" t="s">
        <v>1116</v>
      </c>
      <c r="L145" t="s">
        <v>1117</v>
      </c>
      <c r="M145" t="s">
        <v>1118</v>
      </c>
      <c r="N145" t="s">
        <v>1119</v>
      </c>
      <c r="O145" t="s">
        <v>1120</v>
      </c>
      <c r="P145" t="s">
        <v>29</v>
      </c>
    </row>
    <row r="146" spans="1:16" x14ac:dyDescent="0.2">
      <c r="A146" t="s">
        <v>1121</v>
      </c>
      <c r="B146" t="s">
        <v>1122</v>
      </c>
      <c r="C146" s="1" t="s">
        <v>1123</v>
      </c>
      <c r="D146" t="s">
        <v>1124</v>
      </c>
      <c r="E146" t="s">
        <v>1125</v>
      </c>
      <c r="G146">
        <v>2013</v>
      </c>
      <c r="H146" t="s">
        <v>1126</v>
      </c>
      <c r="I146" t="s">
        <v>1127</v>
      </c>
      <c r="J146" t="s">
        <v>23</v>
      </c>
      <c r="K146" t="s">
        <v>24</v>
      </c>
      <c r="L146" t="s">
        <v>1128</v>
      </c>
      <c r="M146" t="s">
        <v>285</v>
      </c>
      <c r="N146" t="s">
        <v>1129</v>
      </c>
      <c r="O146" t="s">
        <v>224</v>
      </c>
      <c r="P146" t="s">
        <v>29</v>
      </c>
    </row>
    <row r="147" spans="1:16" x14ac:dyDescent="0.2">
      <c r="A147" t="s">
        <v>1130</v>
      </c>
      <c r="B147" t="s">
        <v>1131</v>
      </c>
      <c r="C147" s="1" t="s">
        <v>1132</v>
      </c>
      <c r="D147" t="s">
        <v>837</v>
      </c>
      <c r="E147" t="s">
        <v>838</v>
      </c>
      <c r="G147">
        <v>2013</v>
      </c>
      <c r="H147" t="s">
        <v>1133</v>
      </c>
      <c r="I147" t="s">
        <v>1134</v>
      </c>
      <c r="J147" t="s">
        <v>44</v>
      </c>
      <c r="K147" t="s">
        <v>113</v>
      </c>
      <c r="L147" t="s">
        <v>841</v>
      </c>
      <c r="M147" t="s">
        <v>842</v>
      </c>
      <c r="N147" t="s">
        <v>1135</v>
      </c>
      <c r="O147" t="s">
        <v>28</v>
      </c>
      <c r="P147" t="s">
        <v>29</v>
      </c>
    </row>
    <row r="148" spans="1:16" x14ac:dyDescent="0.2">
      <c r="A148" t="s">
        <v>1136</v>
      </c>
      <c r="B148" t="s">
        <v>1137</v>
      </c>
      <c r="C148" s="1" t="s">
        <v>1138</v>
      </c>
      <c r="D148" t="s">
        <v>801</v>
      </c>
      <c r="E148" t="s">
        <v>802</v>
      </c>
      <c r="G148">
        <v>2013</v>
      </c>
      <c r="H148" t="s">
        <v>1139</v>
      </c>
      <c r="I148" t="s">
        <v>1140</v>
      </c>
      <c r="J148" t="s">
        <v>1141</v>
      </c>
      <c r="K148" t="s">
        <v>1142</v>
      </c>
      <c r="L148" t="s">
        <v>806</v>
      </c>
      <c r="M148" t="s">
        <v>807</v>
      </c>
      <c r="N148" t="s">
        <v>1143</v>
      </c>
      <c r="O148" t="s">
        <v>189</v>
      </c>
      <c r="P148" t="s">
        <v>29</v>
      </c>
    </row>
    <row r="149" spans="1:16" x14ac:dyDescent="0.2">
      <c r="A149" t="s">
        <v>1144</v>
      </c>
      <c r="B149" t="s">
        <v>1145</v>
      </c>
      <c r="C149" s="1" t="s">
        <v>1146</v>
      </c>
      <c r="D149" t="s">
        <v>118</v>
      </c>
      <c r="E149" t="s">
        <v>119</v>
      </c>
      <c r="G149">
        <v>2013</v>
      </c>
      <c r="H149" t="s">
        <v>1147</v>
      </c>
      <c r="I149" t="s">
        <v>1148</v>
      </c>
      <c r="J149" t="s">
        <v>122</v>
      </c>
      <c r="K149" t="s">
        <v>242</v>
      </c>
      <c r="L149" t="s">
        <v>123</v>
      </c>
      <c r="M149" t="s">
        <v>124</v>
      </c>
      <c r="N149" t="s">
        <v>1149</v>
      </c>
      <c r="O149" t="s">
        <v>126</v>
      </c>
    </row>
    <row r="150" spans="1:16" x14ac:dyDescent="0.2">
      <c r="A150" t="s">
        <v>1150</v>
      </c>
      <c r="B150" t="s">
        <v>1151</v>
      </c>
      <c r="C150" s="1" t="s">
        <v>1152</v>
      </c>
      <c r="D150" t="s">
        <v>19</v>
      </c>
      <c r="E150" t="s">
        <v>20</v>
      </c>
      <c r="G150">
        <v>2013</v>
      </c>
      <c r="H150" t="s">
        <v>1153</v>
      </c>
      <c r="I150" t="s">
        <v>1154</v>
      </c>
      <c r="J150" t="s">
        <v>23</v>
      </c>
      <c r="K150" t="s">
        <v>24</v>
      </c>
      <c r="L150" t="s">
        <v>25</v>
      </c>
      <c r="M150" t="s">
        <v>26</v>
      </c>
      <c r="N150" t="s">
        <v>1155</v>
      </c>
      <c r="O150" t="s">
        <v>28</v>
      </c>
      <c r="P150" t="s">
        <v>29</v>
      </c>
    </row>
    <row r="151" spans="1:16" x14ac:dyDescent="0.2">
      <c r="A151" t="s">
        <v>1156</v>
      </c>
      <c r="B151" t="s">
        <v>1157</v>
      </c>
      <c r="C151" s="1" t="s">
        <v>1158</v>
      </c>
      <c r="D151" t="s">
        <v>90</v>
      </c>
      <c r="E151" t="s">
        <v>91</v>
      </c>
      <c r="G151">
        <v>2013</v>
      </c>
      <c r="H151" t="s">
        <v>1159</v>
      </c>
      <c r="I151" t="s">
        <v>1160</v>
      </c>
      <c r="J151" t="s">
        <v>23</v>
      </c>
      <c r="K151" t="s">
        <v>24</v>
      </c>
      <c r="L151" t="s">
        <v>95</v>
      </c>
      <c r="O151" t="s">
        <v>97</v>
      </c>
      <c r="P151" t="s">
        <v>29</v>
      </c>
    </row>
    <row r="152" spans="1:16" x14ac:dyDescent="0.2">
      <c r="A152" t="s">
        <v>1161</v>
      </c>
      <c r="B152" t="s">
        <v>1162</v>
      </c>
      <c r="C152" s="1" t="s">
        <v>1163</v>
      </c>
      <c r="D152" t="s">
        <v>19</v>
      </c>
      <c r="E152" t="s">
        <v>20</v>
      </c>
      <c r="G152">
        <v>2013</v>
      </c>
      <c r="H152" t="s">
        <v>1164</v>
      </c>
      <c r="I152" t="s">
        <v>1165</v>
      </c>
      <c r="J152" t="s">
        <v>23</v>
      </c>
      <c r="K152" t="s">
        <v>24</v>
      </c>
      <c r="L152" t="s">
        <v>25</v>
      </c>
      <c r="M152" t="s">
        <v>26</v>
      </c>
      <c r="N152" t="s">
        <v>1166</v>
      </c>
      <c r="O152" t="s">
        <v>28</v>
      </c>
      <c r="P152" t="s">
        <v>29</v>
      </c>
    </row>
    <row r="153" spans="1:16" x14ac:dyDescent="0.2">
      <c r="A153" t="s">
        <v>1167</v>
      </c>
      <c r="B153" t="s">
        <v>1168</v>
      </c>
      <c r="C153" s="1" t="s">
        <v>1169</v>
      </c>
      <c r="D153" t="s">
        <v>523</v>
      </c>
      <c r="E153" t="s">
        <v>524</v>
      </c>
      <c r="G153">
        <v>2013</v>
      </c>
      <c r="H153" t="s">
        <v>1170</v>
      </c>
      <c r="I153" t="s">
        <v>1171</v>
      </c>
      <c r="J153" t="s">
        <v>23</v>
      </c>
      <c r="K153" t="s">
        <v>24</v>
      </c>
      <c r="L153" t="s">
        <v>140</v>
      </c>
      <c r="M153" t="s">
        <v>527</v>
      </c>
      <c r="N153" t="s">
        <v>1172</v>
      </c>
      <c r="O153" t="s">
        <v>107</v>
      </c>
      <c r="P153" t="s">
        <v>29</v>
      </c>
    </row>
    <row r="154" spans="1:16" x14ac:dyDescent="0.2">
      <c r="A154" t="s">
        <v>1173</v>
      </c>
      <c r="B154" t="s">
        <v>1174</v>
      </c>
      <c r="C154" s="1" t="s">
        <v>1175</v>
      </c>
      <c r="D154" t="s">
        <v>563</v>
      </c>
      <c r="E154" t="s">
        <v>564</v>
      </c>
      <c r="G154">
        <v>2013</v>
      </c>
      <c r="H154" t="s">
        <v>1176</v>
      </c>
      <c r="I154" t="s">
        <v>1177</v>
      </c>
      <c r="J154" t="s">
        <v>44</v>
      </c>
      <c r="K154" t="s">
        <v>113</v>
      </c>
      <c r="L154" t="s">
        <v>567</v>
      </c>
      <c r="M154" t="s">
        <v>568</v>
      </c>
      <c r="O154" t="s">
        <v>97</v>
      </c>
      <c r="P154" t="s">
        <v>29</v>
      </c>
    </row>
    <row r="155" spans="1:16" x14ac:dyDescent="0.2">
      <c r="A155" t="s">
        <v>1178</v>
      </c>
      <c r="B155" t="s">
        <v>1179</v>
      </c>
      <c r="C155" s="1" t="s">
        <v>1180</v>
      </c>
      <c r="D155" t="s">
        <v>19</v>
      </c>
      <c r="E155" t="s">
        <v>20</v>
      </c>
      <c r="G155">
        <v>2013</v>
      </c>
      <c r="H155" t="s">
        <v>1181</v>
      </c>
      <c r="I155" t="s">
        <v>1182</v>
      </c>
      <c r="J155" t="s">
        <v>23</v>
      </c>
      <c r="K155" t="s">
        <v>24</v>
      </c>
      <c r="L155" t="s">
        <v>25</v>
      </c>
      <c r="M155" t="s">
        <v>26</v>
      </c>
      <c r="N155" t="s">
        <v>1183</v>
      </c>
      <c r="O155" t="s">
        <v>28</v>
      </c>
      <c r="P155" t="s">
        <v>29</v>
      </c>
    </row>
    <row r="156" spans="1:16" x14ac:dyDescent="0.2">
      <c r="A156" t="s">
        <v>1184</v>
      </c>
      <c r="B156" t="s">
        <v>1185</v>
      </c>
      <c r="C156" s="1" t="s">
        <v>1186</v>
      </c>
      <c r="D156" t="s">
        <v>19</v>
      </c>
      <c r="E156" t="s">
        <v>20</v>
      </c>
      <c r="G156">
        <v>2013</v>
      </c>
      <c r="H156" t="s">
        <v>1187</v>
      </c>
      <c r="I156" t="s">
        <v>1188</v>
      </c>
      <c r="J156" t="s">
        <v>44</v>
      </c>
      <c r="K156" t="s">
        <v>24</v>
      </c>
      <c r="L156" t="s">
        <v>25</v>
      </c>
      <c r="M156" t="s">
        <v>26</v>
      </c>
      <c r="N156" t="s">
        <v>1189</v>
      </c>
      <c r="O156" t="s">
        <v>28</v>
      </c>
      <c r="P156" t="s">
        <v>29</v>
      </c>
    </row>
    <row r="157" spans="1:16" x14ac:dyDescent="0.2">
      <c r="A157" t="s">
        <v>1190</v>
      </c>
      <c r="B157" t="s">
        <v>1191</v>
      </c>
      <c r="C157" s="1" t="s">
        <v>1192</v>
      </c>
      <c r="D157" t="s">
        <v>19</v>
      </c>
      <c r="E157" t="s">
        <v>20</v>
      </c>
      <c r="G157">
        <v>2013</v>
      </c>
      <c r="H157" t="s">
        <v>1193</v>
      </c>
      <c r="I157" t="s">
        <v>291</v>
      </c>
      <c r="J157" t="s">
        <v>44</v>
      </c>
      <c r="K157" t="s">
        <v>94</v>
      </c>
      <c r="L157" t="s">
        <v>25</v>
      </c>
      <c r="M157" t="s">
        <v>26</v>
      </c>
      <c r="N157" t="s">
        <v>1194</v>
      </c>
      <c r="O157" t="s">
        <v>28</v>
      </c>
      <c r="P157" t="s">
        <v>29</v>
      </c>
    </row>
    <row r="158" spans="1:16" x14ac:dyDescent="0.2">
      <c r="A158" t="s">
        <v>1195</v>
      </c>
      <c r="B158" t="s">
        <v>1196</v>
      </c>
      <c r="C158" s="1" t="s">
        <v>1197</v>
      </c>
      <c r="D158" t="s">
        <v>90</v>
      </c>
      <c r="E158" t="s">
        <v>91</v>
      </c>
      <c r="G158">
        <v>2013</v>
      </c>
      <c r="H158" t="s">
        <v>1198</v>
      </c>
      <c r="I158" t="s">
        <v>1199</v>
      </c>
      <c r="J158" t="s">
        <v>23</v>
      </c>
      <c r="K158" t="s">
        <v>24</v>
      </c>
      <c r="L158" t="s">
        <v>95</v>
      </c>
      <c r="N158" t="s">
        <v>1200</v>
      </c>
      <c r="O158" t="s">
        <v>97</v>
      </c>
      <c r="P158" t="s">
        <v>29</v>
      </c>
    </row>
    <row r="159" spans="1:16" x14ac:dyDescent="0.2">
      <c r="A159" t="s">
        <v>1201</v>
      </c>
      <c r="B159" t="s">
        <v>1202</v>
      </c>
      <c r="C159" s="1" t="s">
        <v>1203</v>
      </c>
      <c r="D159" t="s">
        <v>19</v>
      </c>
      <c r="E159" t="s">
        <v>20</v>
      </c>
      <c r="G159">
        <v>2013</v>
      </c>
      <c r="H159" t="s">
        <v>1204</v>
      </c>
      <c r="I159" t="s">
        <v>968</v>
      </c>
      <c r="J159" t="s">
        <v>23</v>
      </c>
      <c r="K159" t="s">
        <v>24</v>
      </c>
      <c r="L159" t="s">
        <v>25</v>
      </c>
      <c r="M159" t="s">
        <v>26</v>
      </c>
      <c r="N159" t="s">
        <v>1205</v>
      </c>
      <c r="O159" t="s">
        <v>28</v>
      </c>
      <c r="P159" t="s">
        <v>29</v>
      </c>
    </row>
    <row r="160" spans="1:16" x14ac:dyDescent="0.2">
      <c r="A160" t="s">
        <v>1206</v>
      </c>
      <c r="B160" t="s">
        <v>1207</v>
      </c>
      <c r="C160" s="1" t="s">
        <v>1208</v>
      </c>
      <c r="D160" t="s">
        <v>19</v>
      </c>
      <c r="E160" t="s">
        <v>20</v>
      </c>
      <c r="G160">
        <v>2013</v>
      </c>
      <c r="H160" t="s">
        <v>1209</v>
      </c>
      <c r="I160" t="s">
        <v>1210</v>
      </c>
      <c r="J160" t="s">
        <v>23</v>
      </c>
      <c r="K160" t="s">
        <v>24</v>
      </c>
      <c r="L160" t="s">
        <v>25</v>
      </c>
      <c r="M160" t="s">
        <v>26</v>
      </c>
      <c r="N160" t="s">
        <v>1211</v>
      </c>
      <c r="O160" t="s">
        <v>28</v>
      </c>
      <c r="P160" t="s">
        <v>29</v>
      </c>
    </row>
    <row r="161" spans="1:16" x14ac:dyDescent="0.2">
      <c r="A161" t="s">
        <v>1212</v>
      </c>
      <c r="B161" t="s">
        <v>1213</v>
      </c>
      <c r="C161" s="1" t="s">
        <v>1214</v>
      </c>
      <c r="D161" t="s">
        <v>1215</v>
      </c>
      <c r="E161" t="s">
        <v>1216</v>
      </c>
      <c r="G161">
        <v>2013</v>
      </c>
      <c r="H161" t="s">
        <v>1217</v>
      </c>
      <c r="I161" t="s">
        <v>1218</v>
      </c>
      <c r="J161" t="s">
        <v>44</v>
      </c>
      <c r="K161" t="s">
        <v>113</v>
      </c>
      <c r="L161" t="s">
        <v>476</v>
      </c>
      <c r="M161" t="s">
        <v>1219</v>
      </c>
      <c r="N161" t="s">
        <v>1220</v>
      </c>
      <c r="O161" t="s">
        <v>107</v>
      </c>
      <c r="P161" t="s">
        <v>29</v>
      </c>
    </row>
    <row r="162" spans="1:16" x14ac:dyDescent="0.2">
      <c r="A162" t="s">
        <v>1221</v>
      </c>
      <c r="B162" t="s">
        <v>1222</v>
      </c>
      <c r="C162" s="1" t="s">
        <v>1223</v>
      </c>
      <c r="D162" t="s">
        <v>19</v>
      </c>
      <c r="E162" t="s">
        <v>20</v>
      </c>
      <c r="G162">
        <v>2013</v>
      </c>
      <c r="H162" t="s">
        <v>1224</v>
      </c>
      <c r="I162" t="s">
        <v>1225</v>
      </c>
      <c r="J162" t="s">
        <v>23</v>
      </c>
      <c r="K162" t="s">
        <v>24</v>
      </c>
      <c r="L162" t="s">
        <v>25</v>
      </c>
      <c r="M162" t="s">
        <v>26</v>
      </c>
      <c r="N162" t="s">
        <v>1226</v>
      </c>
      <c r="O162" t="s">
        <v>28</v>
      </c>
      <c r="P162" t="s">
        <v>29</v>
      </c>
    </row>
    <row r="163" spans="1:16" x14ac:dyDescent="0.2">
      <c r="A163" t="s">
        <v>1227</v>
      </c>
      <c r="B163" t="s">
        <v>1228</v>
      </c>
      <c r="C163" s="1" t="s">
        <v>1229</v>
      </c>
      <c r="D163" t="s">
        <v>19</v>
      </c>
      <c r="E163" t="s">
        <v>20</v>
      </c>
      <c r="G163">
        <v>2013</v>
      </c>
      <c r="H163" t="s">
        <v>1230</v>
      </c>
      <c r="I163" t="s">
        <v>1231</v>
      </c>
      <c r="J163" t="s">
        <v>23</v>
      </c>
      <c r="K163" t="s">
        <v>24</v>
      </c>
      <c r="L163" t="s">
        <v>25</v>
      </c>
      <c r="M163" t="s">
        <v>26</v>
      </c>
      <c r="N163" t="s">
        <v>1232</v>
      </c>
      <c r="O163" t="s">
        <v>28</v>
      </c>
      <c r="P163" t="s">
        <v>29</v>
      </c>
    </row>
    <row r="164" spans="1:16" x14ac:dyDescent="0.2">
      <c r="A164" t="s">
        <v>1233</v>
      </c>
      <c r="B164" t="s">
        <v>1234</v>
      </c>
      <c r="C164" s="1" t="s">
        <v>1235</v>
      </c>
      <c r="D164" t="s">
        <v>19</v>
      </c>
      <c r="E164" t="s">
        <v>20</v>
      </c>
      <c r="G164">
        <v>2013</v>
      </c>
      <c r="H164" t="s">
        <v>1236</v>
      </c>
      <c r="I164" t="s">
        <v>1237</v>
      </c>
      <c r="J164" t="s">
        <v>23</v>
      </c>
      <c r="K164" t="s">
        <v>24</v>
      </c>
      <c r="L164" t="s">
        <v>25</v>
      </c>
      <c r="M164" t="s">
        <v>26</v>
      </c>
      <c r="O164" t="s">
        <v>28</v>
      </c>
      <c r="P164" t="s">
        <v>29</v>
      </c>
    </row>
    <row r="165" spans="1:16" x14ac:dyDescent="0.2">
      <c r="A165" t="s">
        <v>1238</v>
      </c>
      <c r="B165" t="s">
        <v>1239</v>
      </c>
      <c r="C165" s="1"/>
      <c r="D165" t="s">
        <v>1240</v>
      </c>
      <c r="E165" t="s">
        <v>1241</v>
      </c>
      <c r="G165">
        <v>2013</v>
      </c>
      <c r="H165" t="s">
        <v>1242</v>
      </c>
      <c r="I165" t="s">
        <v>1243</v>
      </c>
      <c r="J165" t="s">
        <v>23</v>
      </c>
      <c r="K165" t="s">
        <v>24</v>
      </c>
      <c r="L165" t="s">
        <v>1244</v>
      </c>
      <c r="M165" t="s">
        <v>187</v>
      </c>
      <c r="N165" t="s">
        <v>1245</v>
      </c>
      <c r="O165" t="s">
        <v>1246</v>
      </c>
      <c r="P165" t="s">
        <v>29</v>
      </c>
    </row>
    <row r="166" spans="1:16" x14ac:dyDescent="0.2">
      <c r="A166" t="s">
        <v>1247</v>
      </c>
      <c r="B166" t="s">
        <v>1248</v>
      </c>
      <c r="C166" s="1" t="s">
        <v>1249</v>
      </c>
      <c r="D166" t="s">
        <v>19</v>
      </c>
      <c r="E166" t="s">
        <v>20</v>
      </c>
      <c r="G166">
        <v>2013</v>
      </c>
      <c r="H166" t="s">
        <v>1250</v>
      </c>
      <c r="I166" t="s">
        <v>1251</v>
      </c>
      <c r="J166" t="s">
        <v>23</v>
      </c>
      <c r="K166" t="s">
        <v>24</v>
      </c>
      <c r="L166" t="s">
        <v>25</v>
      </c>
      <c r="M166" t="s">
        <v>26</v>
      </c>
      <c r="N166" t="s">
        <v>1252</v>
      </c>
      <c r="O166" t="s">
        <v>28</v>
      </c>
      <c r="P166" t="s">
        <v>29</v>
      </c>
    </row>
    <row r="167" spans="1:16" x14ac:dyDescent="0.2">
      <c r="A167" t="s">
        <v>1253</v>
      </c>
      <c r="B167" t="s">
        <v>1254</v>
      </c>
      <c r="C167" s="1" t="s">
        <v>1255</v>
      </c>
      <c r="D167" t="s">
        <v>19</v>
      </c>
      <c r="E167" t="s">
        <v>20</v>
      </c>
      <c r="G167">
        <v>2013</v>
      </c>
      <c r="H167" t="s">
        <v>1256</v>
      </c>
      <c r="I167" t="s">
        <v>1257</v>
      </c>
      <c r="J167" t="s">
        <v>23</v>
      </c>
      <c r="K167" t="s">
        <v>24</v>
      </c>
      <c r="L167" t="s">
        <v>25</v>
      </c>
      <c r="M167" t="s">
        <v>26</v>
      </c>
      <c r="N167" t="s">
        <v>1258</v>
      </c>
      <c r="O167" t="s">
        <v>28</v>
      </c>
      <c r="P167" t="s">
        <v>29</v>
      </c>
    </row>
    <row r="168" spans="1:16" x14ac:dyDescent="0.2">
      <c r="A168" t="s">
        <v>1259</v>
      </c>
      <c r="B168" t="s">
        <v>1260</v>
      </c>
      <c r="C168" s="1" t="s">
        <v>1261</v>
      </c>
      <c r="D168" t="s">
        <v>563</v>
      </c>
      <c r="E168" t="s">
        <v>564</v>
      </c>
      <c r="G168">
        <v>2013</v>
      </c>
      <c r="H168" t="s">
        <v>1262</v>
      </c>
      <c r="I168" t="s">
        <v>1263</v>
      </c>
      <c r="J168" t="s">
        <v>64</v>
      </c>
      <c r="K168" t="s">
        <v>431</v>
      </c>
      <c r="L168" t="s">
        <v>567</v>
      </c>
      <c r="M168" t="s">
        <v>568</v>
      </c>
      <c r="O168" t="s">
        <v>97</v>
      </c>
      <c r="P168" t="s">
        <v>29</v>
      </c>
    </row>
    <row r="169" spans="1:16" x14ac:dyDescent="0.2">
      <c r="A169" t="s">
        <v>1264</v>
      </c>
      <c r="B169" t="s">
        <v>1265</v>
      </c>
      <c r="C169" s="1" t="s">
        <v>1266</v>
      </c>
      <c r="D169" t="s">
        <v>1267</v>
      </c>
      <c r="E169" t="s">
        <v>1268</v>
      </c>
      <c r="G169">
        <v>2013</v>
      </c>
      <c r="H169" t="s">
        <v>1269</v>
      </c>
      <c r="I169" t="s">
        <v>1270</v>
      </c>
      <c r="J169" t="s">
        <v>64</v>
      </c>
      <c r="K169" t="s">
        <v>1271</v>
      </c>
      <c r="L169" t="s">
        <v>1272</v>
      </c>
      <c r="M169" t="s">
        <v>1273</v>
      </c>
      <c r="N169" t="s">
        <v>1274</v>
      </c>
      <c r="O169" t="s">
        <v>107</v>
      </c>
      <c r="P169" t="s">
        <v>29</v>
      </c>
    </row>
    <row r="170" spans="1:16" x14ac:dyDescent="0.2">
      <c r="A170" t="s">
        <v>1275</v>
      </c>
      <c r="B170" t="s">
        <v>1276</v>
      </c>
      <c r="C170" s="1" t="s">
        <v>1277</v>
      </c>
      <c r="D170" t="s">
        <v>648</v>
      </c>
      <c r="E170" t="s">
        <v>649</v>
      </c>
      <c r="G170">
        <v>2013</v>
      </c>
      <c r="H170" t="s">
        <v>1278</v>
      </c>
      <c r="I170" t="s">
        <v>1279</v>
      </c>
      <c r="J170" t="s">
        <v>64</v>
      </c>
      <c r="K170" t="s">
        <v>1280</v>
      </c>
      <c r="L170" t="s">
        <v>653</v>
      </c>
      <c r="M170" t="s">
        <v>47</v>
      </c>
      <c r="N170" t="s">
        <v>1281</v>
      </c>
      <c r="O170" t="s">
        <v>68</v>
      </c>
      <c r="P170" t="s">
        <v>29</v>
      </c>
    </row>
    <row r="171" spans="1:16" x14ac:dyDescent="0.2">
      <c r="A171" t="s">
        <v>1282</v>
      </c>
      <c r="B171" t="s">
        <v>1283</v>
      </c>
      <c r="C171" s="1" t="s">
        <v>1284</v>
      </c>
      <c r="D171" t="s">
        <v>19</v>
      </c>
      <c r="E171" t="s">
        <v>20</v>
      </c>
      <c r="G171">
        <v>2013</v>
      </c>
      <c r="H171" t="s">
        <v>1285</v>
      </c>
      <c r="I171" t="s">
        <v>1286</v>
      </c>
      <c r="J171" t="s">
        <v>44</v>
      </c>
      <c r="K171" t="s">
        <v>94</v>
      </c>
      <c r="L171" t="s">
        <v>25</v>
      </c>
      <c r="M171" t="s">
        <v>26</v>
      </c>
      <c r="N171" t="s">
        <v>1287</v>
      </c>
      <c r="O171" t="s">
        <v>28</v>
      </c>
      <c r="P171" t="s">
        <v>29</v>
      </c>
    </row>
    <row r="172" spans="1:16" x14ac:dyDescent="0.2">
      <c r="A172" t="s">
        <v>1288</v>
      </c>
      <c r="B172" t="s">
        <v>1289</v>
      </c>
      <c r="C172" s="1" t="s">
        <v>1290</v>
      </c>
      <c r="D172" t="s">
        <v>19</v>
      </c>
      <c r="E172" t="s">
        <v>20</v>
      </c>
      <c r="G172">
        <v>2013</v>
      </c>
      <c r="H172" t="s">
        <v>1291</v>
      </c>
      <c r="I172" t="s">
        <v>1292</v>
      </c>
      <c r="J172" t="s">
        <v>44</v>
      </c>
      <c r="K172" t="s">
        <v>113</v>
      </c>
      <c r="L172" t="s">
        <v>25</v>
      </c>
      <c r="M172" t="s">
        <v>26</v>
      </c>
      <c r="N172" t="s">
        <v>1293</v>
      </c>
      <c r="O172" t="s">
        <v>28</v>
      </c>
      <c r="P172" t="s">
        <v>29</v>
      </c>
    </row>
    <row r="173" spans="1:16" x14ac:dyDescent="0.2">
      <c r="A173" t="s">
        <v>1294</v>
      </c>
      <c r="B173" t="s">
        <v>1295</v>
      </c>
      <c r="C173" s="1" t="s">
        <v>1296</v>
      </c>
      <c r="D173" t="s">
        <v>563</v>
      </c>
      <c r="E173" t="s">
        <v>564</v>
      </c>
      <c r="G173">
        <v>2013</v>
      </c>
      <c r="H173" t="s">
        <v>1297</v>
      </c>
      <c r="I173" t="s">
        <v>1298</v>
      </c>
      <c r="J173" t="s">
        <v>64</v>
      </c>
      <c r="K173" t="s">
        <v>431</v>
      </c>
      <c r="L173" t="s">
        <v>567</v>
      </c>
      <c r="M173" t="s">
        <v>568</v>
      </c>
      <c r="O173" t="s">
        <v>97</v>
      </c>
      <c r="P173" t="s">
        <v>29</v>
      </c>
    </row>
    <row r="174" spans="1:16" x14ac:dyDescent="0.2">
      <c r="A174" t="s">
        <v>1299</v>
      </c>
      <c r="B174" t="s">
        <v>1300</v>
      </c>
      <c r="C174" s="1" t="s">
        <v>1301</v>
      </c>
      <c r="D174" t="s">
        <v>1302</v>
      </c>
      <c r="E174" t="s">
        <v>1303</v>
      </c>
      <c r="G174">
        <v>2013</v>
      </c>
      <c r="H174" t="s">
        <v>1304</v>
      </c>
      <c r="I174" t="s">
        <v>1305</v>
      </c>
      <c r="J174" t="s">
        <v>23</v>
      </c>
      <c r="K174" t="s">
        <v>24</v>
      </c>
      <c r="L174" t="s">
        <v>1306</v>
      </c>
      <c r="M174" t="s">
        <v>1307</v>
      </c>
      <c r="N174" t="s">
        <v>1308</v>
      </c>
      <c r="O174" t="s">
        <v>1309</v>
      </c>
      <c r="P174" t="s">
        <v>177</v>
      </c>
    </row>
    <row r="175" spans="1:16" x14ac:dyDescent="0.2">
      <c r="A175" t="s">
        <v>1310</v>
      </c>
      <c r="B175" t="s">
        <v>1311</v>
      </c>
      <c r="C175" s="1" t="s">
        <v>1312</v>
      </c>
      <c r="D175" t="s">
        <v>572</v>
      </c>
      <c r="E175" t="s">
        <v>573</v>
      </c>
      <c r="G175">
        <v>2013</v>
      </c>
      <c r="H175" t="s">
        <v>1313</v>
      </c>
      <c r="I175" t="s">
        <v>1314</v>
      </c>
      <c r="J175" t="s">
        <v>64</v>
      </c>
      <c r="K175" t="s">
        <v>1095</v>
      </c>
      <c r="L175" t="s">
        <v>576</v>
      </c>
      <c r="M175" t="s">
        <v>263</v>
      </c>
      <c r="N175" t="s">
        <v>1315</v>
      </c>
      <c r="O175" t="s">
        <v>28</v>
      </c>
      <c r="P175" t="s">
        <v>29</v>
      </c>
    </row>
    <row r="176" spans="1:16" x14ac:dyDescent="0.2">
      <c r="A176" t="s">
        <v>1316</v>
      </c>
      <c r="B176" t="s">
        <v>1317</v>
      </c>
      <c r="C176" s="1" t="s">
        <v>1318</v>
      </c>
      <c r="D176" t="s">
        <v>1319</v>
      </c>
      <c r="E176" t="s">
        <v>1320</v>
      </c>
      <c r="G176">
        <v>2013</v>
      </c>
      <c r="H176" t="s">
        <v>1321</v>
      </c>
      <c r="I176" t="s">
        <v>1322</v>
      </c>
      <c r="J176" t="s">
        <v>64</v>
      </c>
      <c r="K176" t="s">
        <v>1271</v>
      </c>
      <c r="L176" t="s">
        <v>1323</v>
      </c>
      <c r="M176" t="s">
        <v>1324</v>
      </c>
      <c r="N176" t="s">
        <v>1325</v>
      </c>
      <c r="O176" t="s">
        <v>189</v>
      </c>
      <c r="P176" t="s">
        <v>29</v>
      </c>
    </row>
    <row r="177" spans="1:16" x14ac:dyDescent="0.2">
      <c r="A177" t="s">
        <v>1326</v>
      </c>
      <c r="B177" t="s">
        <v>1327</v>
      </c>
      <c r="C177" s="1" t="s">
        <v>1328</v>
      </c>
      <c r="D177" t="s">
        <v>801</v>
      </c>
      <c r="E177" t="s">
        <v>802</v>
      </c>
      <c r="G177">
        <v>2013</v>
      </c>
      <c r="H177" t="s">
        <v>1329</v>
      </c>
      <c r="I177" t="s">
        <v>1330</v>
      </c>
      <c r="J177" t="s">
        <v>122</v>
      </c>
      <c r="K177" t="s">
        <v>725</v>
      </c>
      <c r="L177" t="s">
        <v>806</v>
      </c>
      <c r="M177" t="s">
        <v>807</v>
      </c>
      <c r="N177" t="s">
        <v>1331</v>
      </c>
      <c r="O177" t="s">
        <v>189</v>
      </c>
      <c r="P177" t="s">
        <v>29</v>
      </c>
    </row>
    <row r="178" spans="1:16" x14ac:dyDescent="0.2">
      <c r="A178" t="s">
        <v>1332</v>
      </c>
      <c r="B178" t="s">
        <v>1333</v>
      </c>
      <c r="C178" s="1" t="s">
        <v>1334</v>
      </c>
      <c r="D178" t="s">
        <v>1335</v>
      </c>
      <c r="E178" t="s">
        <v>1336</v>
      </c>
      <c r="G178">
        <v>2013</v>
      </c>
      <c r="H178" t="s">
        <v>1337</v>
      </c>
      <c r="I178" t="s">
        <v>1338</v>
      </c>
      <c r="J178" t="s">
        <v>23</v>
      </c>
      <c r="K178" t="s">
        <v>24</v>
      </c>
      <c r="L178" t="s">
        <v>1339</v>
      </c>
      <c r="M178" t="s">
        <v>1340</v>
      </c>
      <c r="N178" t="s">
        <v>1341</v>
      </c>
      <c r="O178" t="s">
        <v>664</v>
      </c>
      <c r="P178" t="s">
        <v>29</v>
      </c>
    </row>
    <row r="179" spans="1:16" x14ac:dyDescent="0.2">
      <c r="A179" t="s">
        <v>1342</v>
      </c>
      <c r="B179" t="s">
        <v>1343</v>
      </c>
      <c r="C179" s="1" t="s">
        <v>1344</v>
      </c>
      <c r="D179" t="s">
        <v>1335</v>
      </c>
      <c r="E179" t="s">
        <v>1336</v>
      </c>
      <c r="G179">
        <v>2013</v>
      </c>
      <c r="H179" t="s">
        <v>1345</v>
      </c>
      <c r="I179" t="s">
        <v>1338</v>
      </c>
      <c r="J179" t="s">
        <v>23</v>
      </c>
      <c r="K179" t="s">
        <v>24</v>
      </c>
      <c r="L179" t="s">
        <v>1339</v>
      </c>
      <c r="M179" t="s">
        <v>1340</v>
      </c>
      <c r="N179" t="s">
        <v>1346</v>
      </c>
      <c r="O179" t="s">
        <v>664</v>
      </c>
      <c r="P179" t="s">
        <v>29</v>
      </c>
    </row>
    <row r="180" spans="1:16" x14ac:dyDescent="0.2">
      <c r="A180" t="s">
        <v>1347</v>
      </c>
      <c r="B180" t="s">
        <v>1348</v>
      </c>
      <c r="C180" t="s">
        <v>1349</v>
      </c>
      <c r="D180" t="s">
        <v>1350</v>
      </c>
      <c r="E180" t="s">
        <v>1351</v>
      </c>
      <c r="G180">
        <v>2013</v>
      </c>
      <c r="H180" t="s">
        <v>1352</v>
      </c>
      <c r="I180" t="s">
        <v>1353</v>
      </c>
      <c r="J180" t="s">
        <v>44</v>
      </c>
      <c r="K180" t="s">
        <v>805</v>
      </c>
      <c r="L180" t="s">
        <v>340</v>
      </c>
      <c r="M180" t="s">
        <v>341</v>
      </c>
      <c r="O180" t="s">
        <v>189</v>
      </c>
      <c r="P180" t="s">
        <v>29</v>
      </c>
    </row>
    <row r="181" spans="1:16" x14ac:dyDescent="0.2">
      <c r="A181" t="s">
        <v>1354</v>
      </c>
      <c r="B181" t="s">
        <v>1355</v>
      </c>
      <c r="C181" s="1" t="s">
        <v>1356</v>
      </c>
      <c r="D181" t="s">
        <v>1357</v>
      </c>
      <c r="E181" t="s">
        <v>1358</v>
      </c>
      <c r="G181">
        <v>2013</v>
      </c>
      <c r="H181" t="s">
        <v>1359</v>
      </c>
      <c r="I181" t="s">
        <v>1360</v>
      </c>
      <c r="J181" t="s">
        <v>64</v>
      </c>
      <c r="K181" t="s">
        <v>185</v>
      </c>
      <c r="L181" t="s">
        <v>1361</v>
      </c>
      <c r="M181" t="s">
        <v>1362</v>
      </c>
      <c r="N181" t="s">
        <v>1363</v>
      </c>
      <c r="O181" t="s">
        <v>189</v>
      </c>
      <c r="P181" t="s">
        <v>29</v>
      </c>
    </row>
    <row r="182" spans="1:16" x14ac:dyDescent="0.2">
      <c r="A182" t="s">
        <v>1364</v>
      </c>
      <c r="B182" t="s">
        <v>1365</v>
      </c>
      <c r="C182" s="1" t="s">
        <v>1366</v>
      </c>
      <c r="D182" t="s">
        <v>59</v>
      </c>
      <c r="E182" t="s">
        <v>60</v>
      </c>
      <c r="G182">
        <v>2013</v>
      </c>
      <c r="H182" t="s">
        <v>1367</v>
      </c>
      <c r="I182" t="s">
        <v>1368</v>
      </c>
      <c r="J182" t="s">
        <v>64</v>
      </c>
      <c r="K182" t="s">
        <v>652</v>
      </c>
      <c r="L182" t="s">
        <v>46</v>
      </c>
      <c r="M182" t="s">
        <v>66</v>
      </c>
      <c r="N182" t="s">
        <v>1369</v>
      </c>
      <c r="O182" t="s">
        <v>68</v>
      </c>
      <c r="P182" t="s">
        <v>29</v>
      </c>
    </row>
    <row r="183" spans="1:16" x14ac:dyDescent="0.2">
      <c r="A183" t="s">
        <v>1370</v>
      </c>
      <c r="B183" t="s">
        <v>1371</v>
      </c>
      <c r="C183" s="1" t="s">
        <v>1372</v>
      </c>
      <c r="D183" t="s">
        <v>19</v>
      </c>
      <c r="E183" t="s">
        <v>20</v>
      </c>
      <c r="G183">
        <v>2013</v>
      </c>
      <c r="H183" t="s">
        <v>1373</v>
      </c>
      <c r="I183" t="s">
        <v>1374</v>
      </c>
      <c r="J183" t="s">
        <v>23</v>
      </c>
      <c r="K183" t="s">
        <v>24</v>
      </c>
      <c r="L183" t="s">
        <v>25</v>
      </c>
      <c r="M183" t="s">
        <v>26</v>
      </c>
      <c r="N183" t="s">
        <v>1375</v>
      </c>
      <c r="O183" t="s">
        <v>28</v>
      </c>
      <c r="P183" t="s">
        <v>29</v>
      </c>
    </row>
    <row r="184" spans="1:16" x14ac:dyDescent="0.2">
      <c r="A184" t="s">
        <v>1376</v>
      </c>
      <c r="B184" t="s">
        <v>1377</v>
      </c>
      <c r="C184" s="1" t="s">
        <v>1378</v>
      </c>
      <c r="D184" t="s">
        <v>101</v>
      </c>
      <c r="E184" t="s">
        <v>102</v>
      </c>
      <c r="G184">
        <v>2013</v>
      </c>
      <c r="H184" t="s">
        <v>1379</v>
      </c>
      <c r="I184" t="s">
        <v>1380</v>
      </c>
      <c r="J184" t="s">
        <v>23</v>
      </c>
      <c r="K184" t="s">
        <v>24</v>
      </c>
      <c r="L184" t="s">
        <v>105</v>
      </c>
      <c r="M184" t="s">
        <v>106</v>
      </c>
      <c r="O184" t="s">
        <v>107</v>
      </c>
      <c r="P184" t="s">
        <v>29</v>
      </c>
    </row>
    <row r="185" spans="1:16" x14ac:dyDescent="0.2">
      <c r="A185" t="s">
        <v>1381</v>
      </c>
      <c r="B185" t="s">
        <v>1382</v>
      </c>
      <c r="C185" s="1" t="s">
        <v>1383</v>
      </c>
      <c r="D185" t="s">
        <v>19</v>
      </c>
      <c r="E185" t="s">
        <v>20</v>
      </c>
      <c r="G185">
        <v>2013</v>
      </c>
      <c r="H185" t="s">
        <v>1384</v>
      </c>
      <c r="I185" t="s">
        <v>1385</v>
      </c>
      <c r="J185" t="s">
        <v>23</v>
      </c>
      <c r="K185" t="s">
        <v>24</v>
      </c>
      <c r="L185" t="s">
        <v>25</v>
      </c>
      <c r="M185" t="s">
        <v>26</v>
      </c>
      <c r="N185" t="s">
        <v>1386</v>
      </c>
      <c r="O185" t="s">
        <v>28</v>
      </c>
      <c r="P185" t="s">
        <v>29</v>
      </c>
    </row>
    <row r="186" spans="1:16" x14ac:dyDescent="0.2">
      <c r="A186" t="s">
        <v>1387</v>
      </c>
      <c r="B186" t="s">
        <v>1388</v>
      </c>
      <c r="C186" s="1" t="s">
        <v>1389</v>
      </c>
      <c r="D186" t="s">
        <v>136</v>
      </c>
      <c r="E186" t="s">
        <v>137</v>
      </c>
      <c r="G186">
        <v>2013</v>
      </c>
      <c r="H186" t="s">
        <v>1390</v>
      </c>
      <c r="I186" t="s">
        <v>709</v>
      </c>
      <c r="J186" t="s">
        <v>23</v>
      </c>
      <c r="K186" t="s">
        <v>24</v>
      </c>
      <c r="L186" t="s">
        <v>140</v>
      </c>
      <c r="M186" t="s">
        <v>141</v>
      </c>
      <c r="N186" t="s">
        <v>1391</v>
      </c>
      <c r="O186" t="s">
        <v>107</v>
      </c>
      <c r="P186" t="s">
        <v>29</v>
      </c>
    </row>
    <row r="187" spans="1:16" x14ac:dyDescent="0.2">
      <c r="A187" t="s">
        <v>1392</v>
      </c>
      <c r="B187" t="s">
        <v>1393</v>
      </c>
      <c r="C187" s="1" t="s">
        <v>1394</v>
      </c>
      <c r="D187" t="s">
        <v>1395</v>
      </c>
      <c r="E187" t="s">
        <v>1396</v>
      </c>
      <c r="G187">
        <v>2013</v>
      </c>
      <c r="H187" t="s">
        <v>1397</v>
      </c>
      <c r="I187" t="s">
        <v>1398</v>
      </c>
      <c r="J187" t="s">
        <v>122</v>
      </c>
      <c r="K187" t="s">
        <v>1399</v>
      </c>
      <c r="L187" t="s">
        <v>1400</v>
      </c>
      <c r="M187" t="s">
        <v>1401</v>
      </c>
      <c r="O187" t="s">
        <v>1402</v>
      </c>
      <c r="P187" t="s">
        <v>29</v>
      </c>
    </row>
    <row r="188" spans="1:16" x14ac:dyDescent="0.2">
      <c r="A188" t="s">
        <v>1403</v>
      </c>
      <c r="B188" t="s">
        <v>1404</v>
      </c>
      <c r="C188" s="1" t="s">
        <v>1405</v>
      </c>
      <c r="D188" t="s">
        <v>19</v>
      </c>
      <c r="E188" t="s">
        <v>20</v>
      </c>
      <c r="G188">
        <v>2013</v>
      </c>
      <c r="H188" t="s">
        <v>1406</v>
      </c>
      <c r="I188" t="s">
        <v>1407</v>
      </c>
      <c r="J188" t="s">
        <v>44</v>
      </c>
      <c r="K188" t="s">
        <v>94</v>
      </c>
      <c r="L188" t="s">
        <v>25</v>
      </c>
      <c r="M188" t="s">
        <v>26</v>
      </c>
      <c r="N188" t="s">
        <v>1408</v>
      </c>
      <c r="O188" t="s">
        <v>28</v>
      </c>
      <c r="P188" t="s">
        <v>29</v>
      </c>
    </row>
    <row r="189" spans="1:16" x14ac:dyDescent="0.2">
      <c r="A189" t="s">
        <v>1409</v>
      </c>
      <c r="B189" t="s">
        <v>1410</v>
      </c>
      <c r="C189" s="1" t="s">
        <v>1411</v>
      </c>
      <c r="D189" t="s">
        <v>1412</v>
      </c>
      <c r="E189" t="s">
        <v>1413</v>
      </c>
      <c r="G189">
        <v>2013</v>
      </c>
      <c r="H189" t="s">
        <v>1414</v>
      </c>
      <c r="I189" t="s">
        <v>1415</v>
      </c>
      <c r="J189" t="s">
        <v>23</v>
      </c>
      <c r="K189" t="s">
        <v>24</v>
      </c>
      <c r="L189" t="s">
        <v>1416</v>
      </c>
      <c r="M189" t="s">
        <v>1417</v>
      </c>
      <c r="N189" t="s">
        <v>1418</v>
      </c>
      <c r="O189" t="s">
        <v>107</v>
      </c>
      <c r="P189" t="s">
        <v>29</v>
      </c>
    </row>
    <row r="190" spans="1:16" x14ac:dyDescent="0.2">
      <c r="A190" t="s">
        <v>1419</v>
      </c>
      <c r="B190" t="s">
        <v>1420</v>
      </c>
      <c r="C190" s="1" t="s">
        <v>1421</v>
      </c>
      <c r="D190" t="s">
        <v>317</v>
      </c>
      <c r="E190" t="s">
        <v>318</v>
      </c>
      <c r="G190">
        <v>2013</v>
      </c>
      <c r="H190" t="s">
        <v>1422</v>
      </c>
      <c r="I190" t="s">
        <v>1423</v>
      </c>
      <c r="J190" t="s">
        <v>44</v>
      </c>
      <c r="K190" t="s">
        <v>1424</v>
      </c>
      <c r="L190" t="s">
        <v>25</v>
      </c>
      <c r="M190" t="s">
        <v>26</v>
      </c>
      <c r="N190" t="s">
        <v>1425</v>
      </c>
      <c r="O190" t="s">
        <v>224</v>
      </c>
      <c r="P190" t="s">
        <v>29</v>
      </c>
    </row>
    <row r="191" spans="1:16" x14ac:dyDescent="0.2">
      <c r="A191" t="s">
        <v>1426</v>
      </c>
      <c r="B191" t="s">
        <v>1427</v>
      </c>
      <c r="C191" s="1" t="s">
        <v>1428</v>
      </c>
      <c r="D191" t="s">
        <v>563</v>
      </c>
      <c r="E191" t="s">
        <v>564</v>
      </c>
      <c r="G191">
        <v>2013</v>
      </c>
      <c r="H191" t="s">
        <v>1429</v>
      </c>
      <c r="I191" t="s">
        <v>1430</v>
      </c>
      <c r="J191" t="s">
        <v>23</v>
      </c>
      <c r="K191" t="s">
        <v>24</v>
      </c>
      <c r="L191" t="s">
        <v>567</v>
      </c>
      <c r="M191" t="s">
        <v>568</v>
      </c>
      <c r="O191" t="s">
        <v>97</v>
      </c>
      <c r="P191" t="s">
        <v>29</v>
      </c>
    </row>
    <row r="192" spans="1:16" x14ac:dyDescent="0.2">
      <c r="A192" t="s">
        <v>1431</v>
      </c>
      <c r="B192" t="s">
        <v>1432</v>
      </c>
      <c r="C192" s="1" t="s">
        <v>1433</v>
      </c>
      <c r="D192" t="s">
        <v>19</v>
      </c>
      <c r="E192" t="s">
        <v>20</v>
      </c>
      <c r="G192">
        <v>2013</v>
      </c>
      <c r="H192" t="s">
        <v>1434</v>
      </c>
      <c r="I192" t="s">
        <v>1435</v>
      </c>
      <c r="J192" t="s">
        <v>64</v>
      </c>
      <c r="K192" t="s">
        <v>1271</v>
      </c>
      <c r="L192" t="s">
        <v>25</v>
      </c>
      <c r="M192" t="s">
        <v>26</v>
      </c>
      <c r="N192" t="s">
        <v>1436</v>
      </c>
      <c r="O192" t="s">
        <v>28</v>
      </c>
      <c r="P192" t="s">
        <v>29</v>
      </c>
    </row>
    <row r="193" spans="1:16" x14ac:dyDescent="0.2">
      <c r="A193" t="s">
        <v>1437</v>
      </c>
      <c r="B193" t="s">
        <v>1438</v>
      </c>
      <c r="C193" s="1" t="s">
        <v>1439</v>
      </c>
      <c r="D193" t="s">
        <v>563</v>
      </c>
      <c r="E193" t="s">
        <v>564</v>
      </c>
      <c r="G193">
        <v>2013</v>
      </c>
      <c r="H193" t="s">
        <v>1440</v>
      </c>
      <c r="I193" t="s">
        <v>1441</v>
      </c>
      <c r="J193" t="s">
        <v>44</v>
      </c>
      <c r="K193" t="s">
        <v>113</v>
      </c>
      <c r="L193" t="s">
        <v>567</v>
      </c>
      <c r="M193" t="s">
        <v>568</v>
      </c>
      <c r="O193" t="s">
        <v>97</v>
      </c>
      <c r="P193" t="s">
        <v>29</v>
      </c>
    </row>
    <row r="194" spans="1:16" x14ac:dyDescent="0.2">
      <c r="A194" t="s">
        <v>1442</v>
      </c>
      <c r="B194" t="s">
        <v>1443</v>
      </c>
      <c r="C194" s="1" t="s">
        <v>1444</v>
      </c>
      <c r="D194" t="s">
        <v>19</v>
      </c>
      <c r="E194" t="s">
        <v>20</v>
      </c>
      <c r="G194">
        <v>2013</v>
      </c>
      <c r="H194" t="s">
        <v>1445</v>
      </c>
      <c r="I194" t="s">
        <v>1446</v>
      </c>
      <c r="J194" t="s">
        <v>44</v>
      </c>
      <c r="K194" t="s">
        <v>113</v>
      </c>
      <c r="L194" t="s">
        <v>25</v>
      </c>
      <c r="M194" t="s">
        <v>26</v>
      </c>
      <c r="N194" t="s">
        <v>1447</v>
      </c>
      <c r="O194" t="s">
        <v>28</v>
      </c>
      <c r="P194" t="s">
        <v>29</v>
      </c>
    </row>
    <row r="195" spans="1:16" x14ac:dyDescent="0.2">
      <c r="A195" t="s">
        <v>1448</v>
      </c>
      <c r="B195" t="s">
        <v>1449</v>
      </c>
      <c r="C195" s="1" t="s">
        <v>1450</v>
      </c>
      <c r="D195" t="s">
        <v>19</v>
      </c>
      <c r="E195" t="s">
        <v>20</v>
      </c>
      <c r="G195">
        <v>2013</v>
      </c>
      <c r="H195" t="s">
        <v>1451</v>
      </c>
      <c r="I195" t="s">
        <v>1452</v>
      </c>
      <c r="J195" t="s">
        <v>23</v>
      </c>
      <c r="K195" t="s">
        <v>24</v>
      </c>
      <c r="L195" t="s">
        <v>25</v>
      </c>
      <c r="M195" t="s">
        <v>26</v>
      </c>
      <c r="N195" t="s">
        <v>1453</v>
      </c>
      <c r="O195" t="s">
        <v>28</v>
      </c>
      <c r="P195" t="s">
        <v>29</v>
      </c>
    </row>
    <row r="196" spans="1:16" x14ac:dyDescent="0.2">
      <c r="A196" t="s">
        <v>1454</v>
      </c>
      <c r="B196" t="s">
        <v>1455</v>
      </c>
      <c r="C196" s="1" t="s">
        <v>1456</v>
      </c>
      <c r="D196" t="s">
        <v>19</v>
      </c>
      <c r="E196" t="s">
        <v>20</v>
      </c>
      <c r="G196">
        <v>2013</v>
      </c>
      <c r="H196" t="s">
        <v>1457</v>
      </c>
      <c r="I196" t="s">
        <v>1458</v>
      </c>
      <c r="J196" t="s">
        <v>23</v>
      </c>
      <c r="K196" t="s">
        <v>24</v>
      </c>
      <c r="L196" t="s">
        <v>25</v>
      </c>
      <c r="M196" t="s">
        <v>26</v>
      </c>
      <c r="O196" t="s">
        <v>28</v>
      </c>
      <c r="P196" t="s">
        <v>29</v>
      </c>
    </row>
    <row r="197" spans="1:16" x14ac:dyDescent="0.2">
      <c r="A197" t="s">
        <v>1459</v>
      </c>
      <c r="B197" t="s">
        <v>1460</v>
      </c>
      <c r="C197" s="1" t="s">
        <v>1461</v>
      </c>
      <c r="D197" t="s">
        <v>19</v>
      </c>
      <c r="E197" t="s">
        <v>20</v>
      </c>
      <c r="G197">
        <v>2013</v>
      </c>
      <c r="H197" t="s">
        <v>1462</v>
      </c>
      <c r="I197" t="s">
        <v>1463</v>
      </c>
      <c r="J197" t="s">
        <v>64</v>
      </c>
      <c r="K197" t="s">
        <v>431</v>
      </c>
      <c r="L197" t="s">
        <v>25</v>
      </c>
      <c r="M197" t="s">
        <v>26</v>
      </c>
      <c r="N197" t="s">
        <v>1464</v>
      </c>
      <c r="O197" t="s">
        <v>28</v>
      </c>
      <c r="P197" t="s">
        <v>29</v>
      </c>
    </row>
    <row r="198" spans="1:16" x14ac:dyDescent="0.2">
      <c r="A198" t="s">
        <v>1465</v>
      </c>
      <c r="B198" t="s">
        <v>1466</v>
      </c>
      <c r="C198" s="1" t="s">
        <v>1467</v>
      </c>
      <c r="D198" t="s">
        <v>19</v>
      </c>
      <c r="E198" t="s">
        <v>20</v>
      </c>
      <c r="G198">
        <v>2013</v>
      </c>
      <c r="H198" t="s">
        <v>1468</v>
      </c>
      <c r="I198" t="s">
        <v>1469</v>
      </c>
      <c r="J198" t="s">
        <v>23</v>
      </c>
      <c r="K198" t="s">
        <v>24</v>
      </c>
      <c r="L198" t="s">
        <v>25</v>
      </c>
      <c r="M198" t="s">
        <v>26</v>
      </c>
      <c r="N198" t="s">
        <v>1470</v>
      </c>
      <c r="O198" t="s">
        <v>28</v>
      </c>
      <c r="P198" t="s">
        <v>29</v>
      </c>
    </row>
    <row r="199" spans="1:16" x14ac:dyDescent="0.2">
      <c r="A199" t="s">
        <v>1471</v>
      </c>
      <c r="B199" t="s">
        <v>1472</v>
      </c>
      <c r="C199" s="1" t="s">
        <v>1473</v>
      </c>
      <c r="D199" t="s">
        <v>1474</v>
      </c>
      <c r="E199" t="s">
        <v>1475</v>
      </c>
      <c r="G199">
        <v>2013</v>
      </c>
      <c r="H199" t="s">
        <v>1476</v>
      </c>
      <c r="I199" t="s">
        <v>1477</v>
      </c>
      <c r="J199" t="s">
        <v>23</v>
      </c>
      <c r="K199" t="s">
        <v>24</v>
      </c>
      <c r="L199" t="s">
        <v>1478</v>
      </c>
      <c r="M199" t="s">
        <v>663</v>
      </c>
      <c r="O199" t="s">
        <v>107</v>
      </c>
      <c r="P199" t="s">
        <v>29</v>
      </c>
    </row>
    <row r="200" spans="1:16" x14ac:dyDescent="0.2">
      <c r="A200" t="s">
        <v>1479</v>
      </c>
      <c r="B200" t="s">
        <v>1480</v>
      </c>
      <c r="C200" s="1" t="s">
        <v>1481</v>
      </c>
      <c r="D200" t="s">
        <v>1474</v>
      </c>
      <c r="E200" t="s">
        <v>1475</v>
      </c>
      <c r="G200">
        <v>2013</v>
      </c>
      <c r="H200" t="s">
        <v>1482</v>
      </c>
      <c r="I200" t="s">
        <v>1483</v>
      </c>
      <c r="J200" t="s">
        <v>23</v>
      </c>
      <c r="K200" t="s">
        <v>24</v>
      </c>
      <c r="L200" t="s">
        <v>1478</v>
      </c>
      <c r="M200" t="s">
        <v>663</v>
      </c>
      <c r="O200" t="s">
        <v>107</v>
      </c>
      <c r="P200" t="s">
        <v>29</v>
      </c>
    </row>
    <row r="201" spans="1:16" x14ac:dyDescent="0.2">
      <c r="A201" t="s">
        <v>1484</v>
      </c>
      <c r="B201" t="s">
        <v>1485</v>
      </c>
      <c r="C201" s="1" t="s">
        <v>1486</v>
      </c>
      <c r="D201" t="s">
        <v>1487</v>
      </c>
      <c r="E201" t="s">
        <v>1488</v>
      </c>
      <c r="G201">
        <v>2013</v>
      </c>
      <c r="H201" t="s">
        <v>1489</v>
      </c>
      <c r="I201" t="s">
        <v>1490</v>
      </c>
      <c r="J201" t="s">
        <v>23</v>
      </c>
      <c r="K201" t="s">
        <v>24</v>
      </c>
      <c r="L201" t="s">
        <v>1491</v>
      </c>
      <c r="M201" t="s">
        <v>141</v>
      </c>
      <c r="N201" t="s">
        <v>1492</v>
      </c>
      <c r="O201" t="s">
        <v>107</v>
      </c>
      <c r="P201" t="s">
        <v>29</v>
      </c>
    </row>
    <row r="202" spans="1:16" x14ac:dyDescent="0.2">
      <c r="A202" t="s">
        <v>1493</v>
      </c>
      <c r="B202" t="s">
        <v>1494</v>
      </c>
      <c r="C202" s="1" t="s">
        <v>1495</v>
      </c>
      <c r="D202" t="s">
        <v>217</v>
      </c>
      <c r="E202" t="s">
        <v>218</v>
      </c>
      <c r="G202">
        <v>2013</v>
      </c>
      <c r="H202" t="s">
        <v>1496</v>
      </c>
      <c r="I202" t="s">
        <v>1497</v>
      </c>
      <c r="J202" t="s">
        <v>23</v>
      </c>
      <c r="K202" t="s">
        <v>1498</v>
      </c>
      <c r="L202" t="s">
        <v>221</v>
      </c>
      <c r="M202" t="s">
        <v>222</v>
      </c>
      <c r="N202" t="s">
        <v>1499</v>
      </c>
      <c r="O202" t="s">
        <v>224</v>
      </c>
      <c r="P202" t="s">
        <v>29</v>
      </c>
    </row>
    <row r="203" spans="1:16" x14ac:dyDescent="0.2">
      <c r="A203" t="s">
        <v>1500</v>
      </c>
      <c r="B203" t="s">
        <v>1501</v>
      </c>
      <c r="C203" s="1" t="s">
        <v>1502</v>
      </c>
      <c r="D203" t="s">
        <v>1503</v>
      </c>
      <c r="E203" t="s">
        <v>1504</v>
      </c>
      <c r="G203">
        <v>2013</v>
      </c>
      <c r="H203" t="s">
        <v>1505</v>
      </c>
      <c r="I203" t="s">
        <v>1506</v>
      </c>
      <c r="J203" t="s">
        <v>44</v>
      </c>
      <c r="K203" t="s">
        <v>1507</v>
      </c>
      <c r="L203" t="s">
        <v>1508</v>
      </c>
      <c r="M203" t="s">
        <v>263</v>
      </c>
      <c r="O203" t="s">
        <v>189</v>
      </c>
      <c r="P203" t="s">
        <v>29</v>
      </c>
    </row>
    <row r="204" spans="1:16" x14ac:dyDescent="0.2">
      <c r="A204" t="s">
        <v>1509</v>
      </c>
      <c r="B204" t="s">
        <v>1510</v>
      </c>
      <c r="C204" s="1" t="s">
        <v>1511</v>
      </c>
      <c r="D204" t="s">
        <v>1512</v>
      </c>
      <c r="E204" t="s">
        <v>1513</v>
      </c>
      <c r="G204">
        <v>2013</v>
      </c>
      <c r="H204" t="s">
        <v>1514</v>
      </c>
      <c r="I204" t="s">
        <v>1515</v>
      </c>
      <c r="J204" t="s">
        <v>23</v>
      </c>
      <c r="K204" t="s">
        <v>24</v>
      </c>
      <c r="L204" t="s">
        <v>662</v>
      </c>
      <c r="M204" t="s">
        <v>663</v>
      </c>
      <c r="O204" t="s">
        <v>107</v>
      </c>
      <c r="P204" t="s">
        <v>29</v>
      </c>
    </row>
    <row r="205" spans="1:16" x14ac:dyDescent="0.2">
      <c r="A205" t="s">
        <v>1516</v>
      </c>
      <c r="B205" t="s">
        <v>1517</v>
      </c>
      <c r="C205" s="1" t="s">
        <v>1518</v>
      </c>
      <c r="D205" t="s">
        <v>136</v>
      </c>
      <c r="E205" t="s">
        <v>137</v>
      </c>
      <c r="G205">
        <v>2013</v>
      </c>
      <c r="H205" t="s">
        <v>1519</v>
      </c>
      <c r="I205" t="s">
        <v>1520</v>
      </c>
      <c r="J205" t="s">
        <v>23</v>
      </c>
      <c r="K205" t="s">
        <v>24</v>
      </c>
      <c r="L205" t="s">
        <v>140</v>
      </c>
      <c r="M205" t="s">
        <v>141</v>
      </c>
      <c r="N205" t="s">
        <v>1521</v>
      </c>
      <c r="O205" t="s">
        <v>107</v>
      </c>
      <c r="P205" t="s">
        <v>29</v>
      </c>
    </row>
    <row r="206" spans="1:16" x14ac:dyDescent="0.2">
      <c r="A206" t="s">
        <v>1522</v>
      </c>
      <c r="B206" t="s">
        <v>1523</v>
      </c>
      <c r="C206" s="1" t="s">
        <v>1524</v>
      </c>
      <c r="D206" t="s">
        <v>19</v>
      </c>
      <c r="E206" t="s">
        <v>20</v>
      </c>
      <c r="G206">
        <v>2013</v>
      </c>
      <c r="H206" t="s">
        <v>1525</v>
      </c>
      <c r="I206" t="s">
        <v>1526</v>
      </c>
      <c r="J206" t="s">
        <v>23</v>
      </c>
      <c r="K206" t="s">
        <v>1527</v>
      </c>
      <c r="L206" t="s">
        <v>25</v>
      </c>
      <c r="M206" t="s">
        <v>26</v>
      </c>
      <c r="O206" t="s">
        <v>28</v>
      </c>
      <c r="P206" t="s">
        <v>29</v>
      </c>
    </row>
    <row r="207" spans="1:16" x14ac:dyDescent="0.2">
      <c r="A207" t="s">
        <v>1528</v>
      </c>
      <c r="B207" t="s">
        <v>1529</v>
      </c>
      <c r="C207" s="1" t="s">
        <v>1530</v>
      </c>
      <c r="D207" t="s">
        <v>1531</v>
      </c>
      <c r="E207" t="s">
        <v>1532</v>
      </c>
      <c r="G207">
        <v>2013</v>
      </c>
      <c r="H207" t="s">
        <v>1533</v>
      </c>
      <c r="I207" t="s">
        <v>1534</v>
      </c>
      <c r="J207" t="s">
        <v>23</v>
      </c>
      <c r="K207" t="s">
        <v>24</v>
      </c>
      <c r="L207" t="s">
        <v>1244</v>
      </c>
      <c r="M207" t="s">
        <v>85</v>
      </c>
      <c r="N207" t="s">
        <v>1535</v>
      </c>
      <c r="O207" t="s">
        <v>107</v>
      </c>
      <c r="P207" t="s">
        <v>29</v>
      </c>
    </row>
    <row r="208" spans="1:16" x14ac:dyDescent="0.2">
      <c r="A208" t="s">
        <v>1536</v>
      </c>
      <c r="B208" t="s">
        <v>1537</v>
      </c>
      <c r="C208" s="1" t="s">
        <v>1538</v>
      </c>
      <c r="D208" t="s">
        <v>19</v>
      </c>
      <c r="E208" t="s">
        <v>20</v>
      </c>
      <c r="G208">
        <v>2013</v>
      </c>
      <c r="H208" t="s">
        <v>1539</v>
      </c>
      <c r="I208" t="s">
        <v>921</v>
      </c>
      <c r="J208" t="s">
        <v>44</v>
      </c>
      <c r="K208" t="s">
        <v>113</v>
      </c>
      <c r="L208" t="s">
        <v>25</v>
      </c>
      <c r="M208" t="s">
        <v>26</v>
      </c>
      <c r="N208" t="s">
        <v>1540</v>
      </c>
      <c r="O208" t="s">
        <v>28</v>
      </c>
      <c r="P208" t="s">
        <v>29</v>
      </c>
    </row>
    <row r="209" spans="1:16" x14ac:dyDescent="0.2">
      <c r="A209" t="s">
        <v>1541</v>
      </c>
      <c r="B209" t="s">
        <v>1542</v>
      </c>
      <c r="C209" t="s">
        <v>1543</v>
      </c>
      <c r="D209" t="s">
        <v>1544</v>
      </c>
      <c r="E209" t="s">
        <v>1545</v>
      </c>
      <c r="G209">
        <v>2013</v>
      </c>
      <c r="H209" t="s">
        <v>1546</v>
      </c>
      <c r="I209" t="s">
        <v>1547</v>
      </c>
      <c r="J209" t="s">
        <v>23</v>
      </c>
      <c r="K209" t="s">
        <v>24</v>
      </c>
      <c r="L209" t="s">
        <v>1548</v>
      </c>
      <c r="M209" t="s">
        <v>1549</v>
      </c>
      <c r="N209" t="s">
        <v>1550</v>
      </c>
      <c r="O209" t="s">
        <v>107</v>
      </c>
      <c r="P209" t="s">
        <v>29</v>
      </c>
    </row>
    <row r="210" spans="1:16" x14ac:dyDescent="0.2">
      <c r="A210" t="s">
        <v>1551</v>
      </c>
      <c r="B210" t="s">
        <v>1552</v>
      </c>
      <c r="C210" s="1" t="s">
        <v>1553</v>
      </c>
      <c r="D210" t="s">
        <v>19</v>
      </c>
      <c r="E210" t="s">
        <v>20</v>
      </c>
      <c r="G210">
        <v>2013</v>
      </c>
      <c r="H210" t="s">
        <v>1554</v>
      </c>
      <c r="I210" t="s">
        <v>1555</v>
      </c>
      <c r="J210" t="s">
        <v>23</v>
      </c>
      <c r="K210" t="s">
        <v>276</v>
      </c>
      <c r="L210" t="s">
        <v>25</v>
      </c>
      <c r="M210" t="s">
        <v>26</v>
      </c>
      <c r="N210" t="s">
        <v>1556</v>
      </c>
      <c r="O210" t="s">
        <v>28</v>
      </c>
      <c r="P210" t="s">
        <v>29</v>
      </c>
    </row>
    <row r="211" spans="1:16" x14ac:dyDescent="0.2">
      <c r="A211" t="s">
        <v>1557</v>
      </c>
      <c r="B211" t="s">
        <v>1558</v>
      </c>
      <c r="C211" s="1" t="s">
        <v>1559</v>
      </c>
      <c r="D211" t="s">
        <v>1064</v>
      </c>
      <c r="E211" t="s">
        <v>1065</v>
      </c>
      <c r="G211">
        <v>2013</v>
      </c>
      <c r="H211" t="s">
        <v>1560</v>
      </c>
      <c r="I211" t="s">
        <v>1561</v>
      </c>
      <c r="J211" t="s">
        <v>64</v>
      </c>
      <c r="K211" t="s">
        <v>1095</v>
      </c>
      <c r="L211" t="s">
        <v>1068</v>
      </c>
      <c r="M211" t="s">
        <v>1069</v>
      </c>
      <c r="N211" t="s">
        <v>1562</v>
      </c>
      <c r="O211" t="s">
        <v>107</v>
      </c>
      <c r="P211" t="s">
        <v>29</v>
      </c>
    </row>
    <row r="212" spans="1:16" x14ac:dyDescent="0.2">
      <c r="A212" t="s">
        <v>1563</v>
      </c>
      <c r="B212" t="s">
        <v>1564</v>
      </c>
      <c r="C212" s="1" t="s">
        <v>1565</v>
      </c>
      <c r="D212" t="s">
        <v>19</v>
      </c>
      <c r="E212" t="s">
        <v>20</v>
      </c>
      <c r="G212">
        <v>2013</v>
      </c>
      <c r="H212" t="s">
        <v>1566</v>
      </c>
      <c r="I212" t="s">
        <v>1567</v>
      </c>
      <c r="J212" t="s">
        <v>44</v>
      </c>
      <c r="K212" t="s">
        <v>113</v>
      </c>
      <c r="L212" t="s">
        <v>25</v>
      </c>
      <c r="M212" t="s">
        <v>26</v>
      </c>
      <c r="N212" t="s">
        <v>1568</v>
      </c>
      <c r="O212" t="s">
        <v>28</v>
      </c>
      <c r="P212" t="s">
        <v>29</v>
      </c>
    </row>
    <row r="213" spans="1:16" x14ac:dyDescent="0.2">
      <c r="A213" t="s">
        <v>1569</v>
      </c>
      <c r="B213" t="s">
        <v>1570</v>
      </c>
      <c r="C213" s="1" t="s">
        <v>1571</v>
      </c>
      <c r="D213" t="s">
        <v>19</v>
      </c>
      <c r="E213" t="s">
        <v>20</v>
      </c>
      <c r="G213">
        <v>2013</v>
      </c>
      <c r="H213" t="s">
        <v>1572</v>
      </c>
      <c r="I213" t="s">
        <v>1573</v>
      </c>
      <c r="J213" t="s">
        <v>23</v>
      </c>
      <c r="K213" t="s">
        <v>45</v>
      </c>
      <c r="L213" t="s">
        <v>25</v>
      </c>
      <c r="M213" t="s">
        <v>26</v>
      </c>
      <c r="N213" t="s">
        <v>1574</v>
      </c>
      <c r="O213" t="s">
        <v>28</v>
      </c>
      <c r="P213" t="s">
        <v>29</v>
      </c>
    </row>
    <row r="214" spans="1:16" x14ac:dyDescent="0.2">
      <c r="A214" t="s">
        <v>1575</v>
      </c>
      <c r="B214" t="s">
        <v>1576</v>
      </c>
      <c r="C214" s="1" t="s">
        <v>1577</v>
      </c>
      <c r="D214" t="s">
        <v>1474</v>
      </c>
      <c r="E214" t="s">
        <v>1475</v>
      </c>
      <c r="G214">
        <v>2013</v>
      </c>
      <c r="H214" t="s">
        <v>1578</v>
      </c>
      <c r="I214" t="s">
        <v>1579</v>
      </c>
      <c r="J214" t="s">
        <v>23</v>
      </c>
      <c r="K214" t="s">
        <v>24</v>
      </c>
      <c r="L214" t="s">
        <v>1478</v>
      </c>
      <c r="M214" t="s">
        <v>663</v>
      </c>
      <c r="O214" t="s">
        <v>107</v>
      </c>
      <c r="P214" t="s">
        <v>29</v>
      </c>
    </row>
    <row r="215" spans="1:16" x14ac:dyDescent="0.2">
      <c r="A215" t="s">
        <v>1580</v>
      </c>
      <c r="B215" t="s">
        <v>1581</v>
      </c>
      <c r="C215" t="s">
        <v>1582</v>
      </c>
      <c r="D215" t="s">
        <v>1064</v>
      </c>
      <c r="E215" t="s">
        <v>1065</v>
      </c>
      <c r="G215">
        <v>2013</v>
      </c>
      <c r="H215" t="s">
        <v>1583</v>
      </c>
      <c r="I215" t="s">
        <v>1584</v>
      </c>
      <c r="J215" t="s">
        <v>23</v>
      </c>
      <c r="K215" t="s">
        <v>24</v>
      </c>
      <c r="L215" t="s">
        <v>1068</v>
      </c>
      <c r="M215" t="s">
        <v>1069</v>
      </c>
      <c r="N215" t="s">
        <v>1585</v>
      </c>
      <c r="O215" t="s">
        <v>107</v>
      </c>
      <c r="P215" t="s">
        <v>29</v>
      </c>
    </row>
    <row r="216" spans="1:16" x14ac:dyDescent="0.2">
      <c r="A216" t="s">
        <v>1586</v>
      </c>
      <c r="B216" t="s">
        <v>1587</v>
      </c>
      <c r="C216" s="1" t="s">
        <v>1588</v>
      </c>
      <c r="D216" t="s">
        <v>1589</v>
      </c>
      <c r="E216" t="s">
        <v>1590</v>
      </c>
      <c r="G216">
        <v>2013</v>
      </c>
      <c r="H216" t="s">
        <v>1591</v>
      </c>
      <c r="I216" t="s">
        <v>1592</v>
      </c>
      <c r="J216" t="s">
        <v>23</v>
      </c>
      <c r="K216" t="s">
        <v>24</v>
      </c>
      <c r="L216" t="s">
        <v>1593</v>
      </c>
      <c r="M216" t="s">
        <v>1549</v>
      </c>
      <c r="N216" t="s">
        <v>1594</v>
      </c>
      <c r="O216" t="s">
        <v>107</v>
      </c>
      <c r="P216" t="s">
        <v>29</v>
      </c>
    </row>
    <row r="217" spans="1:16" x14ac:dyDescent="0.2">
      <c r="A217" t="s">
        <v>1595</v>
      </c>
      <c r="B217" t="s">
        <v>1596</v>
      </c>
      <c r="C217" s="1" t="s">
        <v>1597</v>
      </c>
      <c r="D217" t="s">
        <v>136</v>
      </c>
      <c r="E217" t="s">
        <v>137</v>
      </c>
      <c r="G217">
        <v>2013</v>
      </c>
      <c r="H217" t="s">
        <v>1598</v>
      </c>
      <c r="I217" t="s">
        <v>1599</v>
      </c>
      <c r="J217" t="s">
        <v>23</v>
      </c>
      <c r="K217" t="s">
        <v>24</v>
      </c>
      <c r="L217" t="s">
        <v>140</v>
      </c>
      <c r="M217" t="s">
        <v>141</v>
      </c>
      <c r="N217" t="s">
        <v>1600</v>
      </c>
      <c r="O217" t="s">
        <v>107</v>
      </c>
      <c r="P217" t="s">
        <v>29</v>
      </c>
    </row>
    <row r="218" spans="1:16" x14ac:dyDescent="0.2">
      <c r="A218" t="s">
        <v>1601</v>
      </c>
      <c r="B218" t="s">
        <v>1602</v>
      </c>
      <c r="C218" s="1" t="s">
        <v>1603</v>
      </c>
      <c r="D218" t="s">
        <v>1487</v>
      </c>
      <c r="E218" t="s">
        <v>1488</v>
      </c>
      <c r="G218">
        <v>2013</v>
      </c>
      <c r="H218" t="s">
        <v>1604</v>
      </c>
      <c r="I218" t="s">
        <v>1605</v>
      </c>
      <c r="J218" t="s">
        <v>23</v>
      </c>
      <c r="K218" t="s">
        <v>24</v>
      </c>
      <c r="L218" t="s">
        <v>1491</v>
      </c>
      <c r="M218" t="s">
        <v>141</v>
      </c>
      <c r="N218" t="s">
        <v>1606</v>
      </c>
      <c r="O218" t="s">
        <v>107</v>
      </c>
      <c r="P218" t="s">
        <v>29</v>
      </c>
    </row>
    <row r="219" spans="1:16" x14ac:dyDescent="0.2">
      <c r="A219" t="s">
        <v>1607</v>
      </c>
      <c r="B219" t="s">
        <v>1608</v>
      </c>
      <c r="C219" s="1" t="s">
        <v>1609</v>
      </c>
      <c r="D219" t="s">
        <v>563</v>
      </c>
      <c r="E219" t="s">
        <v>564</v>
      </c>
      <c r="G219">
        <v>2013</v>
      </c>
      <c r="H219" t="s">
        <v>1610</v>
      </c>
      <c r="I219" t="s">
        <v>1611</v>
      </c>
      <c r="J219" t="s">
        <v>64</v>
      </c>
      <c r="K219" t="s">
        <v>1612</v>
      </c>
      <c r="L219" t="s">
        <v>567</v>
      </c>
      <c r="M219" t="s">
        <v>568</v>
      </c>
      <c r="O219" t="s">
        <v>97</v>
      </c>
      <c r="P219" t="s">
        <v>29</v>
      </c>
    </row>
    <row r="220" spans="1:16" x14ac:dyDescent="0.2">
      <c r="A220" t="s">
        <v>1613</v>
      </c>
      <c r="B220" t="s">
        <v>1614</v>
      </c>
      <c r="C220" s="1" t="s">
        <v>1615</v>
      </c>
      <c r="D220" t="s">
        <v>1616</v>
      </c>
      <c r="E220" t="s">
        <v>1617</v>
      </c>
      <c r="G220">
        <v>2013</v>
      </c>
      <c r="H220" t="s">
        <v>1618</v>
      </c>
      <c r="I220" t="s">
        <v>1619</v>
      </c>
      <c r="J220" t="s">
        <v>23</v>
      </c>
      <c r="K220" t="s">
        <v>24</v>
      </c>
      <c r="L220" t="s">
        <v>1620</v>
      </c>
      <c r="M220" t="s">
        <v>1621</v>
      </c>
      <c r="N220" t="s">
        <v>1622</v>
      </c>
      <c r="O220" t="s">
        <v>107</v>
      </c>
      <c r="P220" t="s">
        <v>29</v>
      </c>
    </row>
    <row r="221" spans="1:16" x14ac:dyDescent="0.2">
      <c r="A221" t="s">
        <v>1623</v>
      </c>
      <c r="B221" t="s">
        <v>1624</v>
      </c>
      <c r="C221" s="1" t="s">
        <v>1625</v>
      </c>
      <c r="D221" t="s">
        <v>1626</v>
      </c>
      <c r="E221" t="s">
        <v>1627</v>
      </c>
      <c r="G221">
        <v>2013</v>
      </c>
      <c r="H221" t="s">
        <v>1628</v>
      </c>
      <c r="I221" t="s">
        <v>1629</v>
      </c>
      <c r="J221" t="s">
        <v>23</v>
      </c>
      <c r="K221" t="s">
        <v>24</v>
      </c>
      <c r="L221" t="s">
        <v>1630</v>
      </c>
      <c r="M221" t="s">
        <v>1631</v>
      </c>
      <c r="O221" t="s">
        <v>107</v>
      </c>
      <c r="P221" t="s">
        <v>29</v>
      </c>
    </row>
    <row r="222" spans="1:16" x14ac:dyDescent="0.2">
      <c r="A222" t="s">
        <v>1632</v>
      </c>
      <c r="B222" t="s">
        <v>1633</v>
      </c>
      <c r="C222" s="1" t="s">
        <v>1634</v>
      </c>
      <c r="D222" t="s">
        <v>136</v>
      </c>
      <c r="E222" t="s">
        <v>137</v>
      </c>
      <c r="G222">
        <v>2013</v>
      </c>
      <c r="H222" t="s">
        <v>1635</v>
      </c>
      <c r="I222" t="s">
        <v>1636</v>
      </c>
      <c r="J222" t="s">
        <v>23</v>
      </c>
      <c r="K222" t="s">
        <v>24</v>
      </c>
      <c r="L222" t="s">
        <v>140</v>
      </c>
      <c r="M222" t="s">
        <v>141</v>
      </c>
      <c r="N222" t="s">
        <v>1637</v>
      </c>
      <c r="O222" t="s">
        <v>107</v>
      </c>
      <c r="P222" t="s">
        <v>29</v>
      </c>
    </row>
    <row r="223" spans="1:16" x14ac:dyDescent="0.2">
      <c r="A223" t="s">
        <v>1638</v>
      </c>
      <c r="B223" t="s">
        <v>1639</v>
      </c>
      <c r="C223" s="1" t="s">
        <v>1640</v>
      </c>
      <c r="D223" t="s">
        <v>1215</v>
      </c>
      <c r="E223" t="s">
        <v>1216</v>
      </c>
      <c r="G223">
        <v>2013</v>
      </c>
      <c r="H223" t="s">
        <v>1641</v>
      </c>
      <c r="I223" t="s">
        <v>1642</v>
      </c>
      <c r="J223" t="s">
        <v>44</v>
      </c>
      <c r="K223" t="s">
        <v>1643</v>
      </c>
      <c r="L223" t="s">
        <v>476</v>
      </c>
      <c r="M223" t="s">
        <v>1219</v>
      </c>
      <c r="O223" t="s">
        <v>107</v>
      </c>
      <c r="P223" t="s">
        <v>29</v>
      </c>
    </row>
    <row r="224" spans="1:16" x14ac:dyDescent="0.2">
      <c r="A224" t="s">
        <v>1644</v>
      </c>
      <c r="B224" t="s">
        <v>1645</v>
      </c>
      <c r="C224" s="1" t="s">
        <v>1646</v>
      </c>
      <c r="D224" t="s">
        <v>317</v>
      </c>
      <c r="E224" t="s">
        <v>318</v>
      </c>
      <c r="G224">
        <v>2013</v>
      </c>
      <c r="H224" t="s">
        <v>1647</v>
      </c>
      <c r="I224" t="s">
        <v>1648</v>
      </c>
      <c r="J224" t="s">
        <v>64</v>
      </c>
      <c r="K224" t="s">
        <v>652</v>
      </c>
      <c r="L224" t="s">
        <v>25</v>
      </c>
      <c r="M224" t="s">
        <v>26</v>
      </c>
      <c r="N224" t="s">
        <v>1649</v>
      </c>
      <c r="O224" t="s">
        <v>224</v>
      </c>
      <c r="P224" t="s">
        <v>29</v>
      </c>
    </row>
    <row r="225" spans="1:16" x14ac:dyDescent="0.2">
      <c r="A225" t="s">
        <v>1650</v>
      </c>
      <c r="B225" t="s">
        <v>1651</v>
      </c>
      <c r="C225" s="1" t="s">
        <v>1652</v>
      </c>
      <c r="D225" t="s">
        <v>1653</v>
      </c>
      <c r="E225" t="s">
        <v>1654</v>
      </c>
      <c r="G225">
        <v>2013</v>
      </c>
      <c r="H225" t="s">
        <v>1655</v>
      </c>
      <c r="I225" t="s">
        <v>1656</v>
      </c>
      <c r="J225" t="s">
        <v>23</v>
      </c>
      <c r="K225" t="s">
        <v>24</v>
      </c>
      <c r="L225" t="s">
        <v>221</v>
      </c>
      <c r="M225" t="s">
        <v>263</v>
      </c>
      <c r="N225" t="s">
        <v>1657</v>
      </c>
      <c r="O225" t="s">
        <v>68</v>
      </c>
      <c r="P225" t="s">
        <v>253</v>
      </c>
    </row>
    <row r="226" spans="1:16" x14ac:dyDescent="0.2">
      <c r="A226" t="s">
        <v>1658</v>
      </c>
      <c r="B226" t="s">
        <v>1659</v>
      </c>
      <c r="C226" s="1" t="s">
        <v>1660</v>
      </c>
      <c r="D226" t="s">
        <v>572</v>
      </c>
      <c r="E226" t="s">
        <v>573</v>
      </c>
      <c r="G226">
        <v>2013</v>
      </c>
      <c r="H226" t="s">
        <v>1661</v>
      </c>
      <c r="I226" t="s">
        <v>1662</v>
      </c>
      <c r="J226" t="s">
        <v>122</v>
      </c>
      <c r="K226" t="s">
        <v>232</v>
      </c>
      <c r="L226" t="s">
        <v>576</v>
      </c>
      <c r="M226" t="s">
        <v>263</v>
      </c>
      <c r="N226" t="s">
        <v>1663</v>
      </c>
      <c r="O226" t="s">
        <v>28</v>
      </c>
      <c r="P226" t="s">
        <v>29</v>
      </c>
    </row>
    <row r="227" spans="1:16" x14ac:dyDescent="0.2">
      <c r="A227" t="s">
        <v>1664</v>
      </c>
      <c r="B227" t="s">
        <v>1665</v>
      </c>
      <c r="C227" s="1" t="s">
        <v>1666</v>
      </c>
      <c r="D227" t="s">
        <v>801</v>
      </c>
      <c r="E227" t="s">
        <v>802</v>
      </c>
      <c r="G227">
        <v>2013</v>
      </c>
      <c r="H227" t="s">
        <v>1667</v>
      </c>
      <c r="I227" t="s">
        <v>1668</v>
      </c>
      <c r="J227" t="s">
        <v>23</v>
      </c>
      <c r="K227" t="s">
        <v>1669</v>
      </c>
      <c r="L227" t="s">
        <v>806</v>
      </c>
      <c r="M227" t="s">
        <v>807</v>
      </c>
      <c r="O227" t="s">
        <v>189</v>
      </c>
      <c r="P227" t="s">
        <v>29</v>
      </c>
    </row>
    <row r="228" spans="1:16" x14ac:dyDescent="0.2">
      <c r="A228" t="s">
        <v>1670</v>
      </c>
      <c r="B228" t="s">
        <v>1671</v>
      </c>
      <c r="C228" s="1" t="s">
        <v>1672</v>
      </c>
      <c r="D228" t="s">
        <v>1673</v>
      </c>
      <c r="E228" t="s">
        <v>1674</v>
      </c>
      <c r="G228">
        <v>2013</v>
      </c>
      <c r="H228" t="s">
        <v>1675</v>
      </c>
      <c r="I228" t="s">
        <v>1676</v>
      </c>
      <c r="J228" t="s">
        <v>44</v>
      </c>
      <c r="K228" t="s">
        <v>113</v>
      </c>
      <c r="L228" t="s">
        <v>1339</v>
      </c>
      <c r="M228" t="s">
        <v>1677</v>
      </c>
      <c r="N228" t="s">
        <v>1678</v>
      </c>
      <c r="O228" t="s">
        <v>1679</v>
      </c>
      <c r="P228" t="s">
        <v>30</v>
      </c>
    </row>
    <row r="229" spans="1:16" x14ac:dyDescent="0.2">
      <c r="A229" t="s">
        <v>1680</v>
      </c>
      <c r="B229" t="s">
        <v>1681</v>
      </c>
      <c r="C229" s="1" t="s">
        <v>1682</v>
      </c>
      <c r="D229" t="s">
        <v>581</v>
      </c>
      <c r="E229" t="s">
        <v>583</v>
      </c>
      <c r="G229">
        <v>2013</v>
      </c>
      <c r="H229" t="s">
        <v>1683</v>
      </c>
      <c r="I229" t="s">
        <v>1684</v>
      </c>
      <c r="J229" t="s">
        <v>23</v>
      </c>
      <c r="K229" t="s">
        <v>24</v>
      </c>
      <c r="L229" t="s">
        <v>586</v>
      </c>
      <c r="M229" t="s">
        <v>587</v>
      </c>
      <c r="N229" t="s">
        <v>1685</v>
      </c>
      <c r="O229" t="s">
        <v>28</v>
      </c>
      <c r="P229" t="s">
        <v>29</v>
      </c>
    </row>
    <row r="230" spans="1:16" x14ac:dyDescent="0.2">
      <c r="A230" t="s">
        <v>1686</v>
      </c>
      <c r="B230" t="s">
        <v>1687</v>
      </c>
      <c r="C230" s="1" t="s">
        <v>1688</v>
      </c>
      <c r="D230" t="s">
        <v>19</v>
      </c>
      <c r="E230" t="s">
        <v>20</v>
      </c>
      <c r="G230">
        <v>2013</v>
      </c>
      <c r="H230" t="s">
        <v>1689</v>
      </c>
      <c r="I230" t="s">
        <v>1690</v>
      </c>
      <c r="J230" t="s">
        <v>23</v>
      </c>
      <c r="K230" t="s">
        <v>45</v>
      </c>
      <c r="L230" t="s">
        <v>25</v>
      </c>
      <c r="M230" t="s">
        <v>26</v>
      </c>
      <c r="N230" t="s">
        <v>1691</v>
      </c>
      <c r="O230" t="s">
        <v>28</v>
      </c>
      <c r="P230" t="s">
        <v>29</v>
      </c>
    </row>
    <row r="231" spans="1:16" x14ac:dyDescent="0.2">
      <c r="A231" t="s">
        <v>1692</v>
      </c>
      <c r="B231" t="s">
        <v>1693</v>
      </c>
      <c r="C231" s="1" t="s">
        <v>1694</v>
      </c>
      <c r="D231" t="s">
        <v>19</v>
      </c>
      <c r="E231" t="s">
        <v>20</v>
      </c>
      <c r="G231">
        <v>2013</v>
      </c>
      <c r="H231" t="s">
        <v>1695</v>
      </c>
      <c r="I231" t="s">
        <v>1696</v>
      </c>
      <c r="J231" t="s">
        <v>23</v>
      </c>
      <c r="K231" t="s">
        <v>24</v>
      </c>
      <c r="L231" t="s">
        <v>25</v>
      </c>
      <c r="M231" t="s">
        <v>26</v>
      </c>
      <c r="N231" t="s">
        <v>1697</v>
      </c>
      <c r="O231" t="s">
        <v>28</v>
      </c>
      <c r="P231" t="s">
        <v>29</v>
      </c>
    </row>
    <row r="232" spans="1:16" x14ac:dyDescent="0.2">
      <c r="A232" t="s">
        <v>1698</v>
      </c>
      <c r="B232" t="s">
        <v>1699</v>
      </c>
      <c r="C232" s="1" t="s">
        <v>1700</v>
      </c>
      <c r="D232" t="s">
        <v>19</v>
      </c>
      <c r="E232" t="s">
        <v>20</v>
      </c>
      <c r="G232">
        <v>2013</v>
      </c>
      <c r="H232" t="s">
        <v>1701</v>
      </c>
      <c r="I232" t="s">
        <v>1702</v>
      </c>
      <c r="J232" t="s">
        <v>64</v>
      </c>
      <c r="K232" t="s">
        <v>1095</v>
      </c>
      <c r="L232" t="s">
        <v>25</v>
      </c>
      <c r="M232" t="s">
        <v>26</v>
      </c>
      <c r="N232" t="s">
        <v>1703</v>
      </c>
      <c r="O232" t="s">
        <v>28</v>
      </c>
      <c r="P232" t="s">
        <v>29</v>
      </c>
    </row>
    <row r="233" spans="1:16" x14ac:dyDescent="0.2">
      <c r="A233" t="s">
        <v>1704</v>
      </c>
      <c r="B233" t="s">
        <v>1705</v>
      </c>
      <c r="C233" s="1" t="s">
        <v>1706</v>
      </c>
      <c r="D233" t="s">
        <v>1487</v>
      </c>
      <c r="E233" t="s">
        <v>1488</v>
      </c>
      <c r="G233">
        <v>2013</v>
      </c>
      <c r="H233" t="s">
        <v>1707</v>
      </c>
      <c r="I233" t="s">
        <v>1708</v>
      </c>
      <c r="J233" t="s">
        <v>23</v>
      </c>
      <c r="K233" t="s">
        <v>24</v>
      </c>
      <c r="L233" t="s">
        <v>1491</v>
      </c>
      <c r="M233" t="s">
        <v>141</v>
      </c>
      <c r="O233" t="s">
        <v>107</v>
      </c>
      <c r="P233" t="s">
        <v>29</v>
      </c>
    </row>
    <row r="234" spans="1:16" x14ac:dyDescent="0.2">
      <c r="A234" t="s">
        <v>1709</v>
      </c>
      <c r="B234" t="s">
        <v>1710</v>
      </c>
      <c r="C234" s="1" t="s">
        <v>1711</v>
      </c>
      <c r="D234" t="s">
        <v>1712</v>
      </c>
      <c r="E234" t="s">
        <v>1713</v>
      </c>
      <c r="G234">
        <v>2013</v>
      </c>
      <c r="H234" t="s">
        <v>1714</v>
      </c>
      <c r="I234" t="s">
        <v>1715</v>
      </c>
      <c r="J234" t="s">
        <v>122</v>
      </c>
      <c r="K234" t="s">
        <v>1716</v>
      </c>
      <c r="L234" t="s">
        <v>1717</v>
      </c>
      <c r="M234" t="s">
        <v>285</v>
      </c>
      <c r="N234" t="s">
        <v>1718</v>
      </c>
      <c r="O234" t="s">
        <v>97</v>
      </c>
      <c r="P234" t="s">
        <v>29</v>
      </c>
    </row>
    <row r="235" spans="1:16" x14ac:dyDescent="0.2">
      <c r="A235" t="s">
        <v>1719</v>
      </c>
      <c r="B235" t="s">
        <v>1720</v>
      </c>
      <c r="C235" s="1" t="s">
        <v>1721</v>
      </c>
      <c r="D235" t="s">
        <v>335</v>
      </c>
      <c r="E235" t="s">
        <v>336</v>
      </c>
      <c r="G235">
        <v>2013</v>
      </c>
      <c r="H235" t="s">
        <v>1722</v>
      </c>
      <c r="I235" t="s">
        <v>1723</v>
      </c>
      <c r="J235" t="s">
        <v>122</v>
      </c>
      <c r="K235" t="s">
        <v>197</v>
      </c>
      <c r="L235" t="s">
        <v>340</v>
      </c>
      <c r="M235" t="s">
        <v>341</v>
      </c>
      <c r="N235" t="s">
        <v>1724</v>
      </c>
      <c r="O235" t="s">
        <v>30</v>
      </c>
    </row>
    <row r="236" spans="1:16" x14ac:dyDescent="0.2">
      <c r="A236" t="s">
        <v>1725</v>
      </c>
      <c r="B236" t="s">
        <v>1726</v>
      </c>
      <c r="C236" s="1" t="s">
        <v>1727</v>
      </c>
      <c r="D236" t="s">
        <v>40</v>
      </c>
      <c r="E236" t="s">
        <v>41</v>
      </c>
      <c r="G236">
        <v>2013</v>
      </c>
      <c r="H236" t="s">
        <v>1728</v>
      </c>
      <c r="I236" t="s">
        <v>1729</v>
      </c>
      <c r="J236" t="s">
        <v>122</v>
      </c>
      <c r="K236" t="s">
        <v>232</v>
      </c>
      <c r="L236" t="s">
        <v>46</v>
      </c>
      <c r="M236" t="s">
        <v>47</v>
      </c>
      <c r="N236" t="s">
        <v>1730</v>
      </c>
      <c r="O236" t="s">
        <v>49</v>
      </c>
      <c r="P236" t="s">
        <v>29</v>
      </c>
    </row>
    <row r="237" spans="1:16" x14ac:dyDescent="0.2">
      <c r="A237" t="s">
        <v>1731</v>
      </c>
      <c r="B237" t="s">
        <v>1732</v>
      </c>
      <c r="C237" t="s">
        <v>1733</v>
      </c>
      <c r="D237" t="s">
        <v>1512</v>
      </c>
      <c r="E237" t="s">
        <v>1513</v>
      </c>
      <c r="G237">
        <v>2013</v>
      </c>
      <c r="H237" t="s">
        <v>1734</v>
      </c>
      <c r="I237" t="s">
        <v>1735</v>
      </c>
      <c r="J237" t="s">
        <v>23</v>
      </c>
      <c r="K237" t="s">
        <v>1498</v>
      </c>
      <c r="L237" t="s">
        <v>662</v>
      </c>
      <c r="M237" t="s">
        <v>663</v>
      </c>
      <c r="O237" t="s">
        <v>107</v>
      </c>
      <c r="P237" t="s">
        <v>29</v>
      </c>
    </row>
    <row r="238" spans="1:16" x14ac:dyDescent="0.2">
      <c r="A238" t="s">
        <v>1736</v>
      </c>
      <c r="B238" t="s">
        <v>1737</v>
      </c>
      <c r="C238" s="1" t="s">
        <v>1738</v>
      </c>
      <c r="D238" t="s">
        <v>1739</v>
      </c>
      <c r="E238" t="s">
        <v>1740</v>
      </c>
      <c r="G238">
        <v>2013</v>
      </c>
      <c r="H238" t="s">
        <v>1741</v>
      </c>
      <c r="I238" t="s">
        <v>1742</v>
      </c>
      <c r="J238" t="s">
        <v>23</v>
      </c>
      <c r="K238" t="s">
        <v>24</v>
      </c>
      <c r="L238" t="s">
        <v>150</v>
      </c>
      <c r="M238" t="s">
        <v>1743</v>
      </c>
      <c r="N238" t="s">
        <v>1744</v>
      </c>
      <c r="O238" t="s">
        <v>107</v>
      </c>
      <c r="P238" t="s">
        <v>29</v>
      </c>
    </row>
    <row r="239" spans="1:16" x14ac:dyDescent="0.2">
      <c r="A239" t="s">
        <v>1745</v>
      </c>
      <c r="B239" t="s">
        <v>1746</v>
      </c>
      <c r="C239" s="1" t="s">
        <v>1747</v>
      </c>
      <c r="D239" t="s">
        <v>19</v>
      </c>
      <c r="E239" t="s">
        <v>20</v>
      </c>
      <c r="G239">
        <v>2013</v>
      </c>
      <c r="H239" t="s">
        <v>1748</v>
      </c>
      <c r="I239" t="s">
        <v>1749</v>
      </c>
      <c r="J239" t="s">
        <v>44</v>
      </c>
      <c r="K239" t="s">
        <v>113</v>
      </c>
      <c r="L239" t="s">
        <v>25</v>
      </c>
      <c r="M239" t="s">
        <v>26</v>
      </c>
      <c r="N239" t="s">
        <v>1750</v>
      </c>
      <c r="O239" t="s">
        <v>28</v>
      </c>
      <c r="P239" t="s">
        <v>29</v>
      </c>
    </row>
    <row r="240" spans="1:16" x14ac:dyDescent="0.2">
      <c r="A240" t="s">
        <v>1751</v>
      </c>
      <c r="B240" t="s">
        <v>1752</v>
      </c>
      <c r="C240" s="1" t="s">
        <v>1753</v>
      </c>
      <c r="D240" t="s">
        <v>563</v>
      </c>
      <c r="E240" t="s">
        <v>564</v>
      </c>
      <c r="G240">
        <v>2013</v>
      </c>
      <c r="H240" t="s">
        <v>1754</v>
      </c>
      <c r="I240" t="s">
        <v>1755</v>
      </c>
      <c r="J240" t="s">
        <v>44</v>
      </c>
      <c r="K240" t="s">
        <v>94</v>
      </c>
      <c r="L240" t="s">
        <v>567</v>
      </c>
      <c r="M240" t="s">
        <v>568</v>
      </c>
      <c r="O240" t="s">
        <v>97</v>
      </c>
      <c r="P240" t="s">
        <v>29</v>
      </c>
    </row>
    <row r="241" spans="1:16" x14ac:dyDescent="0.2">
      <c r="A241" t="s">
        <v>1756</v>
      </c>
      <c r="B241" t="s">
        <v>1757</v>
      </c>
      <c r="C241" s="1" t="s">
        <v>1758</v>
      </c>
      <c r="D241" t="s">
        <v>118</v>
      </c>
      <c r="E241" t="s">
        <v>119</v>
      </c>
      <c r="G241">
        <v>2013</v>
      </c>
      <c r="H241" t="s">
        <v>1759</v>
      </c>
      <c r="I241" t="s">
        <v>1760</v>
      </c>
      <c r="J241" t="s">
        <v>44</v>
      </c>
      <c r="K241" t="s">
        <v>861</v>
      </c>
      <c r="L241" t="s">
        <v>123</v>
      </c>
      <c r="M241" t="s">
        <v>124</v>
      </c>
      <c r="N241" t="s">
        <v>1761</v>
      </c>
      <c r="O241" t="s">
        <v>126</v>
      </c>
    </row>
    <row r="242" spans="1:16" x14ac:dyDescent="0.2">
      <c r="A242" t="s">
        <v>1762</v>
      </c>
      <c r="B242" t="s">
        <v>1763</v>
      </c>
      <c r="C242" s="1" t="s">
        <v>1764</v>
      </c>
      <c r="D242" t="s">
        <v>1765</v>
      </c>
      <c r="E242" t="s">
        <v>1766</v>
      </c>
      <c r="G242">
        <v>2013</v>
      </c>
      <c r="H242" t="s">
        <v>1767</v>
      </c>
      <c r="I242" t="s">
        <v>1768</v>
      </c>
      <c r="J242" t="s">
        <v>44</v>
      </c>
      <c r="K242" t="s">
        <v>113</v>
      </c>
      <c r="L242" t="s">
        <v>46</v>
      </c>
      <c r="M242" t="s">
        <v>47</v>
      </c>
      <c r="N242" t="s">
        <v>1769</v>
      </c>
      <c r="O242" t="s">
        <v>1770</v>
      </c>
      <c r="P242" t="s">
        <v>29</v>
      </c>
    </row>
    <row r="243" spans="1:16" x14ac:dyDescent="0.2">
      <c r="A243" t="s">
        <v>1771</v>
      </c>
      <c r="B243" t="s">
        <v>1772</v>
      </c>
      <c r="C243" s="1" t="s">
        <v>1773</v>
      </c>
      <c r="D243" t="s">
        <v>19</v>
      </c>
      <c r="E243" t="s">
        <v>20</v>
      </c>
      <c r="G243">
        <v>2013</v>
      </c>
      <c r="H243" t="s">
        <v>1774</v>
      </c>
      <c r="I243" t="s">
        <v>1775</v>
      </c>
      <c r="J243" t="s">
        <v>23</v>
      </c>
      <c r="K243" t="s">
        <v>24</v>
      </c>
      <c r="L243" t="s">
        <v>25</v>
      </c>
      <c r="M243" t="s">
        <v>26</v>
      </c>
      <c r="N243" t="s">
        <v>1776</v>
      </c>
      <c r="O243" t="s">
        <v>28</v>
      </c>
      <c r="P243" t="s">
        <v>29</v>
      </c>
    </row>
    <row r="244" spans="1:16" x14ac:dyDescent="0.2">
      <c r="A244" t="s">
        <v>1777</v>
      </c>
      <c r="B244" t="s">
        <v>1778</v>
      </c>
      <c r="C244" s="1" t="s">
        <v>1779</v>
      </c>
      <c r="D244" t="s">
        <v>40</v>
      </c>
      <c r="E244" t="s">
        <v>41</v>
      </c>
      <c r="G244">
        <v>2013</v>
      </c>
      <c r="H244" t="s">
        <v>1780</v>
      </c>
      <c r="I244" t="s">
        <v>1781</v>
      </c>
      <c r="J244" t="s">
        <v>44</v>
      </c>
      <c r="K244" t="s">
        <v>113</v>
      </c>
      <c r="L244" t="s">
        <v>46</v>
      </c>
      <c r="M244" t="s">
        <v>47</v>
      </c>
      <c r="N244" t="s">
        <v>1782</v>
      </c>
      <c r="O244" t="s">
        <v>49</v>
      </c>
      <c r="P244" t="s">
        <v>29</v>
      </c>
    </row>
    <row r="245" spans="1:16" x14ac:dyDescent="0.2">
      <c r="A245" t="s">
        <v>1783</v>
      </c>
      <c r="B245" t="s">
        <v>1784</v>
      </c>
      <c r="C245" s="1" t="s">
        <v>1785</v>
      </c>
      <c r="D245" t="s">
        <v>19</v>
      </c>
      <c r="E245" t="s">
        <v>20</v>
      </c>
      <c r="G245">
        <v>2013</v>
      </c>
      <c r="H245" t="s">
        <v>1786</v>
      </c>
      <c r="I245" t="s">
        <v>927</v>
      </c>
      <c r="J245" t="s">
        <v>23</v>
      </c>
      <c r="K245" t="s">
        <v>24</v>
      </c>
      <c r="L245" t="s">
        <v>25</v>
      </c>
      <c r="M245" t="s">
        <v>26</v>
      </c>
      <c r="N245" t="s">
        <v>1787</v>
      </c>
      <c r="O245" t="s">
        <v>28</v>
      </c>
      <c r="P245" t="s">
        <v>29</v>
      </c>
    </row>
    <row r="246" spans="1:16" x14ac:dyDescent="0.2">
      <c r="A246" t="s">
        <v>1788</v>
      </c>
      <c r="B246" t="s">
        <v>1789</v>
      </c>
      <c r="C246" s="1" t="s">
        <v>1790</v>
      </c>
      <c r="D246" t="s">
        <v>19</v>
      </c>
      <c r="E246" t="s">
        <v>20</v>
      </c>
      <c r="G246">
        <v>2013</v>
      </c>
      <c r="H246" t="s">
        <v>1791</v>
      </c>
      <c r="I246" t="s">
        <v>1792</v>
      </c>
      <c r="J246" t="s">
        <v>23</v>
      </c>
      <c r="K246" t="s">
        <v>1793</v>
      </c>
      <c r="L246" t="s">
        <v>25</v>
      </c>
      <c r="M246" t="s">
        <v>26</v>
      </c>
      <c r="O246" t="s">
        <v>28</v>
      </c>
      <c r="P246" t="s">
        <v>29</v>
      </c>
    </row>
    <row r="247" spans="1:16" x14ac:dyDescent="0.2">
      <c r="A247" t="s">
        <v>1794</v>
      </c>
      <c r="B247" t="s">
        <v>1795</v>
      </c>
      <c r="C247" s="1" t="s">
        <v>1796</v>
      </c>
      <c r="D247" t="s">
        <v>1797</v>
      </c>
      <c r="E247" t="s">
        <v>1798</v>
      </c>
      <c r="G247">
        <v>2013</v>
      </c>
      <c r="H247" t="s">
        <v>1799</v>
      </c>
      <c r="I247" t="s">
        <v>1800</v>
      </c>
      <c r="J247" t="s">
        <v>64</v>
      </c>
      <c r="K247" t="s">
        <v>1271</v>
      </c>
      <c r="L247" t="s">
        <v>1306</v>
      </c>
      <c r="M247" t="s">
        <v>1801</v>
      </c>
      <c r="N247" t="s">
        <v>1802</v>
      </c>
      <c r="O247" t="s">
        <v>224</v>
      </c>
      <c r="P247" t="s">
        <v>29</v>
      </c>
    </row>
    <row r="248" spans="1:16" x14ac:dyDescent="0.2">
      <c r="A248" t="s">
        <v>1803</v>
      </c>
      <c r="B248" t="s">
        <v>1804</v>
      </c>
      <c r="C248" s="1" t="s">
        <v>1805</v>
      </c>
      <c r="D248" t="s">
        <v>1806</v>
      </c>
      <c r="E248" t="s">
        <v>1807</v>
      </c>
      <c r="G248">
        <v>2013</v>
      </c>
      <c r="H248" t="s">
        <v>1808</v>
      </c>
      <c r="I248" t="s">
        <v>1809</v>
      </c>
      <c r="J248" t="s">
        <v>44</v>
      </c>
      <c r="K248" t="s">
        <v>94</v>
      </c>
      <c r="L248" t="s">
        <v>1810</v>
      </c>
      <c r="M248" t="s">
        <v>1811</v>
      </c>
      <c r="N248" t="s">
        <v>1812</v>
      </c>
      <c r="O248" t="s">
        <v>1813</v>
      </c>
      <c r="P248" t="s">
        <v>1814</v>
      </c>
    </row>
    <row r="249" spans="1:16" x14ac:dyDescent="0.2">
      <c r="A249" t="s">
        <v>1815</v>
      </c>
      <c r="B249" t="s">
        <v>1816</v>
      </c>
      <c r="C249" s="1" t="s">
        <v>1817</v>
      </c>
      <c r="D249" t="s">
        <v>1818</v>
      </c>
      <c r="E249" t="s">
        <v>1819</v>
      </c>
      <c r="G249">
        <v>2013</v>
      </c>
      <c r="H249" t="s">
        <v>1820</v>
      </c>
      <c r="I249" t="s">
        <v>1821</v>
      </c>
      <c r="J249" t="s">
        <v>23</v>
      </c>
      <c r="K249" t="s">
        <v>24</v>
      </c>
      <c r="L249" t="s">
        <v>1822</v>
      </c>
      <c r="M249" t="s">
        <v>1823</v>
      </c>
      <c r="N249" t="s">
        <v>1824</v>
      </c>
      <c r="O249" t="s">
        <v>1825</v>
      </c>
      <c r="P249" t="s">
        <v>29</v>
      </c>
    </row>
    <row r="250" spans="1:16" x14ac:dyDescent="0.2">
      <c r="A250" t="s">
        <v>1826</v>
      </c>
      <c r="B250" t="s">
        <v>1827</v>
      </c>
      <c r="C250" s="1" t="s">
        <v>1828</v>
      </c>
      <c r="D250" t="s">
        <v>1829</v>
      </c>
      <c r="E250" t="s">
        <v>1830</v>
      </c>
      <c r="F250" t="s">
        <v>1831</v>
      </c>
      <c r="G250">
        <v>2013</v>
      </c>
      <c r="H250" t="s">
        <v>1832</v>
      </c>
      <c r="I250" t="s">
        <v>1833</v>
      </c>
      <c r="J250" t="s">
        <v>23</v>
      </c>
      <c r="K250" t="s">
        <v>24</v>
      </c>
      <c r="L250" t="s">
        <v>1834</v>
      </c>
      <c r="M250" t="s">
        <v>1835</v>
      </c>
      <c r="N250" t="s">
        <v>1836</v>
      </c>
      <c r="O250" t="s">
        <v>1837</v>
      </c>
      <c r="P250" t="s">
        <v>29</v>
      </c>
    </row>
    <row r="251" spans="1:16" x14ac:dyDescent="0.2">
      <c r="A251" t="s">
        <v>1838</v>
      </c>
      <c r="B251" t="s">
        <v>1839</v>
      </c>
      <c r="C251" s="1" t="s">
        <v>1840</v>
      </c>
      <c r="D251" t="s">
        <v>801</v>
      </c>
      <c r="E251" t="s">
        <v>802</v>
      </c>
      <c r="G251">
        <v>2013</v>
      </c>
      <c r="H251" t="s">
        <v>1841</v>
      </c>
      <c r="I251" t="s">
        <v>1842</v>
      </c>
      <c r="J251" t="s">
        <v>44</v>
      </c>
      <c r="K251" t="s">
        <v>113</v>
      </c>
      <c r="L251" t="s">
        <v>806</v>
      </c>
      <c r="M251" t="s">
        <v>807</v>
      </c>
      <c r="N251" t="s">
        <v>1843</v>
      </c>
      <c r="O251" t="s">
        <v>189</v>
      </c>
      <c r="P251" t="s">
        <v>29</v>
      </c>
    </row>
    <row r="252" spans="1:16" x14ac:dyDescent="0.2">
      <c r="A252" t="s">
        <v>1844</v>
      </c>
      <c r="B252" t="s">
        <v>1845</v>
      </c>
      <c r="C252" s="1" t="s">
        <v>1846</v>
      </c>
      <c r="D252" t="s">
        <v>572</v>
      </c>
      <c r="E252" t="s">
        <v>573</v>
      </c>
      <c r="G252">
        <v>2013</v>
      </c>
      <c r="H252" t="s">
        <v>1847</v>
      </c>
      <c r="I252" t="s">
        <v>1848</v>
      </c>
      <c r="J252" t="s">
        <v>23</v>
      </c>
      <c r="K252" t="s">
        <v>24</v>
      </c>
      <c r="L252" t="s">
        <v>576</v>
      </c>
      <c r="M252" t="s">
        <v>263</v>
      </c>
      <c r="N252" t="s">
        <v>1849</v>
      </c>
      <c r="O252" t="s">
        <v>28</v>
      </c>
      <c r="P252" t="s">
        <v>29</v>
      </c>
    </row>
    <row r="253" spans="1:16" x14ac:dyDescent="0.2">
      <c r="A253" t="s">
        <v>1850</v>
      </c>
      <c r="B253" t="s">
        <v>1851</v>
      </c>
      <c r="C253" s="1" t="s">
        <v>1852</v>
      </c>
      <c r="D253" t="s">
        <v>581</v>
      </c>
      <c r="E253" t="s">
        <v>583</v>
      </c>
      <c r="G253">
        <v>2013</v>
      </c>
      <c r="H253" t="s">
        <v>1853</v>
      </c>
      <c r="I253" t="s">
        <v>1854</v>
      </c>
      <c r="J253" t="s">
        <v>23</v>
      </c>
      <c r="K253" t="s">
        <v>1498</v>
      </c>
      <c r="L253" t="s">
        <v>586</v>
      </c>
      <c r="M253" t="s">
        <v>587</v>
      </c>
      <c r="N253" t="s">
        <v>1855</v>
      </c>
      <c r="O253" t="s">
        <v>28</v>
      </c>
      <c r="P253" t="s">
        <v>29</v>
      </c>
    </row>
    <row r="254" spans="1:16" x14ac:dyDescent="0.2">
      <c r="A254" t="s">
        <v>1856</v>
      </c>
      <c r="B254" t="s">
        <v>1857</v>
      </c>
      <c r="C254" s="1" t="s">
        <v>1858</v>
      </c>
      <c r="D254" t="s">
        <v>90</v>
      </c>
      <c r="E254" t="s">
        <v>91</v>
      </c>
      <c r="G254">
        <v>2013</v>
      </c>
      <c r="H254" t="s">
        <v>1859</v>
      </c>
      <c r="I254" t="s">
        <v>1860</v>
      </c>
      <c r="J254" t="s">
        <v>23</v>
      </c>
      <c r="K254" t="s">
        <v>24</v>
      </c>
      <c r="L254" t="s">
        <v>95</v>
      </c>
      <c r="N254" t="s">
        <v>1861</v>
      </c>
      <c r="O254" t="s">
        <v>97</v>
      </c>
      <c r="P254" t="s">
        <v>29</v>
      </c>
    </row>
    <row r="255" spans="1:16" x14ac:dyDescent="0.2">
      <c r="A255" t="s">
        <v>1862</v>
      </c>
      <c r="B255" t="s">
        <v>1863</v>
      </c>
      <c r="C255" s="1"/>
      <c r="D255" t="s">
        <v>238</v>
      </c>
      <c r="E255" t="s">
        <v>239</v>
      </c>
      <c r="G255">
        <v>2013</v>
      </c>
      <c r="H255" t="s">
        <v>1864</v>
      </c>
      <c r="I255" t="s">
        <v>1865</v>
      </c>
      <c r="J255" t="s">
        <v>122</v>
      </c>
      <c r="K255" t="s">
        <v>242</v>
      </c>
      <c r="L255" t="s">
        <v>243</v>
      </c>
      <c r="M255" t="s">
        <v>124</v>
      </c>
      <c r="N255" t="s">
        <v>1866</v>
      </c>
      <c r="O255" t="s">
        <v>126</v>
      </c>
    </row>
    <row r="256" spans="1:16" x14ac:dyDescent="0.2">
      <c r="A256" t="s">
        <v>1867</v>
      </c>
      <c r="B256" t="s">
        <v>1868</v>
      </c>
      <c r="C256" s="1" t="s">
        <v>1869</v>
      </c>
      <c r="D256" t="s">
        <v>1870</v>
      </c>
      <c r="E256" t="s">
        <v>1871</v>
      </c>
      <c r="G256">
        <v>2013</v>
      </c>
      <c r="H256" t="s">
        <v>1872</v>
      </c>
      <c r="I256" t="s">
        <v>1873</v>
      </c>
      <c r="J256" t="s">
        <v>64</v>
      </c>
      <c r="K256" t="s">
        <v>1874</v>
      </c>
      <c r="L256" t="s">
        <v>1875</v>
      </c>
      <c r="M256" t="s">
        <v>692</v>
      </c>
      <c r="N256" t="s">
        <v>1876</v>
      </c>
      <c r="O256" t="s">
        <v>1877</v>
      </c>
      <c r="P256" t="s">
        <v>177</v>
      </c>
    </row>
    <row r="257" spans="1:16" x14ac:dyDescent="0.2">
      <c r="A257" t="s">
        <v>1878</v>
      </c>
      <c r="B257" t="s">
        <v>1879</v>
      </c>
      <c r="C257" s="1" t="s">
        <v>1880</v>
      </c>
      <c r="D257" t="s">
        <v>1881</v>
      </c>
      <c r="E257" t="s">
        <v>1882</v>
      </c>
      <c r="G257">
        <v>2013</v>
      </c>
      <c r="H257" t="s">
        <v>1883</v>
      </c>
      <c r="I257" t="s">
        <v>1884</v>
      </c>
      <c r="J257" t="s">
        <v>122</v>
      </c>
      <c r="K257" t="s">
        <v>963</v>
      </c>
      <c r="L257" t="s">
        <v>1885</v>
      </c>
      <c r="M257" t="s">
        <v>1886</v>
      </c>
      <c r="O257" t="s">
        <v>1887</v>
      </c>
      <c r="P257" t="s">
        <v>29</v>
      </c>
    </row>
    <row r="258" spans="1:16" x14ac:dyDescent="0.2">
      <c r="A258" t="s">
        <v>1888</v>
      </c>
      <c r="B258" t="s">
        <v>1889</v>
      </c>
      <c r="C258" s="1" t="s">
        <v>1890</v>
      </c>
      <c r="D258" t="s">
        <v>1891</v>
      </c>
      <c r="E258" t="s">
        <v>1892</v>
      </c>
      <c r="F258" t="s">
        <v>1893</v>
      </c>
      <c r="G258">
        <v>2013</v>
      </c>
      <c r="H258" t="s">
        <v>1894</v>
      </c>
      <c r="I258" t="s">
        <v>1895</v>
      </c>
      <c r="J258" t="s">
        <v>23</v>
      </c>
      <c r="K258" t="s">
        <v>24</v>
      </c>
      <c r="L258" t="s">
        <v>1896</v>
      </c>
      <c r="N258" t="s">
        <v>1897</v>
      </c>
      <c r="O258" t="s">
        <v>30</v>
      </c>
    </row>
    <row r="259" spans="1:16" x14ac:dyDescent="0.2">
      <c r="A259" t="s">
        <v>1898</v>
      </c>
      <c r="B259" t="s">
        <v>1899</v>
      </c>
      <c r="C259" s="1" t="s">
        <v>1900</v>
      </c>
      <c r="D259" t="s">
        <v>281</v>
      </c>
      <c r="E259" t="s">
        <v>282</v>
      </c>
      <c r="G259">
        <v>2013</v>
      </c>
      <c r="H259" t="s">
        <v>1901</v>
      </c>
      <c r="I259" t="s">
        <v>1902</v>
      </c>
      <c r="J259" t="s">
        <v>44</v>
      </c>
      <c r="K259" t="s">
        <v>94</v>
      </c>
      <c r="L259" t="s">
        <v>150</v>
      </c>
      <c r="M259" t="s">
        <v>285</v>
      </c>
      <c r="N259" t="s">
        <v>1903</v>
      </c>
      <c r="O259" t="s">
        <v>97</v>
      </c>
      <c r="P259" t="s">
        <v>29</v>
      </c>
    </row>
    <row r="260" spans="1:16" x14ac:dyDescent="0.2">
      <c r="A260" t="s">
        <v>1904</v>
      </c>
      <c r="B260" t="s">
        <v>1905</v>
      </c>
      <c r="C260" s="1" t="s">
        <v>1906</v>
      </c>
      <c r="D260" t="s">
        <v>1907</v>
      </c>
      <c r="E260" t="s">
        <v>1908</v>
      </c>
      <c r="G260">
        <v>2013</v>
      </c>
      <c r="H260" t="s">
        <v>1909</v>
      </c>
      <c r="I260" t="s">
        <v>1910</v>
      </c>
      <c r="J260" t="s">
        <v>23</v>
      </c>
      <c r="K260" t="s">
        <v>24</v>
      </c>
      <c r="L260" t="s">
        <v>1911</v>
      </c>
      <c r="M260" t="s">
        <v>1835</v>
      </c>
      <c r="N260" t="s">
        <v>1912</v>
      </c>
      <c r="O260" t="s">
        <v>107</v>
      </c>
      <c r="P260" t="s">
        <v>29</v>
      </c>
    </row>
    <row r="261" spans="1:16" x14ac:dyDescent="0.2">
      <c r="A261" t="s">
        <v>1913</v>
      </c>
      <c r="B261" t="s">
        <v>1914</v>
      </c>
      <c r="C261" s="1" t="s">
        <v>1915</v>
      </c>
      <c r="D261" t="s">
        <v>1712</v>
      </c>
      <c r="E261" t="s">
        <v>1713</v>
      </c>
      <c r="G261">
        <v>2013</v>
      </c>
      <c r="H261" t="s">
        <v>1916</v>
      </c>
      <c r="I261" t="s">
        <v>1917</v>
      </c>
      <c r="J261" t="s">
        <v>122</v>
      </c>
      <c r="K261" t="s">
        <v>1716</v>
      </c>
      <c r="L261" t="s">
        <v>1717</v>
      </c>
      <c r="M261" t="s">
        <v>285</v>
      </c>
      <c r="N261" t="s">
        <v>1918</v>
      </c>
      <c r="O261" t="s">
        <v>97</v>
      </c>
      <c r="P261" t="s">
        <v>29</v>
      </c>
    </row>
    <row r="262" spans="1:16" x14ac:dyDescent="0.2">
      <c r="A262" t="s">
        <v>1919</v>
      </c>
      <c r="B262" t="s">
        <v>1920</v>
      </c>
      <c r="C262" s="1" t="s">
        <v>1921</v>
      </c>
      <c r="D262" t="s">
        <v>317</v>
      </c>
      <c r="E262" t="s">
        <v>318</v>
      </c>
      <c r="G262">
        <v>2013</v>
      </c>
      <c r="H262" t="s">
        <v>1922</v>
      </c>
      <c r="I262" t="s">
        <v>1923</v>
      </c>
      <c r="J262" t="s">
        <v>44</v>
      </c>
      <c r="K262" t="s">
        <v>113</v>
      </c>
      <c r="L262" t="s">
        <v>25</v>
      </c>
      <c r="M262" t="s">
        <v>26</v>
      </c>
      <c r="N262" t="s">
        <v>1924</v>
      </c>
      <c r="O262" t="s">
        <v>224</v>
      </c>
      <c r="P262" t="s">
        <v>29</v>
      </c>
    </row>
    <row r="263" spans="1:16" x14ac:dyDescent="0.2">
      <c r="A263" t="s">
        <v>1925</v>
      </c>
      <c r="B263" t="s">
        <v>1926</v>
      </c>
      <c r="C263" s="1" t="s">
        <v>1927</v>
      </c>
      <c r="D263" t="s">
        <v>19</v>
      </c>
      <c r="E263" t="s">
        <v>20</v>
      </c>
      <c r="G263">
        <v>2013</v>
      </c>
      <c r="H263" t="s">
        <v>1928</v>
      </c>
      <c r="I263" t="s">
        <v>1929</v>
      </c>
      <c r="J263" t="s">
        <v>23</v>
      </c>
      <c r="K263" t="s">
        <v>24</v>
      </c>
      <c r="L263" t="s">
        <v>25</v>
      </c>
      <c r="M263" t="s">
        <v>26</v>
      </c>
      <c r="N263" t="s">
        <v>1930</v>
      </c>
      <c r="O263" t="s">
        <v>28</v>
      </c>
      <c r="P263" t="s">
        <v>29</v>
      </c>
    </row>
    <row r="264" spans="1:16" x14ac:dyDescent="0.2">
      <c r="A264" t="s">
        <v>1931</v>
      </c>
      <c r="B264" t="s">
        <v>1932</v>
      </c>
      <c r="C264" s="1" t="s">
        <v>1933</v>
      </c>
      <c r="D264" t="s">
        <v>59</v>
      </c>
      <c r="E264" t="s">
        <v>60</v>
      </c>
      <c r="G264">
        <v>2013</v>
      </c>
      <c r="H264" t="s">
        <v>1934</v>
      </c>
      <c r="I264" t="s">
        <v>1935</v>
      </c>
      <c r="J264" t="s">
        <v>64</v>
      </c>
      <c r="K264" t="s">
        <v>652</v>
      </c>
      <c r="L264" t="s">
        <v>46</v>
      </c>
      <c r="M264" t="s">
        <v>66</v>
      </c>
      <c r="N264" t="s">
        <v>1936</v>
      </c>
      <c r="O264" t="s">
        <v>68</v>
      </c>
      <c r="P264" t="s">
        <v>29</v>
      </c>
    </row>
    <row r="265" spans="1:16" x14ac:dyDescent="0.2">
      <c r="A265" t="s">
        <v>1931</v>
      </c>
      <c r="B265" t="s">
        <v>1937</v>
      </c>
      <c r="C265" t="s">
        <v>1938</v>
      </c>
      <c r="D265" t="s">
        <v>59</v>
      </c>
      <c r="E265" t="s">
        <v>60</v>
      </c>
      <c r="G265">
        <v>2013</v>
      </c>
      <c r="H265" t="s">
        <v>1934</v>
      </c>
      <c r="I265" t="s">
        <v>1935</v>
      </c>
      <c r="J265" t="s">
        <v>64</v>
      </c>
      <c r="K265" t="s">
        <v>652</v>
      </c>
      <c r="L265" t="s">
        <v>46</v>
      </c>
      <c r="M265" t="s">
        <v>66</v>
      </c>
      <c r="N265" t="s">
        <v>1936</v>
      </c>
      <c r="O265" t="s">
        <v>68</v>
      </c>
      <c r="P265" t="s">
        <v>29</v>
      </c>
    </row>
    <row r="266" spans="1:16" x14ac:dyDescent="0.2">
      <c r="A266" t="s">
        <v>1939</v>
      </c>
      <c r="B266" t="s">
        <v>1940</v>
      </c>
      <c r="C266" s="1" t="s">
        <v>1941</v>
      </c>
      <c r="D266" t="s">
        <v>687</v>
      </c>
      <c r="E266" t="s">
        <v>688</v>
      </c>
      <c r="G266">
        <v>2013</v>
      </c>
      <c r="H266" t="s">
        <v>1942</v>
      </c>
      <c r="I266" t="s">
        <v>1943</v>
      </c>
      <c r="J266" t="s">
        <v>64</v>
      </c>
      <c r="K266" t="s">
        <v>1095</v>
      </c>
      <c r="L266" t="s">
        <v>691</v>
      </c>
      <c r="M266" t="s">
        <v>692</v>
      </c>
      <c r="N266" t="s">
        <v>1944</v>
      </c>
      <c r="O266" t="s">
        <v>97</v>
      </c>
      <c r="P266" t="s">
        <v>29</v>
      </c>
    </row>
    <row r="267" spans="1:16" x14ac:dyDescent="0.2">
      <c r="A267" t="s">
        <v>1945</v>
      </c>
      <c r="B267" t="s">
        <v>1946</v>
      </c>
      <c r="C267" s="1" t="s">
        <v>1947</v>
      </c>
      <c r="D267" t="s">
        <v>19</v>
      </c>
      <c r="E267" t="s">
        <v>20</v>
      </c>
      <c r="G267">
        <v>2013</v>
      </c>
      <c r="H267" t="s">
        <v>1948</v>
      </c>
      <c r="I267" t="s">
        <v>1949</v>
      </c>
      <c r="J267" t="s">
        <v>44</v>
      </c>
      <c r="K267" t="s">
        <v>113</v>
      </c>
      <c r="L267" t="s">
        <v>25</v>
      </c>
      <c r="M267" t="s">
        <v>26</v>
      </c>
      <c r="N267" t="s">
        <v>1950</v>
      </c>
      <c r="O267" t="s">
        <v>28</v>
      </c>
      <c r="P267" t="s">
        <v>29</v>
      </c>
    </row>
    <row r="268" spans="1:16" x14ac:dyDescent="0.2">
      <c r="A268" t="s">
        <v>1951</v>
      </c>
      <c r="B268" t="s">
        <v>1952</v>
      </c>
      <c r="C268" s="1" t="s">
        <v>1953</v>
      </c>
      <c r="D268" t="s">
        <v>19</v>
      </c>
      <c r="E268" t="s">
        <v>20</v>
      </c>
      <c r="G268">
        <v>2013</v>
      </c>
      <c r="H268" t="s">
        <v>1954</v>
      </c>
      <c r="I268" t="s">
        <v>1955</v>
      </c>
      <c r="J268" t="s">
        <v>44</v>
      </c>
      <c r="K268" t="s">
        <v>113</v>
      </c>
      <c r="L268" t="s">
        <v>25</v>
      </c>
      <c r="M268" t="s">
        <v>26</v>
      </c>
      <c r="N268" t="s">
        <v>1956</v>
      </c>
      <c r="O268" t="s">
        <v>28</v>
      </c>
      <c r="P268" t="s">
        <v>29</v>
      </c>
    </row>
    <row r="269" spans="1:16" x14ac:dyDescent="0.2">
      <c r="A269" t="s">
        <v>1957</v>
      </c>
      <c r="B269" t="s">
        <v>1958</v>
      </c>
      <c r="C269" s="1" t="s">
        <v>1959</v>
      </c>
      <c r="D269" t="s">
        <v>19</v>
      </c>
      <c r="E269" t="s">
        <v>20</v>
      </c>
      <c r="G269">
        <v>2013</v>
      </c>
      <c r="H269" t="s">
        <v>1960</v>
      </c>
      <c r="I269" t="s">
        <v>1961</v>
      </c>
      <c r="J269" t="s">
        <v>44</v>
      </c>
      <c r="K269" t="s">
        <v>94</v>
      </c>
      <c r="L269" t="s">
        <v>25</v>
      </c>
      <c r="M269" t="s">
        <v>26</v>
      </c>
      <c r="N269" t="s">
        <v>1962</v>
      </c>
      <c r="O269" t="s">
        <v>28</v>
      </c>
      <c r="P269" t="s">
        <v>29</v>
      </c>
    </row>
    <row r="270" spans="1:16" x14ac:dyDescent="0.2">
      <c r="A270" t="s">
        <v>1963</v>
      </c>
      <c r="B270" t="s">
        <v>1964</v>
      </c>
      <c r="C270" s="1" t="s">
        <v>1965</v>
      </c>
      <c r="D270" t="s">
        <v>19</v>
      </c>
      <c r="E270" t="s">
        <v>20</v>
      </c>
      <c r="G270">
        <v>2013</v>
      </c>
      <c r="H270" t="s">
        <v>1966</v>
      </c>
      <c r="I270" t="s">
        <v>1967</v>
      </c>
      <c r="J270" t="s">
        <v>23</v>
      </c>
      <c r="K270" t="s">
        <v>24</v>
      </c>
      <c r="L270" t="s">
        <v>25</v>
      </c>
      <c r="M270" t="s">
        <v>26</v>
      </c>
      <c r="N270" t="s">
        <v>1968</v>
      </c>
      <c r="O270" t="s">
        <v>28</v>
      </c>
      <c r="P270" t="s">
        <v>29</v>
      </c>
    </row>
    <row r="271" spans="1:16" x14ac:dyDescent="0.2">
      <c r="A271" t="s">
        <v>1969</v>
      </c>
      <c r="B271" t="s">
        <v>1970</v>
      </c>
      <c r="C271" s="1" t="s">
        <v>1971</v>
      </c>
      <c r="D271" t="s">
        <v>101</v>
      </c>
      <c r="E271" t="s">
        <v>102</v>
      </c>
      <c r="G271">
        <v>2013</v>
      </c>
      <c r="H271" t="s">
        <v>1972</v>
      </c>
      <c r="I271" t="s">
        <v>1973</v>
      </c>
      <c r="J271" t="s">
        <v>23</v>
      </c>
      <c r="K271" t="s">
        <v>1974</v>
      </c>
      <c r="L271" t="s">
        <v>105</v>
      </c>
      <c r="M271" t="s">
        <v>106</v>
      </c>
      <c r="O271" t="s">
        <v>107</v>
      </c>
      <c r="P271" t="s">
        <v>29</v>
      </c>
    </row>
    <row r="272" spans="1:16" x14ac:dyDescent="0.2">
      <c r="A272" t="s">
        <v>1975</v>
      </c>
      <c r="B272" t="s">
        <v>1976</v>
      </c>
      <c r="C272" s="1" t="s">
        <v>1977</v>
      </c>
      <c r="D272" t="s">
        <v>1978</v>
      </c>
      <c r="E272" t="s">
        <v>1979</v>
      </c>
      <c r="G272">
        <v>2013</v>
      </c>
      <c r="H272" t="s">
        <v>1980</v>
      </c>
      <c r="I272" t="s">
        <v>1981</v>
      </c>
      <c r="J272" t="s">
        <v>44</v>
      </c>
      <c r="K272" t="s">
        <v>113</v>
      </c>
      <c r="L272" t="s">
        <v>476</v>
      </c>
      <c r="M272" t="s">
        <v>1219</v>
      </c>
      <c r="O272" t="s">
        <v>107</v>
      </c>
      <c r="P272" t="s">
        <v>29</v>
      </c>
    </row>
    <row r="273" spans="1:16" x14ac:dyDescent="0.2">
      <c r="A273" t="s">
        <v>1982</v>
      </c>
      <c r="B273" t="s">
        <v>1983</v>
      </c>
      <c r="C273" s="1" t="s">
        <v>1984</v>
      </c>
      <c r="D273" t="s">
        <v>19</v>
      </c>
      <c r="E273" t="s">
        <v>20</v>
      </c>
      <c r="G273">
        <v>2013</v>
      </c>
      <c r="H273" t="s">
        <v>1985</v>
      </c>
      <c r="I273" t="s">
        <v>1986</v>
      </c>
      <c r="J273" t="s">
        <v>44</v>
      </c>
      <c r="K273" t="s">
        <v>113</v>
      </c>
      <c r="L273" t="s">
        <v>25</v>
      </c>
      <c r="M273" t="s">
        <v>26</v>
      </c>
      <c r="N273" t="s">
        <v>1987</v>
      </c>
      <c r="O273" t="s">
        <v>28</v>
      </c>
      <c r="P273" t="s">
        <v>29</v>
      </c>
    </row>
    <row r="274" spans="1:16" x14ac:dyDescent="0.2">
      <c r="A274" t="s">
        <v>1988</v>
      </c>
      <c r="B274" t="s">
        <v>1989</v>
      </c>
      <c r="C274" s="1" t="s">
        <v>1990</v>
      </c>
      <c r="D274" t="s">
        <v>19</v>
      </c>
      <c r="E274" t="s">
        <v>20</v>
      </c>
      <c r="G274">
        <v>2013</v>
      </c>
      <c r="H274" t="s">
        <v>1991</v>
      </c>
      <c r="I274" t="s">
        <v>1992</v>
      </c>
      <c r="J274" t="s">
        <v>23</v>
      </c>
      <c r="K274" t="s">
        <v>24</v>
      </c>
      <c r="L274" t="s">
        <v>25</v>
      </c>
      <c r="M274" t="s">
        <v>26</v>
      </c>
      <c r="N274" t="s">
        <v>1993</v>
      </c>
      <c r="O274" t="s">
        <v>28</v>
      </c>
      <c r="P274" t="s">
        <v>29</v>
      </c>
    </row>
    <row r="275" spans="1:16" x14ac:dyDescent="0.2">
      <c r="A275" t="s">
        <v>1994</v>
      </c>
      <c r="B275" t="s">
        <v>1995</v>
      </c>
      <c r="C275" s="1" t="s">
        <v>1996</v>
      </c>
      <c r="D275" t="s">
        <v>19</v>
      </c>
      <c r="E275" t="s">
        <v>20</v>
      </c>
      <c r="G275">
        <v>2013</v>
      </c>
      <c r="H275" t="s">
        <v>1997</v>
      </c>
      <c r="I275" t="s">
        <v>1998</v>
      </c>
      <c r="J275" t="s">
        <v>23</v>
      </c>
      <c r="K275" t="s">
        <v>24</v>
      </c>
      <c r="L275" t="s">
        <v>25</v>
      </c>
      <c r="M275" t="s">
        <v>26</v>
      </c>
      <c r="N275" t="s">
        <v>1999</v>
      </c>
      <c r="O275" t="s">
        <v>28</v>
      </c>
      <c r="P275" t="s">
        <v>29</v>
      </c>
    </row>
    <row r="276" spans="1:16" x14ac:dyDescent="0.2">
      <c r="A276" t="s">
        <v>2000</v>
      </c>
      <c r="B276" t="s">
        <v>2001</v>
      </c>
      <c r="C276" s="1" t="s">
        <v>2002</v>
      </c>
      <c r="D276" t="s">
        <v>40</v>
      </c>
      <c r="E276" t="s">
        <v>41</v>
      </c>
      <c r="G276">
        <v>2013</v>
      </c>
      <c r="H276" t="s">
        <v>2003</v>
      </c>
      <c r="I276" t="s">
        <v>2004</v>
      </c>
      <c r="J276" t="s">
        <v>122</v>
      </c>
      <c r="K276" t="s">
        <v>232</v>
      </c>
      <c r="L276" t="s">
        <v>46</v>
      </c>
      <c r="M276" t="s">
        <v>47</v>
      </c>
      <c r="N276" t="s">
        <v>2005</v>
      </c>
      <c r="O276" t="s">
        <v>49</v>
      </c>
      <c r="P276" t="s">
        <v>29</v>
      </c>
    </row>
    <row r="277" spans="1:16" x14ac:dyDescent="0.2">
      <c r="A277" t="s">
        <v>2006</v>
      </c>
      <c r="B277" t="s">
        <v>2007</v>
      </c>
      <c r="C277" s="1" t="s">
        <v>2008</v>
      </c>
      <c r="D277" t="s">
        <v>19</v>
      </c>
      <c r="E277" t="s">
        <v>20</v>
      </c>
      <c r="G277">
        <v>2013</v>
      </c>
      <c r="H277" t="s">
        <v>2009</v>
      </c>
      <c r="I277" t="s">
        <v>2010</v>
      </c>
      <c r="J277" t="s">
        <v>23</v>
      </c>
      <c r="K277" t="s">
        <v>24</v>
      </c>
      <c r="L277" t="s">
        <v>25</v>
      </c>
      <c r="M277" t="s">
        <v>26</v>
      </c>
      <c r="N277" t="s">
        <v>2011</v>
      </c>
      <c r="O277" t="s">
        <v>28</v>
      </c>
      <c r="P277" t="s">
        <v>29</v>
      </c>
    </row>
    <row r="278" spans="1:16" x14ac:dyDescent="0.2">
      <c r="A278" t="s">
        <v>2012</v>
      </c>
      <c r="B278" t="s">
        <v>2013</v>
      </c>
      <c r="C278" s="1" t="s">
        <v>2014</v>
      </c>
      <c r="D278" t="s">
        <v>168</v>
      </c>
      <c r="E278" t="s">
        <v>169</v>
      </c>
      <c r="G278">
        <v>2013</v>
      </c>
      <c r="H278" t="s">
        <v>2015</v>
      </c>
      <c r="I278" t="s">
        <v>2016</v>
      </c>
      <c r="J278" t="s">
        <v>44</v>
      </c>
      <c r="K278" t="s">
        <v>172</v>
      </c>
      <c r="L278" t="s">
        <v>173</v>
      </c>
      <c r="M278" t="s">
        <v>174</v>
      </c>
      <c r="N278" t="s">
        <v>2017</v>
      </c>
      <c r="O278" t="s">
        <v>176</v>
      </c>
      <c r="P278" t="s">
        <v>177</v>
      </c>
    </row>
    <row r="279" spans="1:16" x14ac:dyDescent="0.2">
      <c r="A279" t="s">
        <v>2018</v>
      </c>
      <c r="B279" t="s">
        <v>2019</v>
      </c>
      <c r="C279" s="1" t="s">
        <v>2020</v>
      </c>
      <c r="D279" t="s">
        <v>1818</v>
      </c>
      <c r="E279" t="s">
        <v>1819</v>
      </c>
      <c r="G279">
        <v>2013</v>
      </c>
      <c r="H279" t="s">
        <v>2021</v>
      </c>
      <c r="I279" t="s">
        <v>2022</v>
      </c>
      <c r="J279" t="s">
        <v>23</v>
      </c>
      <c r="K279" t="s">
        <v>24</v>
      </c>
      <c r="L279" t="s">
        <v>1822</v>
      </c>
      <c r="M279" t="s">
        <v>1823</v>
      </c>
      <c r="N279" t="s">
        <v>2023</v>
      </c>
      <c r="O279" t="s">
        <v>1825</v>
      </c>
      <c r="P279" t="s">
        <v>29</v>
      </c>
    </row>
    <row r="280" spans="1:16" x14ac:dyDescent="0.2">
      <c r="A280" t="s">
        <v>2024</v>
      </c>
      <c r="B280" t="s">
        <v>2025</v>
      </c>
      <c r="C280" s="1" t="s">
        <v>2026</v>
      </c>
      <c r="D280" t="s">
        <v>801</v>
      </c>
      <c r="E280" t="s">
        <v>802</v>
      </c>
      <c r="G280">
        <v>2013</v>
      </c>
      <c r="H280" t="s">
        <v>2027</v>
      </c>
      <c r="I280" t="s">
        <v>2028</v>
      </c>
      <c r="J280" t="s">
        <v>23</v>
      </c>
      <c r="K280" t="s">
        <v>24</v>
      </c>
      <c r="L280" t="s">
        <v>806</v>
      </c>
      <c r="M280" t="s">
        <v>807</v>
      </c>
      <c r="N280" t="s">
        <v>2029</v>
      </c>
      <c r="O280" t="s">
        <v>189</v>
      </c>
      <c r="P280" t="s">
        <v>29</v>
      </c>
    </row>
    <row r="281" spans="1:16" x14ac:dyDescent="0.2">
      <c r="A281" t="s">
        <v>2030</v>
      </c>
      <c r="B281" t="s">
        <v>2031</v>
      </c>
      <c r="C281" s="1" t="s">
        <v>2032</v>
      </c>
      <c r="D281" t="s">
        <v>1001</v>
      </c>
      <c r="E281" t="s">
        <v>1002</v>
      </c>
      <c r="G281">
        <v>2013</v>
      </c>
      <c r="H281" t="s">
        <v>2033</v>
      </c>
      <c r="I281" t="s">
        <v>2034</v>
      </c>
      <c r="J281" t="s">
        <v>64</v>
      </c>
      <c r="K281" t="s">
        <v>2035</v>
      </c>
      <c r="L281" t="s">
        <v>140</v>
      </c>
      <c r="M281" t="s">
        <v>1005</v>
      </c>
      <c r="O281" t="s">
        <v>664</v>
      </c>
      <c r="P281" t="s">
        <v>29</v>
      </c>
    </row>
    <row r="282" spans="1:16" x14ac:dyDescent="0.2">
      <c r="A282" t="s">
        <v>2036</v>
      </c>
      <c r="B282" t="s">
        <v>2037</v>
      </c>
      <c r="C282" s="1" t="s">
        <v>2038</v>
      </c>
      <c r="D282" t="s">
        <v>40</v>
      </c>
      <c r="E282" t="s">
        <v>41</v>
      </c>
      <c r="G282">
        <v>2013</v>
      </c>
      <c r="H282" t="s">
        <v>2039</v>
      </c>
      <c r="I282" t="s">
        <v>489</v>
      </c>
      <c r="J282" t="s">
        <v>44</v>
      </c>
      <c r="K282" t="s">
        <v>113</v>
      </c>
      <c r="L282" t="s">
        <v>46</v>
      </c>
      <c r="M282" t="s">
        <v>47</v>
      </c>
      <c r="N282" t="s">
        <v>2040</v>
      </c>
      <c r="O282" t="s">
        <v>49</v>
      </c>
      <c r="P282" t="s">
        <v>29</v>
      </c>
    </row>
    <row r="283" spans="1:16" x14ac:dyDescent="0.2">
      <c r="A283" t="s">
        <v>2041</v>
      </c>
      <c r="B283" t="s">
        <v>2042</v>
      </c>
      <c r="C283" s="1" t="s">
        <v>2043</v>
      </c>
      <c r="D283" t="s">
        <v>19</v>
      </c>
      <c r="E283" t="s">
        <v>20</v>
      </c>
      <c r="G283">
        <v>2013</v>
      </c>
      <c r="H283" t="s">
        <v>2044</v>
      </c>
      <c r="I283" t="s">
        <v>2045</v>
      </c>
      <c r="J283" t="s">
        <v>23</v>
      </c>
      <c r="K283" t="s">
        <v>24</v>
      </c>
      <c r="L283" t="s">
        <v>25</v>
      </c>
      <c r="M283" t="s">
        <v>26</v>
      </c>
      <c r="N283" t="s">
        <v>2046</v>
      </c>
      <c r="O283" t="s">
        <v>28</v>
      </c>
      <c r="P283" t="s">
        <v>29</v>
      </c>
    </row>
    <row r="284" spans="1:16" x14ac:dyDescent="0.2">
      <c r="A284" t="s">
        <v>2047</v>
      </c>
      <c r="B284" t="s">
        <v>2048</v>
      </c>
      <c r="C284" s="1" t="s">
        <v>2049</v>
      </c>
      <c r="D284" t="s">
        <v>40</v>
      </c>
      <c r="E284" t="s">
        <v>41</v>
      </c>
      <c r="G284">
        <v>2013</v>
      </c>
      <c r="H284" t="s">
        <v>2050</v>
      </c>
      <c r="I284" t="s">
        <v>2051</v>
      </c>
      <c r="J284" t="s">
        <v>44</v>
      </c>
      <c r="K284" t="s">
        <v>45</v>
      </c>
      <c r="L284" t="s">
        <v>46</v>
      </c>
      <c r="M284" t="s">
        <v>47</v>
      </c>
      <c r="N284" t="s">
        <v>2052</v>
      </c>
      <c r="O284" t="s">
        <v>49</v>
      </c>
      <c r="P284" t="s">
        <v>29</v>
      </c>
    </row>
    <row r="285" spans="1:16" x14ac:dyDescent="0.2">
      <c r="A285" t="s">
        <v>2053</v>
      </c>
      <c r="B285" t="s">
        <v>2054</v>
      </c>
      <c r="C285" s="1" t="s">
        <v>2055</v>
      </c>
      <c r="D285" t="s">
        <v>19</v>
      </c>
      <c r="E285" t="s">
        <v>20</v>
      </c>
      <c r="G285">
        <v>2013</v>
      </c>
      <c r="H285" t="s">
        <v>2056</v>
      </c>
      <c r="I285" t="s">
        <v>2057</v>
      </c>
      <c r="J285" t="s">
        <v>44</v>
      </c>
      <c r="K285" t="s">
        <v>94</v>
      </c>
      <c r="L285" t="s">
        <v>25</v>
      </c>
      <c r="M285" t="s">
        <v>26</v>
      </c>
      <c r="N285" t="s">
        <v>2058</v>
      </c>
      <c r="O285" t="s">
        <v>28</v>
      </c>
      <c r="P285" t="s">
        <v>29</v>
      </c>
    </row>
    <row r="286" spans="1:16" x14ac:dyDescent="0.2">
      <c r="A286" t="s">
        <v>2059</v>
      </c>
      <c r="B286" t="s">
        <v>2060</v>
      </c>
      <c r="C286" s="1" t="s">
        <v>2061</v>
      </c>
      <c r="D286" t="s">
        <v>146</v>
      </c>
      <c r="E286" t="s">
        <v>147</v>
      </c>
      <c r="G286">
        <v>2013</v>
      </c>
      <c r="H286" t="s">
        <v>2062</v>
      </c>
      <c r="I286" t="s">
        <v>2063</v>
      </c>
      <c r="J286" t="s">
        <v>23</v>
      </c>
      <c r="K286" t="s">
        <v>24</v>
      </c>
      <c r="L286" t="s">
        <v>150</v>
      </c>
      <c r="M286" t="s">
        <v>151</v>
      </c>
      <c r="N286" t="s">
        <v>2064</v>
      </c>
      <c r="O286" t="s">
        <v>107</v>
      </c>
      <c r="P286" t="s">
        <v>29</v>
      </c>
    </row>
    <row r="287" spans="1:16" x14ac:dyDescent="0.2">
      <c r="A287" t="s">
        <v>2065</v>
      </c>
      <c r="B287" t="s">
        <v>2066</v>
      </c>
      <c r="C287" s="1" t="s">
        <v>2067</v>
      </c>
      <c r="D287" t="s">
        <v>19</v>
      </c>
      <c r="E287" t="s">
        <v>20</v>
      </c>
      <c r="G287">
        <v>2013</v>
      </c>
      <c r="H287" t="s">
        <v>2068</v>
      </c>
      <c r="I287" t="s">
        <v>2069</v>
      </c>
      <c r="J287" t="s">
        <v>23</v>
      </c>
      <c r="K287" t="s">
        <v>24</v>
      </c>
      <c r="L287" t="s">
        <v>25</v>
      </c>
      <c r="M287" t="s">
        <v>26</v>
      </c>
      <c r="N287" t="s">
        <v>2070</v>
      </c>
      <c r="O287" t="s">
        <v>28</v>
      </c>
      <c r="P287" t="s">
        <v>29</v>
      </c>
    </row>
    <row r="288" spans="1:16" x14ac:dyDescent="0.2">
      <c r="A288" t="s">
        <v>2071</v>
      </c>
      <c r="B288" t="s">
        <v>2072</v>
      </c>
      <c r="C288" s="1" t="s">
        <v>2073</v>
      </c>
      <c r="D288" t="s">
        <v>19</v>
      </c>
      <c r="E288" t="s">
        <v>20</v>
      </c>
      <c r="G288">
        <v>2013</v>
      </c>
      <c r="H288" t="s">
        <v>2074</v>
      </c>
      <c r="I288" t="s">
        <v>2075</v>
      </c>
      <c r="J288" t="s">
        <v>23</v>
      </c>
      <c r="K288" t="s">
        <v>24</v>
      </c>
      <c r="L288" t="s">
        <v>25</v>
      </c>
      <c r="M288" t="s">
        <v>26</v>
      </c>
      <c r="O288" t="s">
        <v>28</v>
      </c>
      <c r="P288" t="s">
        <v>29</v>
      </c>
    </row>
    <row r="289" spans="1:16" x14ac:dyDescent="0.2">
      <c r="A289" t="s">
        <v>2076</v>
      </c>
      <c r="B289" t="s">
        <v>2077</v>
      </c>
      <c r="C289" s="1" t="s">
        <v>2078</v>
      </c>
      <c r="D289" t="s">
        <v>1064</v>
      </c>
      <c r="E289" t="s">
        <v>1065</v>
      </c>
      <c r="G289">
        <v>2013</v>
      </c>
      <c r="H289" t="s">
        <v>2079</v>
      </c>
      <c r="I289" t="s">
        <v>2080</v>
      </c>
      <c r="J289" t="s">
        <v>64</v>
      </c>
      <c r="K289" t="s">
        <v>2081</v>
      </c>
      <c r="L289" t="s">
        <v>1068</v>
      </c>
      <c r="M289" t="s">
        <v>1069</v>
      </c>
      <c r="N289" t="s">
        <v>2082</v>
      </c>
      <c r="O289" t="s">
        <v>107</v>
      </c>
      <c r="P289" t="s">
        <v>29</v>
      </c>
    </row>
    <row r="290" spans="1:16" x14ac:dyDescent="0.2">
      <c r="A290" t="s">
        <v>2083</v>
      </c>
      <c r="B290" t="s">
        <v>2084</v>
      </c>
      <c r="C290" s="1" t="s">
        <v>2085</v>
      </c>
      <c r="D290" t="s">
        <v>1267</v>
      </c>
      <c r="E290" t="s">
        <v>1268</v>
      </c>
      <c r="G290">
        <v>2013</v>
      </c>
      <c r="H290" t="s">
        <v>2086</v>
      </c>
      <c r="I290" t="s">
        <v>2087</v>
      </c>
      <c r="J290" t="s">
        <v>64</v>
      </c>
      <c r="K290" t="s">
        <v>1271</v>
      </c>
      <c r="L290" t="s">
        <v>1272</v>
      </c>
      <c r="M290" t="s">
        <v>1273</v>
      </c>
      <c r="N290" t="s">
        <v>2088</v>
      </c>
      <c r="O290" t="s">
        <v>107</v>
      </c>
      <c r="P290" t="s">
        <v>29</v>
      </c>
    </row>
    <row r="291" spans="1:16" x14ac:dyDescent="0.2">
      <c r="A291" t="s">
        <v>2089</v>
      </c>
      <c r="B291" t="s">
        <v>2090</v>
      </c>
      <c r="C291" s="1" t="s">
        <v>2091</v>
      </c>
      <c r="D291" t="s">
        <v>19</v>
      </c>
      <c r="E291" t="s">
        <v>20</v>
      </c>
      <c r="G291">
        <v>2013</v>
      </c>
      <c r="H291" t="s">
        <v>2092</v>
      </c>
      <c r="I291" t="s">
        <v>2093</v>
      </c>
      <c r="J291" t="s">
        <v>23</v>
      </c>
      <c r="K291" t="s">
        <v>24</v>
      </c>
      <c r="L291" t="s">
        <v>25</v>
      </c>
      <c r="M291" t="s">
        <v>26</v>
      </c>
      <c r="N291" t="s">
        <v>2094</v>
      </c>
      <c r="O291" t="s">
        <v>28</v>
      </c>
      <c r="P291" t="s">
        <v>29</v>
      </c>
    </row>
    <row r="292" spans="1:16" x14ac:dyDescent="0.2">
      <c r="A292" t="s">
        <v>2095</v>
      </c>
      <c r="B292" t="s">
        <v>2096</v>
      </c>
      <c r="C292" s="1" t="s">
        <v>2097</v>
      </c>
      <c r="D292" t="s">
        <v>118</v>
      </c>
      <c r="E292" t="s">
        <v>119</v>
      </c>
      <c r="G292">
        <v>2013</v>
      </c>
      <c r="H292" t="s">
        <v>2098</v>
      </c>
      <c r="I292" t="s">
        <v>2099</v>
      </c>
      <c r="J292" t="s">
        <v>122</v>
      </c>
      <c r="K292" t="s">
        <v>232</v>
      </c>
      <c r="L292" t="s">
        <v>123</v>
      </c>
      <c r="M292" t="s">
        <v>124</v>
      </c>
      <c r="N292" t="s">
        <v>321</v>
      </c>
      <c r="O292" t="s">
        <v>126</v>
      </c>
    </row>
    <row r="293" spans="1:16" x14ac:dyDescent="0.2">
      <c r="A293" t="s">
        <v>2100</v>
      </c>
      <c r="B293" t="s">
        <v>2101</v>
      </c>
      <c r="C293" s="1" t="s">
        <v>2102</v>
      </c>
      <c r="D293" t="s">
        <v>118</v>
      </c>
      <c r="E293" t="s">
        <v>119</v>
      </c>
      <c r="G293">
        <v>2013</v>
      </c>
      <c r="H293" t="s">
        <v>2103</v>
      </c>
      <c r="I293" t="s">
        <v>2104</v>
      </c>
      <c r="J293" t="s">
        <v>64</v>
      </c>
      <c r="K293" t="s">
        <v>652</v>
      </c>
      <c r="L293" t="s">
        <v>123</v>
      </c>
      <c r="M293" t="s">
        <v>124</v>
      </c>
      <c r="O293" t="s">
        <v>126</v>
      </c>
    </row>
    <row r="294" spans="1:16" x14ac:dyDescent="0.2">
      <c r="A294" t="s">
        <v>2105</v>
      </c>
      <c r="B294" t="s">
        <v>2106</v>
      </c>
      <c r="C294" t="s">
        <v>2107</v>
      </c>
      <c r="D294" t="s">
        <v>19</v>
      </c>
      <c r="E294" t="s">
        <v>20</v>
      </c>
      <c r="G294">
        <v>2013</v>
      </c>
      <c r="H294" t="s">
        <v>2108</v>
      </c>
      <c r="I294" t="s">
        <v>2109</v>
      </c>
      <c r="J294" t="s">
        <v>44</v>
      </c>
      <c r="K294" t="s">
        <v>113</v>
      </c>
      <c r="L294" t="s">
        <v>25</v>
      </c>
      <c r="M294" t="s">
        <v>26</v>
      </c>
      <c r="N294" t="s">
        <v>2110</v>
      </c>
      <c r="O294" t="s">
        <v>28</v>
      </c>
      <c r="P294" t="s">
        <v>29</v>
      </c>
    </row>
    <row r="295" spans="1:16" x14ac:dyDescent="0.2">
      <c r="A295" t="s">
        <v>2111</v>
      </c>
      <c r="B295" t="s">
        <v>2112</v>
      </c>
      <c r="C295" s="1" t="s">
        <v>2113</v>
      </c>
      <c r="D295" t="s">
        <v>1712</v>
      </c>
      <c r="E295" t="s">
        <v>1713</v>
      </c>
      <c r="G295">
        <v>2013</v>
      </c>
      <c r="H295" t="s">
        <v>2114</v>
      </c>
      <c r="I295" t="s">
        <v>2115</v>
      </c>
      <c r="J295" t="s">
        <v>64</v>
      </c>
      <c r="K295" t="s">
        <v>431</v>
      </c>
      <c r="L295" t="s">
        <v>1717</v>
      </c>
      <c r="M295" t="s">
        <v>285</v>
      </c>
      <c r="N295" t="s">
        <v>2116</v>
      </c>
      <c r="O295" t="s">
        <v>97</v>
      </c>
      <c r="P295" t="s">
        <v>29</v>
      </c>
    </row>
    <row r="296" spans="1:16" x14ac:dyDescent="0.2">
      <c r="A296" t="s">
        <v>2117</v>
      </c>
      <c r="B296" t="s">
        <v>2118</v>
      </c>
      <c r="C296" s="1" t="s">
        <v>2119</v>
      </c>
      <c r="D296" t="s">
        <v>19</v>
      </c>
      <c r="E296" t="s">
        <v>20</v>
      </c>
      <c r="G296">
        <v>2013</v>
      </c>
      <c r="H296" t="s">
        <v>2120</v>
      </c>
      <c r="I296" t="s">
        <v>2121</v>
      </c>
      <c r="J296" t="s">
        <v>23</v>
      </c>
      <c r="K296" t="s">
        <v>24</v>
      </c>
      <c r="L296" t="s">
        <v>25</v>
      </c>
      <c r="M296" t="s">
        <v>26</v>
      </c>
      <c r="N296" t="s">
        <v>2122</v>
      </c>
      <c r="O296" t="s">
        <v>28</v>
      </c>
      <c r="P296" t="s">
        <v>29</v>
      </c>
    </row>
    <row r="297" spans="1:16" x14ac:dyDescent="0.2">
      <c r="A297" t="s">
        <v>2123</v>
      </c>
      <c r="B297" t="s">
        <v>2124</v>
      </c>
      <c r="C297" s="1" t="s">
        <v>2125</v>
      </c>
      <c r="D297" t="s">
        <v>1531</v>
      </c>
      <c r="E297" t="s">
        <v>1532</v>
      </c>
      <c r="G297">
        <v>2013</v>
      </c>
      <c r="H297" t="s">
        <v>2126</v>
      </c>
      <c r="I297" t="s">
        <v>2127</v>
      </c>
      <c r="J297" t="s">
        <v>23</v>
      </c>
      <c r="K297" t="s">
        <v>45</v>
      </c>
      <c r="L297" t="s">
        <v>1244</v>
      </c>
      <c r="M297" t="s">
        <v>85</v>
      </c>
      <c r="N297" t="s">
        <v>2128</v>
      </c>
      <c r="O297" t="s">
        <v>107</v>
      </c>
      <c r="P297" t="s">
        <v>29</v>
      </c>
    </row>
    <row r="298" spans="1:16" x14ac:dyDescent="0.2">
      <c r="A298" t="s">
        <v>2129</v>
      </c>
      <c r="B298" t="s">
        <v>2130</v>
      </c>
      <c r="C298" s="1"/>
      <c r="D298" t="s">
        <v>2131</v>
      </c>
      <c r="E298" t="s">
        <v>2132</v>
      </c>
      <c r="G298">
        <v>2013</v>
      </c>
      <c r="H298" t="s">
        <v>2133</v>
      </c>
      <c r="I298" t="s">
        <v>2134</v>
      </c>
      <c r="J298" t="s">
        <v>64</v>
      </c>
      <c r="K298" t="s">
        <v>185</v>
      </c>
      <c r="L298" t="s">
        <v>2135</v>
      </c>
      <c r="M298" t="s">
        <v>1362</v>
      </c>
      <c r="N298" t="s">
        <v>2136</v>
      </c>
      <c r="O298" t="s">
        <v>2137</v>
      </c>
      <c r="P298" t="s">
        <v>29</v>
      </c>
    </row>
    <row r="299" spans="1:16" x14ac:dyDescent="0.2">
      <c r="A299" t="s">
        <v>2138</v>
      </c>
      <c r="B299" t="s">
        <v>2139</v>
      </c>
      <c r="C299" s="1"/>
      <c r="D299" t="s">
        <v>2131</v>
      </c>
      <c r="E299" t="s">
        <v>2132</v>
      </c>
      <c r="G299">
        <v>2013</v>
      </c>
      <c r="H299" t="s">
        <v>2140</v>
      </c>
      <c r="I299" t="s">
        <v>2141</v>
      </c>
      <c r="J299" t="s">
        <v>122</v>
      </c>
      <c r="K299" t="s">
        <v>232</v>
      </c>
      <c r="L299" t="s">
        <v>2135</v>
      </c>
      <c r="M299" t="s">
        <v>1362</v>
      </c>
      <c r="N299" t="s">
        <v>2142</v>
      </c>
      <c r="O299" t="s">
        <v>2137</v>
      </c>
      <c r="P299" t="s">
        <v>29</v>
      </c>
    </row>
    <row r="300" spans="1:16" x14ac:dyDescent="0.2">
      <c r="A300" t="s">
        <v>2143</v>
      </c>
      <c r="B300" t="s">
        <v>2144</v>
      </c>
      <c r="C300" s="1"/>
      <c r="D300" t="s">
        <v>2131</v>
      </c>
      <c r="E300" t="s">
        <v>2132</v>
      </c>
      <c r="G300">
        <v>2013</v>
      </c>
      <c r="H300" t="s">
        <v>2145</v>
      </c>
      <c r="I300" t="s">
        <v>2146</v>
      </c>
      <c r="J300" t="s">
        <v>64</v>
      </c>
      <c r="K300" t="s">
        <v>185</v>
      </c>
      <c r="L300" t="s">
        <v>2135</v>
      </c>
      <c r="M300" t="s">
        <v>1362</v>
      </c>
      <c r="N300" t="s">
        <v>2147</v>
      </c>
      <c r="O300" t="s">
        <v>2137</v>
      </c>
      <c r="P300" t="s">
        <v>29</v>
      </c>
    </row>
    <row r="301" spans="1:16" x14ac:dyDescent="0.2">
      <c r="A301" t="s">
        <v>2148</v>
      </c>
      <c r="B301" t="s">
        <v>2149</v>
      </c>
      <c r="C301" s="1" t="s">
        <v>2150</v>
      </c>
      <c r="D301" t="s">
        <v>1891</v>
      </c>
      <c r="E301" t="s">
        <v>1892</v>
      </c>
      <c r="F301" t="s">
        <v>1893</v>
      </c>
      <c r="G301">
        <v>2013</v>
      </c>
      <c r="H301" t="s">
        <v>2151</v>
      </c>
      <c r="I301" t="s">
        <v>2152</v>
      </c>
      <c r="J301" t="s">
        <v>23</v>
      </c>
      <c r="K301" t="s">
        <v>24</v>
      </c>
      <c r="L301" t="s">
        <v>1896</v>
      </c>
      <c r="N301" t="s">
        <v>2153</v>
      </c>
      <c r="O301" t="s">
        <v>30</v>
      </c>
    </row>
    <row r="302" spans="1:16" x14ac:dyDescent="0.2">
      <c r="A302" t="s">
        <v>2154</v>
      </c>
      <c r="B302" t="s">
        <v>2155</v>
      </c>
      <c r="C302" s="1" t="s">
        <v>2156</v>
      </c>
      <c r="D302" t="s">
        <v>2157</v>
      </c>
      <c r="E302" t="s">
        <v>2158</v>
      </c>
      <c r="G302">
        <v>2013</v>
      </c>
      <c r="H302" t="s">
        <v>2159</v>
      </c>
      <c r="I302" t="s">
        <v>2160</v>
      </c>
      <c r="J302" t="s">
        <v>122</v>
      </c>
      <c r="K302" t="s">
        <v>2161</v>
      </c>
      <c r="L302" t="s">
        <v>2162</v>
      </c>
      <c r="M302" t="s">
        <v>2163</v>
      </c>
      <c r="N302" t="s">
        <v>2164</v>
      </c>
      <c r="O302" t="s">
        <v>2165</v>
      </c>
    </row>
    <row r="303" spans="1:16" x14ac:dyDescent="0.2">
      <c r="A303" t="s">
        <v>2166</v>
      </c>
      <c r="B303" t="s">
        <v>2167</v>
      </c>
      <c r="C303" s="1" t="s">
        <v>2168</v>
      </c>
      <c r="D303" t="s">
        <v>2169</v>
      </c>
      <c r="E303" t="s">
        <v>2170</v>
      </c>
      <c r="G303">
        <v>2013</v>
      </c>
      <c r="H303" t="s">
        <v>2171</v>
      </c>
      <c r="I303" t="s">
        <v>2172</v>
      </c>
      <c r="J303" t="s">
        <v>23</v>
      </c>
      <c r="K303" t="s">
        <v>24</v>
      </c>
      <c r="L303" t="s">
        <v>2173</v>
      </c>
      <c r="M303" t="s">
        <v>2174</v>
      </c>
      <c r="O303" t="s">
        <v>2175</v>
      </c>
      <c r="P303" t="s">
        <v>29</v>
      </c>
    </row>
    <row r="304" spans="1:16" x14ac:dyDescent="0.2">
      <c r="A304" t="s">
        <v>2176</v>
      </c>
      <c r="B304" t="s">
        <v>2177</v>
      </c>
      <c r="C304" s="1" t="s">
        <v>2178</v>
      </c>
      <c r="D304" t="s">
        <v>2179</v>
      </c>
      <c r="E304" t="s">
        <v>2180</v>
      </c>
      <c r="F304" t="s">
        <v>2181</v>
      </c>
      <c r="G304">
        <v>2013</v>
      </c>
      <c r="H304" t="s">
        <v>2182</v>
      </c>
      <c r="I304" t="s">
        <v>2183</v>
      </c>
      <c r="J304" t="s">
        <v>23</v>
      </c>
      <c r="K304" t="s">
        <v>24</v>
      </c>
      <c r="L304" t="s">
        <v>1548</v>
      </c>
      <c r="M304" t="s">
        <v>1621</v>
      </c>
      <c r="N304" t="s">
        <v>2184</v>
      </c>
      <c r="O304" t="s">
        <v>107</v>
      </c>
      <c r="P304" t="s">
        <v>29</v>
      </c>
    </row>
    <row r="305" spans="1:16" x14ac:dyDescent="0.2">
      <c r="A305" t="s">
        <v>2185</v>
      </c>
      <c r="B305" t="s">
        <v>2186</v>
      </c>
      <c r="C305" s="1" t="s">
        <v>2187</v>
      </c>
      <c r="D305" t="s">
        <v>2179</v>
      </c>
      <c r="E305" t="s">
        <v>2180</v>
      </c>
      <c r="F305" t="s">
        <v>2181</v>
      </c>
      <c r="G305">
        <v>2013</v>
      </c>
      <c r="H305" t="s">
        <v>2188</v>
      </c>
      <c r="I305" t="s">
        <v>2189</v>
      </c>
      <c r="J305" t="s">
        <v>23</v>
      </c>
      <c r="K305" t="s">
        <v>24</v>
      </c>
      <c r="L305" t="s">
        <v>1548</v>
      </c>
      <c r="M305" t="s">
        <v>1621</v>
      </c>
      <c r="N305" t="s">
        <v>2190</v>
      </c>
      <c r="O305" t="s">
        <v>107</v>
      </c>
      <c r="P305" t="s">
        <v>29</v>
      </c>
    </row>
    <row r="306" spans="1:16" x14ac:dyDescent="0.2">
      <c r="A306" t="s">
        <v>2191</v>
      </c>
      <c r="B306" t="s">
        <v>2192</v>
      </c>
      <c r="C306" s="1" t="s">
        <v>2193</v>
      </c>
      <c r="D306" t="s">
        <v>2194</v>
      </c>
      <c r="E306" t="s">
        <v>2195</v>
      </c>
      <c r="F306" t="s">
        <v>2196</v>
      </c>
      <c r="G306">
        <v>2013</v>
      </c>
      <c r="H306" t="s">
        <v>2197</v>
      </c>
      <c r="I306" t="s">
        <v>2198</v>
      </c>
      <c r="J306" t="s">
        <v>23</v>
      </c>
      <c r="K306" t="s">
        <v>24</v>
      </c>
      <c r="L306" t="s">
        <v>2199</v>
      </c>
      <c r="M306" t="s">
        <v>2200</v>
      </c>
      <c r="O306" t="s">
        <v>2201</v>
      </c>
    </row>
    <row r="307" spans="1:16" x14ac:dyDescent="0.2">
      <c r="A307" t="s">
        <v>2202</v>
      </c>
      <c r="B307" t="s">
        <v>2203</v>
      </c>
      <c r="C307" s="1" t="s">
        <v>2204</v>
      </c>
      <c r="D307" t="s">
        <v>2205</v>
      </c>
      <c r="E307" t="s">
        <v>2206</v>
      </c>
      <c r="G307">
        <v>2013</v>
      </c>
      <c r="H307" t="s">
        <v>2207</v>
      </c>
      <c r="I307" t="s">
        <v>2208</v>
      </c>
      <c r="J307" t="s">
        <v>64</v>
      </c>
      <c r="K307" t="s">
        <v>30</v>
      </c>
      <c r="L307" t="s">
        <v>186</v>
      </c>
      <c r="M307" t="s">
        <v>2209</v>
      </c>
      <c r="O307" t="s">
        <v>2210</v>
      </c>
    </row>
    <row r="308" spans="1:16" x14ac:dyDescent="0.2">
      <c r="A308" t="s">
        <v>2211</v>
      </c>
      <c r="B308" t="s">
        <v>2212</v>
      </c>
      <c r="C308" s="1" t="s">
        <v>2213</v>
      </c>
      <c r="D308" t="s">
        <v>2214</v>
      </c>
      <c r="E308" t="s">
        <v>2215</v>
      </c>
      <c r="G308">
        <v>2013</v>
      </c>
      <c r="H308" t="s">
        <v>2216</v>
      </c>
      <c r="I308" t="s">
        <v>2217</v>
      </c>
      <c r="J308" t="s">
        <v>64</v>
      </c>
      <c r="K308" t="s">
        <v>30</v>
      </c>
      <c r="L308" t="s">
        <v>691</v>
      </c>
      <c r="M308" t="s">
        <v>2218</v>
      </c>
      <c r="O308" t="s">
        <v>2219</v>
      </c>
      <c r="P308" t="s">
        <v>2220</v>
      </c>
    </row>
    <row r="309" spans="1:16" x14ac:dyDescent="0.2">
      <c r="A309" t="s">
        <v>2221</v>
      </c>
      <c r="B309" t="s">
        <v>2222</v>
      </c>
      <c r="C309" s="1" t="s">
        <v>2223</v>
      </c>
      <c r="D309" t="s">
        <v>2224</v>
      </c>
      <c r="E309" t="s">
        <v>2225</v>
      </c>
      <c r="F309" t="s">
        <v>2226</v>
      </c>
      <c r="G309">
        <v>2013</v>
      </c>
      <c r="H309" t="s">
        <v>2227</v>
      </c>
      <c r="I309" t="s">
        <v>2228</v>
      </c>
      <c r="J309" t="s">
        <v>23</v>
      </c>
      <c r="K309" t="s">
        <v>2229</v>
      </c>
      <c r="L309" t="s">
        <v>1416</v>
      </c>
      <c r="M309" t="s">
        <v>527</v>
      </c>
      <c r="O309" t="s">
        <v>2230</v>
      </c>
      <c r="P309" t="s">
        <v>29</v>
      </c>
    </row>
    <row r="310" spans="1:16" x14ac:dyDescent="0.2">
      <c r="A310" t="s">
        <v>2231</v>
      </c>
      <c r="B310" t="s">
        <v>2232</v>
      </c>
      <c r="C310" s="1" t="s">
        <v>2233</v>
      </c>
      <c r="D310" t="s">
        <v>2234</v>
      </c>
      <c r="E310" t="s">
        <v>2235</v>
      </c>
      <c r="F310" t="s">
        <v>2236</v>
      </c>
      <c r="G310">
        <v>2013</v>
      </c>
      <c r="H310" t="s">
        <v>2237</v>
      </c>
      <c r="I310" t="s">
        <v>2238</v>
      </c>
      <c r="J310" t="s">
        <v>44</v>
      </c>
      <c r="K310" t="s">
        <v>172</v>
      </c>
      <c r="L310" t="s">
        <v>173</v>
      </c>
      <c r="M310" t="s">
        <v>2239</v>
      </c>
      <c r="N310" t="s">
        <v>2240</v>
      </c>
      <c r="O310" t="s">
        <v>1887</v>
      </c>
      <c r="P310" t="s">
        <v>29</v>
      </c>
    </row>
    <row r="311" spans="1:16" x14ac:dyDescent="0.2">
      <c r="A311" t="s">
        <v>2241</v>
      </c>
      <c r="B311" t="s">
        <v>2242</v>
      </c>
      <c r="C311" s="1" t="s">
        <v>2243</v>
      </c>
      <c r="D311" t="s">
        <v>2244</v>
      </c>
      <c r="E311" t="s">
        <v>2245</v>
      </c>
      <c r="G311">
        <v>2013</v>
      </c>
      <c r="H311" t="s">
        <v>2246</v>
      </c>
      <c r="I311" t="s">
        <v>2247</v>
      </c>
      <c r="J311" t="s">
        <v>64</v>
      </c>
      <c r="K311" t="s">
        <v>632</v>
      </c>
      <c r="L311" t="s">
        <v>2248</v>
      </c>
      <c r="M311" t="s">
        <v>2249</v>
      </c>
      <c r="N311" t="s">
        <v>2250</v>
      </c>
      <c r="O311" t="s">
        <v>2251</v>
      </c>
      <c r="P311" t="s">
        <v>177</v>
      </c>
    </row>
    <row r="312" spans="1:16" x14ac:dyDescent="0.2">
      <c r="A312" t="s">
        <v>2252</v>
      </c>
      <c r="B312" t="s">
        <v>2253</v>
      </c>
      <c r="C312" s="1" t="s">
        <v>2254</v>
      </c>
      <c r="D312" t="s">
        <v>2255</v>
      </c>
      <c r="E312" t="s">
        <v>2256</v>
      </c>
      <c r="F312" t="s">
        <v>2257</v>
      </c>
      <c r="G312">
        <v>2013</v>
      </c>
      <c r="H312" t="s">
        <v>2258</v>
      </c>
      <c r="I312" t="s">
        <v>2259</v>
      </c>
      <c r="J312" t="s">
        <v>44</v>
      </c>
      <c r="K312" t="s">
        <v>94</v>
      </c>
      <c r="L312" t="s">
        <v>2260</v>
      </c>
      <c r="M312" t="s">
        <v>2261</v>
      </c>
      <c r="N312" t="s">
        <v>2262</v>
      </c>
      <c r="O312" t="s">
        <v>1887</v>
      </c>
      <c r="P312" t="s">
        <v>29</v>
      </c>
    </row>
    <row r="313" spans="1:16" x14ac:dyDescent="0.2">
      <c r="A313" t="s">
        <v>2263</v>
      </c>
      <c r="B313" t="s">
        <v>2264</v>
      </c>
      <c r="C313" s="1"/>
      <c r="D313" t="s">
        <v>2131</v>
      </c>
      <c r="E313" t="s">
        <v>2132</v>
      </c>
      <c r="G313">
        <v>2013</v>
      </c>
      <c r="H313" t="s">
        <v>2265</v>
      </c>
      <c r="I313" t="s">
        <v>2266</v>
      </c>
      <c r="J313" t="s">
        <v>44</v>
      </c>
      <c r="K313" t="s">
        <v>113</v>
      </c>
      <c r="L313" t="s">
        <v>2135</v>
      </c>
      <c r="M313" t="s">
        <v>1362</v>
      </c>
      <c r="N313" t="s">
        <v>2267</v>
      </c>
      <c r="O313" t="s">
        <v>2137</v>
      </c>
      <c r="P313" t="s">
        <v>29</v>
      </c>
    </row>
    <row r="314" spans="1:16" x14ac:dyDescent="0.2">
      <c r="A314" t="s">
        <v>2268</v>
      </c>
      <c r="B314" t="s">
        <v>2269</v>
      </c>
      <c r="C314" s="1"/>
      <c r="D314" t="s">
        <v>2131</v>
      </c>
      <c r="E314" t="s">
        <v>2132</v>
      </c>
      <c r="G314">
        <v>2013</v>
      </c>
      <c r="H314" t="s">
        <v>2270</v>
      </c>
      <c r="I314" t="s">
        <v>2271</v>
      </c>
      <c r="J314" t="s">
        <v>64</v>
      </c>
      <c r="K314" t="s">
        <v>185</v>
      </c>
      <c r="L314" t="s">
        <v>2135</v>
      </c>
      <c r="M314" t="s">
        <v>1362</v>
      </c>
      <c r="O314" t="s">
        <v>2137</v>
      </c>
      <c r="P314" t="s">
        <v>29</v>
      </c>
    </row>
    <row r="315" spans="1:16" x14ac:dyDescent="0.2">
      <c r="A315" t="s">
        <v>2272</v>
      </c>
      <c r="B315" t="s">
        <v>2273</v>
      </c>
      <c r="C315" s="1" t="s">
        <v>2274</v>
      </c>
      <c r="D315" t="s">
        <v>2224</v>
      </c>
      <c r="E315" t="s">
        <v>2225</v>
      </c>
      <c r="F315" t="s">
        <v>2226</v>
      </c>
      <c r="G315">
        <v>2013</v>
      </c>
      <c r="H315" t="s">
        <v>2275</v>
      </c>
      <c r="I315" t="s">
        <v>2276</v>
      </c>
      <c r="J315" t="s">
        <v>23</v>
      </c>
      <c r="K315" t="s">
        <v>45</v>
      </c>
      <c r="L315" t="s">
        <v>1416</v>
      </c>
      <c r="M315" t="s">
        <v>527</v>
      </c>
      <c r="O315" t="s">
        <v>2230</v>
      </c>
      <c r="P315" t="s">
        <v>29</v>
      </c>
    </row>
    <row r="316" spans="1:16" x14ac:dyDescent="0.2">
      <c r="A316" t="s">
        <v>2277</v>
      </c>
      <c r="B316" t="s">
        <v>2278</v>
      </c>
      <c r="C316" s="1"/>
      <c r="D316" t="s">
        <v>2279</v>
      </c>
      <c r="E316" t="s">
        <v>2280</v>
      </c>
      <c r="F316" t="s">
        <v>2281</v>
      </c>
      <c r="G316">
        <v>2013</v>
      </c>
      <c r="H316" t="s">
        <v>2282</v>
      </c>
      <c r="I316" t="s">
        <v>2283</v>
      </c>
      <c r="J316" t="s">
        <v>44</v>
      </c>
      <c r="K316" t="s">
        <v>94</v>
      </c>
      <c r="L316" t="s">
        <v>340</v>
      </c>
      <c r="M316" t="s">
        <v>807</v>
      </c>
      <c r="N316" t="s">
        <v>2284</v>
      </c>
      <c r="O316" t="s">
        <v>2285</v>
      </c>
    </row>
    <row r="317" spans="1:16" x14ac:dyDescent="0.2">
      <c r="A317" t="s">
        <v>2286</v>
      </c>
      <c r="B317" t="s">
        <v>2287</v>
      </c>
      <c r="C317" s="1" t="s">
        <v>2288</v>
      </c>
      <c r="D317" t="s">
        <v>2224</v>
      </c>
      <c r="E317" t="s">
        <v>2225</v>
      </c>
      <c r="F317" t="s">
        <v>2226</v>
      </c>
      <c r="G317">
        <v>2013</v>
      </c>
      <c r="H317" t="s">
        <v>2289</v>
      </c>
      <c r="I317" t="s">
        <v>2290</v>
      </c>
      <c r="J317" t="s">
        <v>23</v>
      </c>
      <c r="K317" t="s">
        <v>24</v>
      </c>
      <c r="L317" t="s">
        <v>1416</v>
      </c>
      <c r="M317" t="s">
        <v>527</v>
      </c>
      <c r="O317" t="s">
        <v>2230</v>
      </c>
      <c r="P317" t="s">
        <v>29</v>
      </c>
    </row>
    <row r="318" spans="1:16" x14ac:dyDescent="0.2">
      <c r="A318" t="s">
        <v>2291</v>
      </c>
      <c r="B318" t="s">
        <v>2292</v>
      </c>
      <c r="C318" s="1" t="s">
        <v>2293</v>
      </c>
      <c r="D318" t="s">
        <v>2294</v>
      </c>
      <c r="E318" t="s">
        <v>2295</v>
      </c>
      <c r="G318">
        <v>2013</v>
      </c>
      <c r="H318" t="s">
        <v>2296</v>
      </c>
      <c r="I318" t="s">
        <v>2297</v>
      </c>
      <c r="J318" t="s">
        <v>23</v>
      </c>
      <c r="K318" t="s">
        <v>2298</v>
      </c>
      <c r="L318" t="s">
        <v>25</v>
      </c>
      <c r="M318" t="s">
        <v>233</v>
      </c>
      <c r="O318" t="s">
        <v>2230</v>
      </c>
      <c r="P318" t="s">
        <v>29</v>
      </c>
    </row>
    <row r="319" spans="1:16" x14ac:dyDescent="0.2">
      <c r="A319" t="s">
        <v>2299</v>
      </c>
      <c r="B319" t="s">
        <v>2300</v>
      </c>
      <c r="C319" s="1" t="s">
        <v>2301</v>
      </c>
      <c r="D319" t="s">
        <v>2302</v>
      </c>
      <c r="E319" t="s">
        <v>2303</v>
      </c>
      <c r="F319" t="s">
        <v>2304</v>
      </c>
      <c r="G319">
        <v>2013</v>
      </c>
      <c r="H319" t="s">
        <v>2305</v>
      </c>
      <c r="I319" t="s">
        <v>2306</v>
      </c>
      <c r="J319" t="s">
        <v>23</v>
      </c>
      <c r="K319" t="s">
        <v>45</v>
      </c>
      <c r="L319" t="s">
        <v>2307</v>
      </c>
      <c r="M319" t="s">
        <v>527</v>
      </c>
      <c r="O319" t="s">
        <v>2230</v>
      </c>
      <c r="P319" t="s">
        <v>29</v>
      </c>
    </row>
    <row r="320" spans="1:16" x14ac:dyDescent="0.2">
      <c r="A320" t="s">
        <v>2308</v>
      </c>
      <c r="B320" t="s">
        <v>2309</v>
      </c>
      <c r="C320" s="1" t="s">
        <v>2310</v>
      </c>
      <c r="D320" t="s">
        <v>2302</v>
      </c>
      <c r="E320" t="s">
        <v>2303</v>
      </c>
      <c r="F320" t="s">
        <v>2304</v>
      </c>
      <c r="G320">
        <v>2013</v>
      </c>
      <c r="H320" t="s">
        <v>2311</v>
      </c>
      <c r="I320" t="s">
        <v>2312</v>
      </c>
      <c r="J320" t="s">
        <v>23</v>
      </c>
      <c r="K320" t="s">
        <v>24</v>
      </c>
      <c r="L320" t="s">
        <v>2307</v>
      </c>
      <c r="M320" t="s">
        <v>527</v>
      </c>
      <c r="O320" t="s">
        <v>2230</v>
      </c>
      <c r="P320" t="s">
        <v>29</v>
      </c>
    </row>
    <row r="321" spans="1:16" x14ac:dyDescent="0.2">
      <c r="A321" t="s">
        <v>2313</v>
      </c>
      <c r="B321" t="s">
        <v>2314</v>
      </c>
      <c r="C321" s="1" t="s">
        <v>2315</v>
      </c>
      <c r="D321" t="s">
        <v>2224</v>
      </c>
      <c r="E321" t="s">
        <v>2225</v>
      </c>
      <c r="F321" t="s">
        <v>2226</v>
      </c>
      <c r="G321">
        <v>2013</v>
      </c>
      <c r="H321" t="s">
        <v>2316</v>
      </c>
      <c r="I321" t="s">
        <v>2317</v>
      </c>
      <c r="J321" t="s">
        <v>23</v>
      </c>
      <c r="K321" t="s">
        <v>24</v>
      </c>
      <c r="L321" t="s">
        <v>1416</v>
      </c>
      <c r="M321" t="s">
        <v>527</v>
      </c>
      <c r="N321" t="s">
        <v>2318</v>
      </c>
      <c r="O321" t="s">
        <v>2230</v>
      </c>
      <c r="P321" t="s">
        <v>29</v>
      </c>
    </row>
    <row r="322" spans="1:16" x14ac:dyDescent="0.2">
      <c r="A322" t="s">
        <v>2319</v>
      </c>
      <c r="B322" t="s">
        <v>2320</v>
      </c>
      <c r="C322" s="1"/>
      <c r="D322" t="s">
        <v>2321</v>
      </c>
      <c r="E322" t="s">
        <v>2322</v>
      </c>
      <c r="F322" t="s">
        <v>2323</v>
      </c>
      <c r="G322">
        <v>2013</v>
      </c>
      <c r="H322" t="s">
        <v>2324</v>
      </c>
      <c r="I322" t="s">
        <v>2325</v>
      </c>
      <c r="J322" t="s">
        <v>44</v>
      </c>
      <c r="K322" t="s">
        <v>2326</v>
      </c>
      <c r="L322" t="s">
        <v>46</v>
      </c>
      <c r="M322" t="s">
        <v>2327</v>
      </c>
      <c r="O322" t="s">
        <v>2328</v>
      </c>
    </row>
    <row r="323" spans="1:16" x14ac:dyDescent="0.2">
      <c r="A323" t="s">
        <v>2329</v>
      </c>
      <c r="B323" t="s">
        <v>2330</v>
      </c>
      <c r="C323" s="1" t="s">
        <v>2331</v>
      </c>
      <c r="D323" t="s">
        <v>2332</v>
      </c>
      <c r="E323" t="s">
        <v>2333</v>
      </c>
      <c r="F323" t="s">
        <v>2334</v>
      </c>
      <c r="G323">
        <v>2013</v>
      </c>
      <c r="H323" t="s">
        <v>2335</v>
      </c>
      <c r="I323" t="s">
        <v>2336</v>
      </c>
      <c r="J323" t="s">
        <v>122</v>
      </c>
      <c r="K323" t="s">
        <v>232</v>
      </c>
      <c r="L323" t="s">
        <v>2337</v>
      </c>
      <c r="M323" t="s">
        <v>2338</v>
      </c>
      <c r="N323" t="s">
        <v>2339</v>
      </c>
      <c r="O323" t="s">
        <v>2340</v>
      </c>
      <c r="P323" t="s">
        <v>29</v>
      </c>
    </row>
    <row r="324" spans="1:16" x14ac:dyDescent="0.2">
      <c r="A324" t="s">
        <v>2341</v>
      </c>
      <c r="B324" t="s">
        <v>2342</v>
      </c>
      <c r="C324" s="1" t="s">
        <v>2343</v>
      </c>
      <c r="D324" t="s">
        <v>2344</v>
      </c>
      <c r="E324" t="s">
        <v>2345</v>
      </c>
      <c r="G324">
        <v>2013</v>
      </c>
      <c r="H324" t="s">
        <v>2346</v>
      </c>
      <c r="I324" t="s">
        <v>2347</v>
      </c>
      <c r="J324" t="s">
        <v>44</v>
      </c>
      <c r="K324" t="s">
        <v>113</v>
      </c>
      <c r="L324" t="s">
        <v>221</v>
      </c>
      <c r="M324" t="s">
        <v>263</v>
      </c>
      <c r="N324" t="s">
        <v>2348</v>
      </c>
      <c r="O324" t="s">
        <v>2349</v>
      </c>
      <c r="P324" t="s">
        <v>177</v>
      </c>
    </row>
    <row r="325" spans="1:16" x14ac:dyDescent="0.2">
      <c r="A325" t="s">
        <v>2350</v>
      </c>
      <c r="B325" t="s">
        <v>2351</v>
      </c>
      <c r="C325" s="1" t="s">
        <v>2352</v>
      </c>
      <c r="D325" t="s">
        <v>2302</v>
      </c>
      <c r="E325" t="s">
        <v>2303</v>
      </c>
      <c r="G325">
        <v>2013</v>
      </c>
      <c r="H325" t="s">
        <v>2353</v>
      </c>
      <c r="I325" t="s">
        <v>2354</v>
      </c>
      <c r="J325" t="s">
        <v>23</v>
      </c>
      <c r="K325" t="s">
        <v>24</v>
      </c>
      <c r="L325" t="s">
        <v>2307</v>
      </c>
      <c r="M325" t="s">
        <v>527</v>
      </c>
      <c r="N325" t="s">
        <v>2355</v>
      </c>
      <c r="O325" t="s">
        <v>2230</v>
      </c>
      <c r="P325" t="s">
        <v>29</v>
      </c>
    </row>
    <row r="326" spans="1:16" x14ac:dyDescent="0.2">
      <c r="A326" t="s">
        <v>2356</v>
      </c>
      <c r="B326" t="s">
        <v>2357</v>
      </c>
      <c r="C326" s="1" t="s">
        <v>2358</v>
      </c>
      <c r="D326" t="s">
        <v>2224</v>
      </c>
      <c r="E326" t="s">
        <v>2225</v>
      </c>
      <c r="G326">
        <v>2013</v>
      </c>
      <c r="H326" t="s">
        <v>2359</v>
      </c>
      <c r="I326" t="s">
        <v>2360</v>
      </c>
      <c r="J326" t="s">
        <v>23</v>
      </c>
      <c r="K326" t="s">
        <v>24</v>
      </c>
      <c r="L326" t="s">
        <v>1416</v>
      </c>
      <c r="M326" t="s">
        <v>527</v>
      </c>
      <c r="N326" t="s">
        <v>2361</v>
      </c>
      <c r="O326" t="s">
        <v>2230</v>
      </c>
      <c r="P326" t="s">
        <v>29</v>
      </c>
    </row>
    <row r="327" spans="1:16" x14ac:dyDescent="0.2">
      <c r="A327" t="s">
        <v>2362</v>
      </c>
      <c r="B327" t="s">
        <v>2363</v>
      </c>
      <c r="C327" s="1" t="s">
        <v>2364</v>
      </c>
      <c r="D327" t="s">
        <v>2365</v>
      </c>
      <c r="E327" t="s">
        <v>2366</v>
      </c>
      <c r="G327">
        <v>2013</v>
      </c>
      <c r="H327" t="s">
        <v>2367</v>
      </c>
      <c r="I327" t="s">
        <v>2368</v>
      </c>
      <c r="J327" t="s">
        <v>44</v>
      </c>
      <c r="K327" t="s">
        <v>172</v>
      </c>
      <c r="L327" t="s">
        <v>2369</v>
      </c>
      <c r="M327" t="s">
        <v>211</v>
      </c>
      <c r="N327" t="s">
        <v>2370</v>
      </c>
      <c r="O327" t="s">
        <v>1887</v>
      </c>
      <c r="P327" t="s">
        <v>29</v>
      </c>
    </row>
    <row r="328" spans="1:16" x14ac:dyDescent="0.2">
      <c r="A328" t="s">
        <v>2319</v>
      </c>
      <c r="B328" t="s">
        <v>2371</v>
      </c>
      <c r="C328" s="1" t="s">
        <v>2372</v>
      </c>
      <c r="D328" t="s">
        <v>2373</v>
      </c>
      <c r="E328" t="s">
        <v>2374</v>
      </c>
      <c r="G328">
        <v>2013</v>
      </c>
      <c r="H328" t="s">
        <v>2324</v>
      </c>
      <c r="I328" t="s">
        <v>2325</v>
      </c>
      <c r="J328" t="s">
        <v>44</v>
      </c>
      <c r="K328" t="s">
        <v>2326</v>
      </c>
      <c r="M328" t="s">
        <v>2327</v>
      </c>
      <c r="O328" t="s">
        <v>2230</v>
      </c>
      <c r="P328" t="s">
        <v>29</v>
      </c>
    </row>
    <row r="329" spans="1:16" x14ac:dyDescent="0.2">
      <c r="A329" t="s">
        <v>2375</v>
      </c>
      <c r="B329" t="s">
        <v>2376</v>
      </c>
      <c r="C329" s="1" t="s">
        <v>2377</v>
      </c>
      <c r="D329" t="s">
        <v>2378</v>
      </c>
      <c r="E329" t="s">
        <v>2379</v>
      </c>
      <c r="F329" t="s">
        <v>2380</v>
      </c>
      <c r="G329">
        <v>2013</v>
      </c>
      <c r="H329" t="s">
        <v>2381</v>
      </c>
      <c r="I329" t="s">
        <v>2382</v>
      </c>
      <c r="J329" t="s">
        <v>23</v>
      </c>
      <c r="K329" t="s">
        <v>24</v>
      </c>
      <c r="L329" t="s">
        <v>221</v>
      </c>
      <c r="M329" t="s">
        <v>2383</v>
      </c>
      <c r="N329" t="s">
        <v>2384</v>
      </c>
      <c r="O329" t="s">
        <v>2230</v>
      </c>
      <c r="P329" t="s">
        <v>29</v>
      </c>
    </row>
    <row r="330" spans="1:16" x14ac:dyDescent="0.2">
      <c r="A330" t="s">
        <v>2385</v>
      </c>
      <c r="B330" t="s">
        <v>2386</v>
      </c>
      <c r="C330" s="1"/>
      <c r="D330" t="s">
        <v>2387</v>
      </c>
      <c r="E330" t="s">
        <v>2388</v>
      </c>
      <c r="G330">
        <v>2013</v>
      </c>
      <c r="H330" t="s">
        <v>2389</v>
      </c>
      <c r="I330" t="s">
        <v>2390</v>
      </c>
      <c r="J330" t="s">
        <v>23</v>
      </c>
      <c r="K330" t="s">
        <v>45</v>
      </c>
      <c r="L330" t="s">
        <v>2391</v>
      </c>
      <c r="M330" t="s">
        <v>2392</v>
      </c>
      <c r="N330" t="s">
        <v>2393</v>
      </c>
      <c r="O330" t="s">
        <v>2394</v>
      </c>
    </row>
    <row r="331" spans="1:16" x14ac:dyDescent="0.2">
      <c r="A331" t="s">
        <v>2395</v>
      </c>
      <c r="B331" t="s">
        <v>2396</v>
      </c>
      <c r="C331" s="1" t="s">
        <v>2397</v>
      </c>
      <c r="D331" t="s">
        <v>2302</v>
      </c>
      <c r="E331" t="s">
        <v>2303</v>
      </c>
      <c r="G331">
        <v>2013</v>
      </c>
      <c r="H331" t="s">
        <v>2398</v>
      </c>
      <c r="I331" t="s">
        <v>2399</v>
      </c>
      <c r="J331" t="s">
        <v>23</v>
      </c>
      <c r="K331" t="s">
        <v>24</v>
      </c>
      <c r="L331" t="s">
        <v>2307</v>
      </c>
      <c r="M331" t="s">
        <v>527</v>
      </c>
      <c r="N331" t="s">
        <v>2400</v>
      </c>
      <c r="O331" t="s">
        <v>2230</v>
      </c>
      <c r="P331" t="s">
        <v>29</v>
      </c>
    </row>
    <row r="332" spans="1:16" x14ac:dyDescent="0.2">
      <c r="A332" t="s">
        <v>2401</v>
      </c>
      <c r="B332" t="s">
        <v>2402</v>
      </c>
      <c r="C332" s="1" t="s">
        <v>2403</v>
      </c>
      <c r="D332" t="s">
        <v>2404</v>
      </c>
      <c r="E332" t="s">
        <v>2405</v>
      </c>
      <c r="G332">
        <v>2013</v>
      </c>
      <c r="H332" t="s">
        <v>2406</v>
      </c>
      <c r="I332" t="s">
        <v>2407</v>
      </c>
      <c r="J332" t="s">
        <v>23</v>
      </c>
      <c r="K332" t="s">
        <v>24</v>
      </c>
      <c r="L332" t="s">
        <v>2408</v>
      </c>
      <c r="M332" t="s">
        <v>2409</v>
      </c>
      <c r="N332" t="s">
        <v>2410</v>
      </c>
      <c r="O332" t="s">
        <v>1309</v>
      </c>
      <c r="P332" t="s">
        <v>253</v>
      </c>
    </row>
    <row r="333" spans="1:16" x14ac:dyDescent="0.2">
      <c r="A333" t="s">
        <v>2411</v>
      </c>
      <c r="B333" t="s">
        <v>2412</v>
      </c>
      <c r="C333" s="1" t="s">
        <v>2413</v>
      </c>
      <c r="D333" t="s">
        <v>2224</v>
      </c>
      <c r="E333" t="s">
        <v>2225</v>
      </c>
      <c r="G333">
        <v>2013</v>
      </c>
      <c r="H333" t="s">
        <v>2414</v>
      </c>
      <c r="I333" t="s">
        <v>2415</v>
      </c>
      <c r="J333" t="s">
        <v>23</v>
      </c>
      <c r="K333" t="s">
        <v>24</v>
      </c>
      <c r="L333" t="s">
        <v>1416</v>
      </c>
      <c r="M333" t="s">
        <v>527</v>
      </c>
      <c r="O333" t="s">
        <v>2230</v>
      </c>
      <c r="P333" t="s">
        <v>29</v>
      </c>
    </row>
    <row r="334" spans="1:16" x14ac:dyDescent="0.2">
      <c r="A334" t="s">
        <v>2416</v>
      </c>
      <c r="B334" t="s">
        <v>2417</v>
      </c>
      <c r="C334" s="1" t="s">
        <v>2418</v>
      </c>
      <c r="D334" t="s">
        <v>2302</v>
      </c>
      <c r="E334" t="s">
        <v>2303</v>
      </c>
      <c r="G334">
        <v>2013</v>
      </c>
      <c r="H334" t="s">
        <v>2419</v>
      </c>
      <c r="I334" t="s">
        <v>2420</v>
      </c>
      <c r="J334" t="s">
        <v>23</v>
      </c>
      <c r="K334" t="s">
        <v>24</v>
      </c>
      <c r="L334" t="s">
        <v>2307</v>
      </c>
      <c r="M334" t="s">
        <v>527</v>
      </c>
      <c r="N334" t="s">
        <v>2421</v>
      </c>
      <c r="O334" t="s">
        <v>2230</v>
      </c>
      <c r="P334" t="s">
        <v>29</v>
      </c>
    </row>
    <row r="335" spans="1:16" x14ac:dyDescent="0.2">
      <c r="A335" t="s">
        <v>2422</v>
      </c>
      <c r="B335" t="s">
        <v>2423</v>
      </c>
      <c r="C335" s="1"/>
      <c r="D335" t="s">
        <v>2424</v>
      </c>
      <c r="E335" t="s">
        <v>2425</v>
      </c>
      <c r="G335">
        <v>2013</v>
      </c>
      <c r="H335" t="s">
        <v>2426</v>
      </c>
      <c r="I335" t="s">
        <v>2427</v>
      </c>
      <c r="J335" t="s">
        <v>44</v>
      </c>
      <c r="K335" t="s">
        <v>113</v>
      </c>
      <c r="L335" t="s">
        <v>2428</v>
      </c>
      <c r="M335" t="s">
        <v>596</v>
      </c>
      <c r="O335" t="s">
        <v>2429</v>
      </c>
    </row>
    <row r="336" spans="1:16" x14ac:dyDescent="0.2">
      <c r="A336" t="s">
        <v>2430</v>
      </c>
      <c r="B336" t="s">
        <v>2431</v>
      </c>
      <c r="C336" s="1" t="s">
        <v>2432</v>
      </c>
      <c r="D336" t="s">
        <v>2433</v>
      </c>
      <c r="E336" t="s">
        <v>2434</v>
      </c>
      <c r="G336">
        <v>2013</v>
      </c>
      <c r="H336" t="s">
        <v>2435</v>
      </c>
      <c r="I336" t="s">
        <v>2436</v>
      </c>
      <c r="J336" t="s">
        <v>23</v>
      </c>
      <c r="K336" t="s">
        <v>24</v>
      </c>
      <c r="L336" t="s">
        <v>150</v>
      </c>
      <c r="M336" t="s">
        <v>285</v>
      </c>
      <c r="N336" t="s">
        <v>2437</v>
      </c>
      <c r="O336" t="s">
        <v>2251</v>
      </c>
      <c r="P336" t="s">
        <v>29</v>
      </c>
    </row>
    <row r="337" spans="1:16" x14ac:dyDescent="0.2">
      <c r="A337" t="s">
        <v>2438</v>
      </c>
      <c r="B337" t="s">
        <v>2439</v>
      </c>
      <c r="C337" s="1" t="s">
        <v>2440</v>
      </c>
      <c r="D337" t="s">
        <v>2441</v>
      </c>
      <c r="E337" t="s">
        <v>2442</v>
      </c>
      <c r="G337">
        <v>2013</v>
      </c>
      <c r="H337" t="s">
        <v>2443</v>
      </c>
      <c r="I337" t="s">
        <v>2444</v>
      </c>
      <c r="J337" t="s">
        <v>23</v>
      </c>
      <c r="K337" t="s">
        <v>24</v>
      </c>
      <c r="L337" t="s">
        <v>2445</v>
      </c>
      <c r="M337" t="s">
        <v>2446</v>
      </c>
      <c r="N337" t="s">
        <v>2447</v>
      </c>
      <c r="O337" t="s">
        <v>2448</v>
      </c>
      <c r="P337" t="s">
        <v>177</v>
      </c>
    </row>
    <row r="338" spans="1:16" x14ac:dyDescent="0.2">
      <c r="A338" t="s">
        <v>2449</v>
      </c>
      <c r="B338" t="s">
        <v>2450</v>
      </c>
      <c r="C338" s="1" t="s">
        <v>2451</v>
      </c>
      <c r="D338" t="s">
        <v>2205</v>
      </c>
      <c r="E338" t="s">
        <v>2206</v>
      </c>
      <c r="G338">
        <v>2013</v>
      </c>
      <c r="H338" t="s">
        <v>2452</v>
      </c>
      <c r="I338" t="s">
        <v>2453</v>
      </c>
      <c r="J338" t="s">
        <v>64</v>
      </c>
      <c r="K338" t="s">
        <v>30</v>
      </c>
      <c r="L338" t="s">
        <v>186</v>
      </c>
      <c r="M338" t="s">
        <v>2209</v>
      </c>
      <c r="N338" t="s">
        <v>2454</v>
      </c>
      <c r="O338" t="s">
        <v>2210</v>
      </c>
    </row>
    <row r="339" spans="1:16" x14ac:dyDescent="0.2">
      <c r="A339" t="s">
        <v>2455</v>
      </c>
      <c r="B339" t="s">
        <v>2456</v>
      </c>
      <c r="C339" s="1"/>
      <c r="D339" t="s">
        <v>2457</v>
      </c>
      <c r="E339" t="s">
        <v>2458</v>
      </c>
      <c r="G339">
        <v>2013</v>
      </c>
      <c r="H339" t="s">
        <v>2459</v>
      </c>
      <c r="I339" t="s">
        <v>2460</v>
      </c>
      <c r="J339" t="s">
        <v>122</v>
      </c>
      <c r="K339" t="s">
        <v>2461</v>
      </c>
      <c r="L339" t="s">
        <v>2462</v>
      </c>
      <c r="M339" t="s">
        <v>1401</v>
      </c>
      <c r="N339" t="s">
        <v>2463</v>
      </c>
      <c r="O339" t="s">
        <v>2464</v>
      </c>
    </row>
    <row r="340" spans="1:16" x14ac:dyDescent="0.2">
      <c r="A340" t="s">
        <v>2465</v>
      </c>
      <c r="B340" t="s">
        <v>2466</v>
      </c>
      <c r="C340" s="1" t="s">
        <v>2467</v>
      </c>
      <c r="D340" t="s">
        <v>2468</v>
      </c>
      <c r="E340" t="s">
        <v>2469</v>
      </c>
      <c r="G340">
        <v>2013</v>
      </c>
      <c r="H340" t="s">
        <v>2470</v>
      </c>
      <c r="I340" t="s">
        <v>2471</v>
      </c>
      <c r="J340" t="s">
        <v>122</v>
      </c>
      <c r="K340" t="s">
        <v>2472</v>
      </c>
      <c r="L340" t="s">
        <v>2473</v>
      </c>
      <c r="M340" t="s">
        <v>2474</v>
      </c>
      <c r="N340" t="s">
        <v>2475</v>
      </c>
      <c r="O340" t="s">
        <v>2230</v>
      </c>
      <c r="P340" t="s">
        <v>29</v>
      </c>
    </row>
    <row r="341" spans="1:16" x14ac:dyDescent="0.2">
      <c r="A341" t="s">
        <v>2476</v>
      </c>
      <c r="B341" t="s">
        <v>2477</v>
      </c>
      <c r="C341" s="1" t="s">
        <v>2478</v>
      </c>
      <c r="D341" t="s">
        <v>2194</v>
      </c>
      <c r="E341" t="s">
        <v>2195</v>
      </c>
      <c r="G341">
        <v>2013</v>
      </c>
      <c r="H341" t="s">
        <v>2479</v>
      </c>
      <c r="I341" t="s">
        <v>2480</v>
      </c>
      <c r="J341" t="s">
        <v>23</v>
      </c>
      <c r="K341" t="s">
        <v>2481</v>
      </c>
      <c r="L341" t="s">
        <v>2199</v>
      </c>
      <c r="M341" t="s">
        <v>2200</v>
      </c>
      <c r="N341" t="s">
        <v>2482</v>
      </c>
      <c r="O341" t="s">
        <v>2201</v>
      </c>
    </row>
    <row r="342" spans="1:16" x14ac:dyDescent="0.2">
      <c r="A342" t="s">
        <v>2483</v>
      </c>
      <c r="B342" t="s">
        <v>2484</v>
      </c>
      <c r="C342" s="1" t="s">
        <v>2485</v>
      </c>
      <c r="D342" t="s">
        <v>2486</v>
      </c>
      <c r="E342" t="s">
        <v>2487</v>
      </c>
      <c r="F342" t="s">
        <v>2488</v>
      </c>
      <c r="G342">
        <v>2013</v>
      </c>
      <c r="H342" t="s">
        <v>2489</v>
      </c>
      <c r="I342" t="s">
        <v>2490</v>
      </c>
      <c r="J342" t="s">
        <v>23</v>
      </c>
      <c r="K342" t="s">
        <v>24</v>
      </c>
      <c r="L342" t="s">
        <v>662</v>
      </c>
      <c r="N342" t="s">
        <v>2491</v>
      </c>
      <c r="O342" t="s">
        <v>30</v>
      </c>
    </row>
    <row r="343" spans="1:16" x14ac:dyDescent="0.2">
      <c r="A343" t="s">
        <v>2492</v>
      </c>
      <c r="B343" t="s">
        <v>2493</v>
      </c>
      <c r="C343" s="1" t="s">
        <v>2494</v>
      </c>
      <c r="D343" t="s">
        <v>2224</v>
      </c>
      <c r="E343" t="s">
        <v>2225</v>
      </c>
      <c r="G343">
        <v>2013</v>
      </c>
      <c r="H343" t="s">
        <v>2495</v>
      </c>
      <c r="I343" t="s">
        <v>1599</v>
      </c>
      <c r="J343" t="s">
        <v>23</v>
      </c>
      <c r="K343" t="s">
        <v>24</v>
      </c>
      <c r="L343" t="s">
        <v>1416</v>
      </c>
      <c r="M343" t="s">
        <v>527</v>
      </c>
      <c r="N343" t="s">
        <v>2496</v>
      </c>
      <c r="O343" t="s">
        <v>2230</v>
      </c>
      <c r="P343" t="s">
        <v>29</v>
      </c>
    </row>
    <row r="344" spans="1:16" x14ac:dyDescent="0.2">
      <c r="A344" t="s">
        <v>2497</v>
      </c>
      <c r="B344" t="s">
        <v>2498</v>
      </c>
      <c r="C344" s="1" t="s">
        <v>2499</v>
      </c>
      <c r="D344" t="s">
        <v>2157</v>
      </c>
      <c r="E344" t="s">
        <v>2158</v>
      </c>
      <c r="G344">
        <v>2013</v>
      </c>
      <c r="H344" t="s">
        <v>2500</v>
      </c>
      <c r="I344" t="s">
        <v>2501</v>
      </c>
      <c r="J344" t="s">
        <v>122</v>
      </c>
      <c r="K344" t="s">
        <v>232</v>
      </c>
      <c r="L344" t="s">
        <v>2162</v>
      </c>
      <c r="M344" t="s">
        <v>2163</v>
      </c>
      <c r="N344" t="s">
        <v>2502</v>
      </c>
      <c r="O344" t="s">
        <v>2165</v>
      </c>
    </row>
    <row r="345" spans="1:16" x14ac:dyDescent="0.2">
      <c r="A345" t="s">
        <v>2503</v>
      </c>
      <c r="B345" t="s">
        <v>2504</v>
      </c>
      <c r="C345" s="1" t="s">
        <v>2505</v>
      </c>
      <c r="D345" t="s">
        <v>445</v>
      </c>
      <c r="E345" t="s">
        <v>446</v>
      </c>
      <c r="G345">
        <v>2013</v>
      </c>
      <c r="H345" t="s">
        <v>2506</v>
      </c>
      <c r="I345" t="s">
        <v>2507</v>
      </c>
      <c r="J345" t="s">
        <v>64</v>
      </c>
      <c r="K345" t="s">
        <v>450</v>
      </c>
      <c r="L345" t="s">
        <v>451</v>
      </c>
      <c r="M345" t="s">
        <v>263</v>
      </c>
      <c r="N345" t="s">
        <v>2508</v>
      </c>
      <c r="O345" t="s">
        <v>452</v>
      </c>
      <c r="P345" t="s">
        <v>29</v>
      </c>
    </row>
    <row r="346" spans="1:16" x14ac:dyDescent="0.2">
      <c r="A346" t="s">
        <v>2509</v>
      </c>
      <c r="B346" t="s">
        <v>2510</v>
      </c>
      <c r="C346" s="1" t="s">
        <v>2511</v>
      </c>
      <c r="D346" t="s">
        <v>2512</v>
      </c>
      <c r="E346" t="s">
        <v>2513</v>
      </c>
      <c r="F346" t="s">
        <v>2514</v>
      </c>
      <c r="G346">
        <v>2013</v>
      </c>
      <c r="H346" t="s">
        <v>2515</v>
      </c>
      <c r="I346" t="s">
        <v>2516</v>
      </c>
      <c r="J346" t="s">
        <v>44</v>
      </c>
      <c r="K346" t="s">
        <v>113</v>
      </c>
      <c r="L346" t="s">
        <v>2517</v>
      </c>
      <c r="M346" t="s">
        <v>2518</v>
      </c>
      <c r="O346" t="s">
        <v>2519</v>
      </c>
      <c r="P346" t="s">
        <v>29</v>
      </c>
    </row>
    <row r="347" spans="1:16" x14ac:dyDescent="0.2">
      <c r="A347" t="s">
        <v>2520</v>
      </c>
      <c r="B347" t="s">
        <v>2521</v>
      </c>
      <c r="C347" s="1" t="s">
        <v>2522</v>
      </c>
      <c r="D347" t="s">
        <v>2523</v>
      </c>
      <c r="E347" t="s">
        <v>2524</v>
      </c>
      <c r="G347">
        <v>2013</v>
      </c>
      <c r="H347" t="s">
        <v>2525</v>
      </c>
      <c r="I347" t="s">
        <v>2526</v>
      </c>
      <c r="J347" t="s">
        <v>23</v>
      </c>
      <c r="K347" t="s">
        <v>995</v>
      </c>
      <c r="L347" t="s">
        <v>2527</v>
      </c>
      <c r="M347" t="s">
        <v>2528</v>
      </c>
      <c r="N347" t="s">
        <v>2529</v>
      </c>
      <c r="O347" t="s">
        <v>107</v>
      </c>
      <c r="P347" t="s">
        <v>29</v>
      </c>
    </row>
    <row r="348" spans="1:16" x14ac:dyDescent="0.2">
      <c r="A348" t="s">
        <v>2530</v>
      </c>
      <c r="B348" t="s">
        <v>2531</v>
      </c>
      <c r="C348" s="1" t="s">
        <v>2532</v>
      </c>
      <c r="D348" t="s">
        <v>2533</v>
      </c>
      <c r="E348" t="s">
        <v>2534</v>
      </c>
      <c r="G348">
        <v>2013</v>
      </c>
      <c r="H348" t="s">
        <v>2535</v>
      </c>
      <c r="I348" t="s">
        <v>2536</v>
      </c>
      <c r="J348" t="s">
        <v>23</v>
      </c>
      <c r="K348" t="s">
        <v>24</v>
      </c>
      <c r="L348" t="s">
        <v>2537</v>
      </c>
      <c r="M348" t="s">
        <v>527</v>
      </c>
      <c r="N348" t="s">
        <v>2538</v>
      </c>
      <c r="O348" t="s">
        <v>2448</v>
      </c>
    </row>
    <row r="349" spans="1:16" x14ac:dyDescent="0.2">
      <c r="A349" t="s">
        <v>2539</v>
      </c>
      <c r="B349" t="s">
        <v>2540</v>
      </c>
      <c r="C349" s="1" t="s">
        <v>2541</v>
      </c>
      <c r="D349" t="s">
        <v>2441</v>
      </c>
      <c r="E349" t="s">
        <v>2442</v>
      </c>
      <c r="G349">
        <v>2013</v>
      </c>
      <c r="H349" t="s">
        <v>2542</v>
      </c>
      <c r="I349" t="s">
        <v>2543</v>
      </c>
      <c r="J349" t="s">
        <v>23</v>
      </c>
      <c r="K349" t="s">
        <v>24</v>
      </c>
      <c r="L349" t="s">
        <v>2445</v>
      </c>
      <c r="M349" t="s">
        <v>2446</v>
      </c>
      <c r="O349" t="s">
        <v>2448</v>
      </c>
      <c r="P349" t="s">
        <v>177</v>
      </c>
    </row>
    <row r="350" spans="1:16" x14ac:dyDescent="0.2">
      <c r="A350" t="s">
        <v>2544</v>
      </c>
      <c r="B350" t="s">
        <v>2545</v>
      </c>
      <c r="C350" s="1" t="s">
        <v>2546</v>
      </c>
      <c r="D350" t="s">
        <v>2224</v>
      </c>
      <c r="E350" t="s">
        <v>2225</v>
      </c>
      <c r="G350">
        <v>2013</v>
      </c>
      <c r="H350" t="s">
        <v>2547</v>
      </c>
      <c r="I350" t="s">
        <v>2548</v>
      </c>
      <c r="J350" t="s">
        <v>23</v>
      </c>
      <c r="K350" t="s">
        <v>632</v>
      </c>
      <c r="L350" t="s">
        <v>1416</v>
      </c>
      <c r="M350" t="s">
        <v>527</v>
      </c>
      <c r="N350" t="s">
        <v>2549</v>
      </c>
      <c r="O350" t="s">
        <v>2230</v>
      </c>
      <c r="P350" t="s">
        <v>29</v>
      </c>
    </row>
    <row r="351" spans="1:16" x14ac:dyDescent="0.2">
      <c r="A351" t="s">
        <v>2550</v>
      </c>
      <c r="B351" t="s">
        <v>2551</v>
      </c>
      <c r="C351" s="1" t="s">
        <v>2552</v>
      </c>
      <c r="D351" t="s">
        <v>2553</v>
      </c>
      <c r="E351" t="s">
        <v>2554</v>
      </c>
      <c r="G351">
        <v>2013</v>
      </c>
      <c r="H351" t="s">
        <v>2555</v>
      </c>
      <c r="I351" t="s">
        <v>2556</v>
      </c>
      <c r="J351" t="s">
        <v>44</v>
      </c>
      <c r="K351" t="s">
        <v>172</v>
      </c>
      <c r="L351" t="s">
        <v>2557</v>
      </c>
      <c r="M351" t="s">
        <v>2558</v>
      </c>
      <c r="N351" t="s">
        <v>2559</v>
      </c>
      <c r="O351" t="s">
        <v>1887</v>
      </c>
      <c r="P351" t="s">
        <v>29</v>
      </c>
    </row>
    <row r="352" spans="1:16" x14ac:dyDescent="0.2">
      <c r="A352" t="s">
        <v>2560</v>
      </c>
      <c r="B352" t="s">
        <v>2561</v>
      </c>
      <c r="C352" s="1" t="s">
        <v>2562</v>
      </c>
      <c r="D352" t="s">
        <v>2563</v>
      </c>
      <c r="E352" t="s">
        <v>2564</v>
      </c>
      <c r="F352" t="s">
        <v>2565</v>
      </c>
      <c r="G352">
        <v>2013</v>
      </c>
      <c r="H352" t="s">
        <v>2566</v>
      </c>
      <c r="I352" t="s">
        <v>2567</v>
      </c>
      <c r="J352" t="s">
        <v>44</v>
      </c>
      <c r="K352" t="s">
        <v>1424</v>
      </c>
      <c r="L352" t="s">
        <v>173</v>
      </c>
      <c r="M352" t="s">
        <v>2568</v>
      </c>
      <c r="O352" t="s">
        <v>1887</v>
      </c>
      <c r="P352" t="s">
        <v>29</v>
      </c>
    </row>
    <row r="353" spans="1:16" x14ac:dyDescent="0.2">
      <c r="A353" t="s">
        <v>2569</v>
      </c>
      <c r="B353" t="s">
        <v>2570</v>
      </c>
      <c r="C353" s="1" t="s">
        <v>2571</v>
      </c>
      <c r="D353" t="s">
        <v>2194</v>
      </c>
      <c r="E353" t="s">
        <v>2195</v>
      </c>
      <c r="G353">
        <v>2013</v>
      </c>
      <c r="H353" t="s">
        <v>2572</v>
      </c>
      <c r="I353" t="s">
        <v>2573</v>
      </c>
      <c r="J353" t="s">
        <v>23</v>
      </c>
      <c r="K353" t="s">
        <v>24</v>
      </c>
      <c r="L353" t="s">
        <v>2199</v>
      </c>
      <c r="M353" t="s">
        <v>2200</v>
      </c>
      <c r="N353" t="s">
        <v>2574</v>
      </c>
      <c r="O353" t="s">
        <v>2201</v>
      </c>
    </row>
    <row r="354" spans="1:16" x14ac:dyDescent="0.2">
      <c r="A354" t="s">
        <v>2575</v>
      </c>
      <c r="B354" t="s">
        <v>2576</v>
      </c>
      <c r="C354" s="1" t="s">
        <v>2577</v>
      </c>
      <c r="D354" t="s">
        <v>2194</v>
      </c>
      <c r="E354" t="s">
        <v>2195</v>
      </c>
      <c r="G354">
        <v>2013</v>
      </c>
      <c r="H354" t="s">
        <v>2578</v>
      </c>
      <c r="I354" t="s">
        <v>2579</v>
      </c>
      <c r="J354" t="s">
        <v>23</v>
      </c>
      <c r="K354" t="s">
        <v>24</v>
      </c>
      <c r="L354" t="s">
        <v>2199</v>
      </c>
      <c r="M354" t="s">
        <v>2200</v>
      </c>
      <c r="N354" t="s">
        <v>2580</v>
      </c>
      <c r="O354" t="s">
        <v>2201</v>
      </c>
    </row>
    <row r="355" spans="1:16" x14ac:dyDescent="0.2">
      <c r="A355" t="s">
        <v>2581</v>
      </c>
      <c r="B355" t="s">
        <v>2582</v>
      </c>
      <c r="C355" s="1" t="s">
        <v>2583</v>
      </c>
      <c r="D355" t="s">
        <v>2584</v>
      </c>
      <c r="E355" t="s">
        <v>2585</v>
      </c>
      <c r="G355">
        <v>2013</v>
      </c>
      <c r="H355" t="s">
        <v>2586</v>
      </c>
      <c r="I355" t="s">
        <v>2587</v>
      </c>
      <c r="J355" t="s">
        <v>23</v>
      </c>
      <c r="K355" t="s">
        <v>24</v>
      </c>
      <c r="L355" t="s">
        <v>2588</v>
      </c>
      <c r="M355" t="s">
        <v>1835</v>
      </c>
      <c r="N355" t="s">
        <v>2589</v>
      </c>
      <c r="O355" t="s">
        <v>2230</v>
      </c>
      <c r="P355" t="s">
        <v>29</v>
      </c>
    </row>
    <row r="356" spans="1:16" x14ac:dyDescent="0.2">
      <c r="A356" t="s">
        <v>2590</v>
      </c>
      <c r="B356" t="s">
        <v>2591</v>
      </c>
      <c r="C356" s="1" t="s">
        <v>2592</v>
      </c>
      <c r="D356" t="s">
        <v>2224</v>
      </c>
      <c r="E356" t="s">
        <v>2225</v>
      </c>
      <c r="F356" t="s">
        <v>2226</v>
      </c>
      <c r="G356">
        <v>2013</v>
      </c>
      <c r="H356" t="s">
        <v>2593</v>
      </c>
      <c r="I356" t="s">
        <v>2594</v>
      </c>
      <c r="J356" t="s">
        <v>23</v>
      </c>
      <c r="K356" t="s">
        <v>24</v>
      </c>
      <c r="L356" t="s">
        <v>1416</v>
      </c>
      <c r="M356" t="s">
        <v>527</v>
      </c>
      <c r="N356" t="s">
        <v>2595</v>
      </c>
      <c r="O356" t="s">
        <v>2230</v>
      </c>
      <c r="P356" t="s">
        <v>29</v>
      </c>
    </row>
    <row r="357" spans="1:16" x14ac:dyDescent="0.2">
      <c r="A357" t="s">
        <v>2596</v>
      </c>
      <c r="B357" t="s">
        <v>2597</v>
      </c>
      <c r="C357" s="1" t="s">
        <v>2598</v>
      </c>
      <c r="D357" t="s">
        <v>217</v>
      </c>
      <c r="E357" t="s">
        <v>218</v>
      </c>
      <c r="G357">
        <v>2013</v>
      </c>
      <c r="H357" t="s">
        <v>2599</v>
      </c>
      <c r="I357" t="s">
        <v>2600</v>
      </c>
      <c r="J357" t="s">
        <v>23</v>
      </c>
      <c r="K357" t="s">
        <v>24</v>
      </c>
      <c r="L357" t="s">
        <v>221</v>
      </c>
      <c r="M357" t="s">
        <v>222</v>
      </c>
      <c r="N357" t="s">
        <v>2601</v>
      </c>
      <c r="O357" t="s">
        <v>224</v>
      </c>
      <c r="P357" t="s">
        <v>29</v>
      </c>
    </row>
    <row r="358" spans="1:16" x14ac:dyDescent="0.2">
      <c r="A358" t="s">
        <v>2602</v>
      </c>
      <c r="B358" t="s">
        <v>2603</v>
      </c>
      <c r="C358" s="1"/>
      <c r="D358" t="s">
        <v>2457</v>
      </c>
      <c r="E358" t="s">
        <v>2458</v>
      </c>
      <c r="F358" t="s">
        <v>2604</v>
      </c>
      <c r="G358">
        <v>2013</v>
      </c>
      <c r="H358" t="s">
        <v>2605</v>
      </c>
      <c r="I358" t="s">
        <v>2606</v>
      </c>
      <c r="J358" t="s">
        <v>122</v>
      </c>
      <c r="K358" t="s">
        <v>2607</v>
      </c>
      <c r="L358" t="s">
        <v>2462</v>
      </c>
      <c r="M358" t="s">
        <v>1401</v>
      </c>
      <c r="N358" t="s">
        <v>2608</v>
      </c>
      <c r="O358" t="s">
        <v>2464</v>
      </c>
    </row>
    <row r="359" spans="1:16" x14ac:dyDescent="0.2">
      <c r="A359" t="s">
        <v>2609</v>
      </c>
      <c r="B359" t="s">
        <v>2610</v>
      </c>
      <c r="C359" s="1" t="s">
        <v>2611</v>
      </c>
      <c r="D359" t="s">
        <v>1503</v>
      </c>
      <c r="E359" t="s">
        <v>1504</v>
      </c>
      <c r="G359">
        <v>2013</v>
      </c>
      <c r="H359" t="s">
        <v>2612</v>
      </c>
      <c r="I359" t="s">
        <v>2613</v>
      </c>
      <c r="J359" t="s">
        <v>23</v>
      </c>
      <c r="K359" t="s">
        <v>24</v>
      </c>
      <c r="L359" t="s">
        <v>1508</v>
      </c>
      <c r="M359" t="s">
        <v>263</v>
      </c>
      <c r="O359" t="s">
        <v>189</v>
      </c>
      <c r="P359" t="s">
        <v>29</v>
      </c>
    </row>
    <row r="360" spans="1:16" x14ac:dyDescent="0.2">
      <c r="A360" t="s">
        <v>2614</v>
      </c>
      <c r="B360" t="s">
        <v>2615</v>
      </c>
      <c r="C360" s="1" t="s">
        <v>2616</v>
      </c>
      <c r="D360" t="s">
        <v>2224</v>
      </c>
      <c r="E360" t="s">
        <v>2225</v>
      </c>
      <c r="G360">
        <v>2013</v>
      </c>
      <c r="H360" t="s">
        <v>2617</v>
      </c>
      <c r="I360" t="s">
        <v>2618</v>
      </c>
      <c r="J360" t="s">
        <v>23</v>
      </c>
      <c r="K360" t="s">
        <v>2619</v>
      </c>
      <c r="L360" t="s">
        <v>1416</v>
      </c>
      <c r="M360" t="s">
        <v>527</v>
      </c>
      <c r="N360" t="s">
        <v>2620</v>
      </c>
      <c r="O360" t="s">
        <v>2230</v>
      </c>
      <c r="P360" t="s">
        <v>29</v>
      </c>
    </row>
    <row r="361" spans="1:16" x14ac:dyDescent="0.2">
      <c r="A361" t="s">
        <v>2621</v>
      </c>
      <c r="B361" t="s">
        <v>2622</v>
      </c>
      <c r="C361" s="1" t="s">
        <v>2623</v>
      </c>
      <c r="D361" t="s">
        <v>2624</v>
      </c>
      <c r="E361" t="s">
        <v>1819</v>
      </c>
      <c r="G361">
        <v>2013</v>
      </c>
      <c r="H361" t="s">
        <v>2625</v>
      </c>
      <c r="I361" t="s">
        <v>2626</v>
      </c>
      <c r="J361" t="s">
        <v>23</v>
      </c>
      <c r="K361" t="s">
        <v>24</v>
      </c>
      <c r="L361" t="s">
        <v>1822</v>
      </c>
      <c r="M361" t="s">
        <v>1823</v>
      </c>
      <c r="N361" t="s">
        <v>2627</v>
      </c>
      <c r="O361" t="s">
        <v>1825</v>
      </c>
      <c r="P361" t="s">
        <v>29</v>
      </c>
    </row>
    <row r="362" spans="1:16" x14ac:dyDescent="0.2">
      <c r="A362" t="s">
        <v>2628</v>
      </c>
      <c r="B362" t="s">
        <v>2629</v>
      </c>
      <c r="C362" s="1"/>
      <c r="D362" t="s">
        <v>2630</v>
      </c>
      <c r="E362" t="s">
        <v>2631</v>
      </c>
      <c r="G362">
        <v>2013</v>
      </c>
      <c r="H362" t="s">
        <v>2632</v>
      </c>
      <c r="I362" t="s">
        <v>2633</v>
      </c>
      <c r="J362" t="s">
        <v>44</v>
      </c>
      <c r="K362" t="s">
        <v>113</v>
      </c>
      <c r="L362" t="s">
        <v>567</v>
      </c>
      <c r="M362" t="s">
        <v>568</v>
      </c>
      <c r="O362" t="s">
        <v>2634</v>
      </c>
    </row>
    <row r="363" spans="1:16" x14ac:dyDescent="0.2">
      <c r="A363" t="s">
        <v>2635</v>
      </c>
      <c r="B363" t="s">
        <v>2636</v>
      </c>
      <c r="C363" s="1"/>
      <c r="D363" t="s">
        <v>2387</v>
      </c>
      <c r="E363" t="s">
        <v>2388</v>
      </c>
      <c r="G363">
        <v>2013</v>
      </c>
      <c r="H363" t="s">
        <v>2637</v>
      </c>
      <c r="I363" t="s">
        <v>2638</v>
      </c>
      <c r="J363" t="s">
        <v>23</v>
      </c>
      <c r="K363" t="s">
        <v>24</v>
      </c>
      <c r="L363" t="s">
        <v>2391</v>
      </c>
      <c r="M363" t="s">
        <v>2392</v>
      </c>
      <c r="N363" t="s">
        <v>2639</v>
      </c>
      <c r="O363" t="s">
        <v>2394</v>
      </c>
    </row>
    <row r="364" spans="1:16" x14ac:dyDescent="0.2">
      <c r="A364" t="s">
        <v>2640</v>
      </c>
      <c r="B364" t="s">
        <v>2641</v>
      </c>
      <c r="C364" s="1" t="s">
        <v>2642</v>
      </c>
      <c r="D364" t="s">
        <v>1673</v>
      </c>
      <c r="E364" t="s">
        <v>1674</v>
      </c>
      <c r="F364" t="s">
        <v>2643</v>
      </c>
      <c r="G364">
        <v>2013</v>
      </c>
      <c r="H364" t="s">
        <v>2644</v>
      </c>
      <c r="I364" t="s">
        <v>1584</v>
      </c>
      <c r="J364" t="s">
        <v>23</v>
      </c>
      <c r="K364" t="s">
        <v>24</v>
      </c>
      <c r="L364" t="s">
        <v>1339</v>
      </c>
      <c r="M364" t="s">
        <v>1677</v>
      </c>
      <c r="N364" t="s">
        <v>2645</v>
      </c>
      <c r="O364" t="s">
        <v>1679</v>
      </c>
      <c r="P364" t="s">
        <v>30</v>
      </c>
    </row>
    <row r="365" spans="1:16" x14ac:dyDescent="0.2">
      <c r="A365" t="s">
        <v>2646</v>
      </c>
      <c r="B365" t="s">
        <v>2647</v>
      </c>
      <c r="C365" s="1"/>
      <c r="D365" t="s">
        <v>2648</v>
      </c>
      <c r="E365" t="s">
        <v>2649</v>
      </c>
      <c r="G365">
        <v>2013</v>
      </c>
      <c r="H365" t="s">
        <v>2650</v>
      </c>
      <c r="I365" t="s">
        <v>2651</v>
      </c>
      <c r="J365" t="s">
        <v>44</v>
      </c>
      <c r="K365" t="s">
        <v>45</v>
      </c>
      <c r="L365" t="s">
        <v>2652</v>
      </c>
      <c r="M365" t="s">
        <v>2653</v>
      </c>
      <c r="O365" t="s">
        <v>2654</v>
      </c>
    </row>
    <row r="366" spans="1:16" x14ac:dyDescent="0.2">
      <c r="A366" t="s">
        <v>2655</v>
      </c>
      <c r="B366" t="s">
        <v>2656</v>
      </c>
      <c r="C366" s="1" t="s">
        <v>2657</v>
      </c>
      <c r="D366" t="s">
        <v>2658</v>
      </c>
      <c r="E366" t="s">
        <v>2659</v>
      </c>
      <c r="G366">
        <v>2013</v>
      </c>
      <c r="H366" t="s">
        <v>2660</v>
      </c>
      <c r="I366" t="s">
        <v>2661</v>
      </c>
      <c r="J366" t="s">
        <v>23</v>
      </c>
      <c r="K366" t="s">
        <v>24</v>
      </c>
      <c r="L366" t="s">
        <v>2662</v>
      </c>
      <c r="M366" t="s">
        <v>85</v>
      </c>
      <c r="O366" t="s">
        <v>107</v>
      </c>
      <c r="P366" t="s">
        <v>29</v>
      </c>
    </row>
    <row r="367" spans="1:16" x14ac:dyDescent="0.2">
      <c r="A367" t="s">
        <v>2663</v>
      </c>
      <c r="B367" t="s">
        <v>2664</v>
      </c>
      <c r="C367" s="1" t="s">
        <v>2665</v>
      </c>
      <c r="D367" t="s">
        <v>2658</v>
      </c>
      <c r="E367" t="s">
        <v>2659</v>
      </c>
      <c r="G367">
        <v>2013</v>
      </c>
      <c r="H367" t="s">
        <v>2666</v>
      </c>
      <c r="I367" t="s">
        <v>2667</v>
      </c>
      <c r="J367" t="s">
        <v>23</v>
      </c>
      <c r="K367" t="s">
        <v>24</v>
      </c>
      <c r="L367" t="s">
        <v>2662</v>
      </c>
      <c r="M367" t="s">
        <v>85</v>
      </c>
      <c r="O367" t="s">
        <v>107</v>
      </c>
      <c r="P367" t="s">
        <v>29</v>
      </c>
    </row>
    <row r="368" spans="1:16" x14ac:dyDescent="0.2">
      <c r="A368" t="s">
        <v>2668</v>
      </c>
      <c r="B368" t="s">
        <v>2669</v>
      </c>
      <c r="C368" s="1" t="s">
        <v>2670</v>
      </c>
      <c r="D368" t="s">
        <v>2671</v>
      </c>
      <c r="E368" t="s">
        <v>2672</v>
      </c>
      <c r="G368">
        <v>2013</v>
      </c>
      <c r="H368" t="s">
        <v>2673</v>
      </c>
      <c r="I368" t="s">
        <v>2674</v>
      </c>
      <c r="J368" t="s">
        <v>23</v>
      </c>
      <c r="K368" t="s">
        <v>24</v>
      </c>
      <c r="L368" t="s">
        <v>2675</v>
      </c>
      <c r="M368" t="s">
        <v>2528</v>
      </c>
      <c r="O368" t="s">
        <v>97</v>
      </c>
      <c r="P368" t="s">
        <v>29</v>
      </c>
    </row>
    <row r="369" spans="1:16" x14ac:dyDescent="0.2">
      <c r="A369" t="s">
        <v>2676</v>
      </c>
      <c r="B369" t="s">
        <v>2677</v>
      </c>
      <c r="C369" s="1" t="s">
        <v>2678</v>
      </c>
      <c r="D369" t="s">
        <v>2671</v>
      </c>
      <c r="E369" t="s">
        <v>2672</v>
      </c>
      <c r="G369">
        <v>2013</v>
      </c>
      <c r="H369" t="s">
        <v>2679</v>
      </c>
      <c r="I369" t="s">
        <v>2680</v>
      </c>
      <c r="J369" t="s">
        <v>23</v>
      </c>
      <c r="K369" t="s">
        <v>24</v>
      </c>
      <c r="L369" t="s">
        <v>2675</v>
      </c>
      <c r="M369" t="s">
        <v>2528</v>
      </c>
      <c r="N369" t="s">
        <v>2681</v>
      </c>
      <c r="O369" t="s">
        <v>97</v>
      </c>
      <c r="P369" t="s">
        <v>29</v>
      </c>
    </row>
    <row r="370" spans="1:16" x14ac:dyDescent="0.2">
      <c r="A370" t="s">
        <v>2682</v>
      </c>
      <c r="B370" t="s">
        <v>2683</v>
      </c>
      <c r="C370" s="1" t="s">
        <v>2684</v>
      </c>
      <c r="D370" t="s">
        <v>2671</v>
      </c>
      <c r="E370" t="s">
        <v>2672</v>
      </c>
      <c r="G370">
        <v>2013</v>
      </c>
      <c r="H370" t="s">
        <v>2685</v>
      </c>
      <c r="I370" t="s">
        <v>2686</v>
      </c>
      <c r="J370" t="s">
        <v>23</v>
      </c>
      <c r="K370" t="s">
        <v>995</v>
      </c>
      <c r="L370" t="s">
        <v>2675</v>
      </c>
      <c r="M370" t="s">
        <v>2528</v>
      </c>
      <c r="N370" t="s">
        <v>2687</v>
      </c>
      <c r="O370" t="s">
        <v>97</v>
      </c>
      <c r="P370" t="s">
        <v>29</v>
      </c>
    </row>
    <row r="371" spans="1:16" x14ac:dyDescent="0.2">
      <c r="A371" t="s">
        <v>2688</v>
      </c>
      <c r="B371" t="s">
        <v>2689</v>
      </c>
      <c r="C371" s="1" t="s">
        <v>2690</v>
      </c>
      <c r="D371" t="s">
        <v>2691</v>
      </c>
      <c r="E371" t="s">
        <v>2692</v>
      </c>
      <c r="G371">
        <v>2013</v>
      </c>
      <c r="H371" t="s">
        <v>2693</v>
      </c>
      <c r="I371" t="s">
        <v>2694</v>
      </c>
      <c r="J371" t="s">
        <v>122</v>
      </c>
      <c r="K371" t="s">
        <v>1716</v>
      </c>
      <c r="L371" t="s">
        <v>1717</v>
      </c>
      <c r="M371" t="s">
        <v>285</v>
      </c>
      <c r="N371" t="s">
        <v>2695</v>
      </c>
      <c r="O371" t="s">
        <v>97</v>
      </c>
      <c r="P371" t="s">
        <v>29</v>
      </c>
    </row>
    <row r="372" spans="1:16" x14ac:dyDescent="0.2">
      <c r="A372" t="s">
        <v>2696</v>
      </c>
      <c r="B372" t="s">
        <v>2697</v>
      </c>
      <c r="C372" s="1" t="s">
        <v>2698</v>
      </c>
      <c r="D372" t="s">
        <v>2699</v>
      </c>
      <c r="E372" t="s">
        <v>2700</v>
      </c>
      <c r="G372">
        <v>2013</v>
      </c>
      <c r="H372" t="s">
        <v>2701</v>
      </c>
      <c r="I372" t="s">
        <v>2702</v>
      </c>
      <c r="J372" t="s">
        <v>23</v>
      </c>
      <c r="K372" t="s">
        <v>24</v>
      </c>
      <c r="L372" t="s">
        <v>150</v>
      </c>
      <c r="M372" t="s">
        <v>151</v>
      </c>
      <c r="N372" t="s">
        <v>2703</v>
      </c>
      <c r="O372" t="s">
        <v>97</v>
      </c>
      <c r="P372" t="s">
        <v>29</v>
      </c>
    </row>
    <row r="373" spans="1:16" x14ac:dyDescent="0.2">
      <c r="A373" t="s">
        <v>2704</v>
      </c>
      <c r="B373" t="s">
        <v>2705</v>
      </c>
      <c r="C373" s="1" t="s">
        <v>2706</v>
      </c>
      <c r="D373" t="s">
        <v>2707</v>
      </c>
      <c r="E373" t="s">
        <v>2708</v>
      </c>
      <c r="G373">
        <v>2013</v>
      </c>
      <c r="H373" t="s">
        <v>2709</v>
      </c>
      <c r="I373" t="s">
        <v>2710</v>
      </c>
      <c r="J373" t="s">
        <v>23</v>
      </c>
      <c r="K373" t="s">
        <v>24</v>
      </c>
      <c r="L373" t="s">
        <v>150</v>
      </c>
      <c r="M373" t="s">
        <v>285</v>
      </c>
      <c r="N373" t="s">
        <v>2711</v>
      </c>
      <c r="O373" t="s">
        <v>97</v>
      </c>
      <c r="P373" t="s">
        <v>29</v>
      </c>
    </row>
    <row r="374" spans="1:16" x14ac:dyDescent="0.2">
      <c r="A374" t="s">
        <v>2712</v>
      </c>
      <c r="B374" t="s">
        <v>2713</v>
      </c>
      <c r="C374" s="1" t="s">
        <v>2714</v>
      </c>
      <c r="D374" t="s">
        <v>2715</v>
      </c>
      <c r="E374" t="s">
        <v>2716</v>
      </c>
      <c r="G374">
        <v>2013</v>
      </c>
      <c r="H374" t="s">
        <v>2717</v>
      </c>
      <c r="I374" t="s">
        <v>2718</v>
      </c>
      <c r="J374" t="s">
        <v>64</v>
      </c>
      <c r="K374" t="s">
        <v>652</v>
      </c>
      <c r="L374" t="s">
        <v>2719</v>
      </c>
      <c r="M374" t="s">
        <v>2720</v>
      </c>
      <c r="N374" t="s">
        <v>2721</v>
      </c>
      <c r="O374" t="s">
        <v>97</v>
      </c>
      <c r="P374" t="s">
        <v>29</v>
      </c>
    </row>
    <row r="375" spans="1:16" x14ac:dyDescent="0.2">
      <c r="A375" t="s">
        <v>2722</v>
      </c>
      <c r="B375" t="s">
        <v>2723</v>
      </c>
      <c r="C375" s="1" t="s">
        <v>2724</v>
      </c>
      <c r="D375" t="s">
        <v>2715</v>
      </c>
      <c r="E375" t="s">
        <v>2716</v>
      </c>
      <c r="G375">
        <v>2013</v>
      </c>
      <c r="H375" t="s">
        <v>2725</v>
      </c>
      <c r="I375" t="s">
        <v>2726</v>
      </c>
      <c r="J375" t="s">
        <v>23</v>
      </c>
      <c r="K375" t="s">
        <v>24</v>
      </c>
      <c r="L375" t="s">
        <v>2719</v>
      </c>
      <c r="M375" t="s">
        <v>2720</v>
      </c>
      <c r="O375" t="s">
        <v>97</v>
      </c>
      <c r="P375" t="s">
        <v>29</v>
      </c>
    </row>
    <row r="376" spans="1:16" x14ac:dyDescent="0.2">
      <c r="A376" t="s">
        <v>2727</v>
      </c>
      <c r="B376" t="s">
        <v>2728</v>
      </c>
      <c r="C376" s="1" t="s">
        <v>2729</v>
      </c>
      <c r="D376" t="s">
        <v>2715</v>
      </c>
      <c r="E376" t="s">
        <v>2716</v>
      </c>
      <c r="G376">
        <v>2013</v>
      </c>
      <c r="H376" t="s">
        <v>2730</v>
      </c>
      <c r="I376" t="s">
        <v>2731</v>
      </c>
      <c r="J376" t="s">
        <v>23</v>
      </c>
      <c r="K376" t="s">
        <v>24</v>
      </c>
      <c r="L376" t="s">
        <v>2719</v>
      </c>
      <c r="M376" t="s">
        <v>2720</v>
      </c>
      <c r="N376" t="s">
        <v>2732</v>
      </c>
      <c r="O376" t="s">
        <v>97</v>
      </c>
      <c r="P376" t="s">
        <v>29</v>
      </c>
    </row>
    <row r="377" spans="1:16" x14ac:dyDescent="0.2">
      <c r="A377" t="s">
        <v>2733</v>
      </c>
      <c r="B377" t="s">
        <v>2734</v>
      </c>
      <c r="C377" s="1" t="s">
        <v>2735</v>
      </c>
      <c r="D377" t="s">
        <v>2736</v>
      </c>
      <c r="E377" t="s">
        <v>2737</v>
      </c>
      <c r="G377">
        <v>2013</v>
      </c>
      <c r="H377" t="s">
        <v>2738</v>
      </c>
      <c r="I377" t="s">
        <v>867</v>
      </c>
      <c r="J377" t="s">
        <v>23</v>
      </c>
      <c r="K377" t="s">
        <v>24</v>
      </c>
      <c r="L377" t="s">
        <v>150</v>
      </c>
      <c r="M377" t="s">
        <v>2739</v>
      </c>
      <c r="N377" t="s">
        <v>2740</v>
      </c>
      <c r="O377" t="s">
        <v>68</v>
      </c>
      <c r="P377" t="s">
        <v>253</v>
      </c>
    </row>
    <row r="378" spans="1:16" x14ac:dyDescent="0.2">
      <c r="A378" t="s">
        <v>2741</v>
      </c>
      <c r="B378" t="s">
        <v>2742</v>
      </c>
      <c r="C378" s="1" t="s">
        <v>2743</v>
      </c>
      <c r="D378" t="s">
        <v>2736</v>
      </c>
      <c r="E378" t="s">
        <v>2737</v>
      </c>
      <c r="G378">
        <v>2013</v>
      </c>
      <c r="H378" t="s">
        <v>2744</v>
      </c>
      <c r="I378" t="s">
        <v>2745</v>
      </c>
      <c r="J378" t="s">
        <v>64</v>
      </c>
      <c r="K378" t="s">
        <v>431</v>
      </c>
      <c r="L378" t="s">
        <v>150</v>
      </c>
      <c r="M378" t="s">
        <v>2739</v>
      </c>
      <c r="O378" t="s">
        <v>68</v>
      </c>
      <c r="P378" t="s">
        <v>253</v>
      </c>
    </row>
    <row r="379" spans="1:16" x14ac:dyDescent="0.2">
      <c r="A379" t="s">
        <v>2746</v>
      </c>
      <c r="B379" t="s">
        <v>2747</v>
      </c>
      <c r="C379" s="1" t="s">
        <v>2748</v>
      </c>
      <c r="D379" t="s">
        <v>2749</v>
      </c>
      <c r="E379" t="s">
        <v>2750</v>
      </c>
      <c r="G379">
        <v>2013</v>
      </c>
      <c r="H379" t="s">
        <v>2751</v>
      </c>
      <c r="I379" t="s">
        <v>2752</v>
      </c>
      <c r="J379" t="s">
        <v>23</v>
      </c>
      <c r="K379" t="s">
        <v>24</v>
      </c>
      <c r="L379" t="s">
        <v>1339</v>
      </c>
      <c r="M379" t="s">
        <v>1048</v>
      </c>
      <c r="N379" t="s">
        <v>2753</v>
      </c>
      <c r="O379" t="s">
        <v>68</v>
      </c>
      <c r="P379" t="s">
        <v>29</v>
      </c>
    </row>
    <row r="380" spans="1:16" x14ac:dyDescent="0.2">
      <c r="A380" t="s">
        <v>2754</v>
      </c>
      <c r="B380" t="s">
        <v>2755</v>
      </c>
      <c r="C380" s="1" t="s">
        <v>2756</v>
      </c>
      <c r="D380" t="s">
        <v>2749</v>
      </c>
      <c r="E380" t="s">
        <v>2750</v>
      </c>
      <c r="G380">
        <v>2013</v>
      </c>
      <c r="H380" t="s">
        <v>2757</v>
      </c>
      <c r="I380" t="s">
        <v>2758</v>
      </c>
      <c r="J380" t="s">
        <v>23</v>
      </c>
      <c r="K380" t="s">
        <v>24</v>
      </c>
      <c r="L380" t="s">
        <v>1339</v>
      </c>
      <c r="M380" t="s">
        <v>1048</v>
      </c>
      <c r="N380" t="s">
        <v>2759</v>
      </c>
      <c r="O380" t="s">
        <v>68</v>
      </c>
      <c r="P380" t="s">
        <v>29</v>
      </c>
    </row>
    <row r="381" spans="1:16" x14ac:dyDescent="0.2">
      <c r="A381" t="s">
        <v>2760</v>
      </c>
      <c r="B381" t="s">
        <v>2761</v>
      </c>
      <c r="C381" s="1" t="s">
        <v>2762</v>
      </c>
      <c r="D381" t="s">
        <v>2763</v>
      </c>
      <c r="E381" t="s">
        <v>2764</v>
      </c>
      <c r="G381">
        <v>2013</v>
      </c>
      <c r="H381" t="s">
        <v>2765</v>
      </c>
      <c r="I381" t="s">
        <v>2766</v>
      </c>
      <c r="J381" t="s">
        <v>122</v>
      </c>
      <c r="K381" t="s">
        <v>2767</v>
      </c>
      <c r="L381" t="s">
        <v>25</v>
      </c>
      <c r="M381" t="s">
        <v>2768</v>
      </c>
      <c r="N381" t="s">
        <v>2769</v>
      </c>
      <c r="O381" t="s">
        <v>401</v>
      </c>
    </row>
    <row r="382" spans="1:16" x14ac:dyDescent="0.2">
      <c r="A382" t="s">
        <v>2770</v>
      </c>
      <c r="B382" t="s">
        <v>2771</v>
      </c>
      <c r="C382" s="1" t="s">
        <v>2772</v>
      </c>
      <c r="D382" t="s">
        <v>19</v>
      </c>
      <c r="E382" t="s">
        <v>20</v>
      </c>
      <c r="G382">
        <v>2014</v>
      </c>
      <c r="H382" t="s">
        <v>2773</v>
      </c>
      <c r="I382" t="s">
        <v>2774</v>
      </c>
      <c r="J382" t="s">
        <v>23</v>
      </c>
      <c r="K382" t="s">
        <v>2775</v>
      </c>
      <c r="L382" t="s">
        <v>25</v>
      </c>
      <c r="M382" t="s">
        <v>26</v>
      </c>
      <c r="N382" t="s">
        <v>2776</v>
      </c>
      <c r="O382" t="s">
        <v>28</v>
      </c>
      <c r="P382" t="s">
        <v>29</v>
      </c>
    </row>
    <row r="383" spans="1:16" x14ac:dyDescent="0.2">
      <c r="A383" t="s">
        <v>2777</v>
      </c>
      <c r="B383" t="s">
        <v>2778</v>
      </c>
      <c r="C383" s="1" t="s">
        <v>2779</v>
      </c>
      <c r="D383" t="s">
        <v>118</v>
      </c>
      <c r="E383" t="s">
        <v>119</v>
      </c>
      <c r="G383">
        <v>2014</v>
      </c>
      <c r="H383" t="s">
        <v>2780</v>
      </c>
      <c r="I383" t="s">
        <v>2781</v>
      </c>
      <c r="J383" t="s">
        <v>122</v>
      </c>
      <c r="K383" t="s">
        <v>232</v>
      </c>
      <c r="L383" t="s">
        <v>123</v>
      </c>
      <c r="M383" t="s">
        <v>124</v>
      </c>
      <c r="N383" t="s">
        <v>2782</v>
      </c>
      <c r="O383" t="s">
        <v>126</v>
      </c>
    </row>
    <row r="384" spans="1:16" x14ac:dyDescent="0.2">
      <c r="A384" t="s">
        <v>2783</v>
      </c>
      <c r="B384" t="s">
        <v>2784</v>
      </c>
      <c r="C384" s="1" t="s">
        <v>2785</v>
      </c>
      <c r="D384" t="s">
        <v>19</v>
      </c>
      <c r="E384" t="s">
        <v>20</v>
      </c>
      <c r="G384">
        <v>2014</v>
      </c>
      <c r="H384" t="s">
        <v>2786</v>
      </c>
      <c r="I384" t="s">
        <v>2787</v>
      </c>
      <c r="J384" t="s">
        <v>23</v>
      </c>
      <c r="K384" t="s">
        <v>24</v>
      </c>
      <c r="L384" t="s">
        <v>25</v>
      </c>
      <c r="M384" t="s">
        <v>26</v>
      </c>
      <c r="N384" t="s">
        <v>2788</v>
      </c>
      <c r="O384" t="s">
        <v>28</v>
      </c>
      <c r="P384" t="s">
        <v>29</v>
      </c>
    </row>
    <row r="385" spans="1:16" x14ac:dyDescent="0.2">
      <c r="A385" t="s">
        <v>2789</v>
      </c>
      <c r="B385" t="s">
        <v>2790</v>
      </c>
      <c r="C385" s="1" t="s">
        <v>2791</v>
      </c>
      <c r="D385" t="s">
        <v>19</v>
      </c>
      <c r="E385" t="s">
        <v>20</v>
      </c>
      <c r="G385">
        <v>2014</v>
      </c>
      <c r="H385" t="s">
        <v>2792</v>
      </c>
      <c r="I385" t="s">
        <v>2793</v>
      </c>
      <c r="J385" t="s">
        <v>23</v>
      </c>
      <c r="K385" t="s">
        <v>24</v>
      </c>
      <c r="L385" t="s">
        <v>25</v>
      </c>
      <c r="M385" t="s">
        <v>26</v>
      </c>
      <c r="N385" t="s">
        <v>2794</v>
      </c>
      <c r="O385" t="s">
        <v>28</v>
      </c>
      <c r="P385" t="s">
        <v>29</v>
      </c>
    </row>
    <row r="386" spans="1:16" x14ac:dyDescent="0.2">
      <c r="A386" t="s">
        <v>2795</v>
      </c>
      <c r="B386" t="s">
        <v>2796</v>
      </c>
      <c r="C386" s="1" t="s">
        <v>2797</v>
      </c>
      <c r="D386" t="s">
        <v>1626</v>
      </c>
      <c r="E386" t="s">
        <v>1627</v>
      </c>
      <c r="G386">
        <v>2014</v>
      </c>
      <c r="H386" t="s">
        <v>2798</v>
      </c>
      <c r="I386" t="s">
        <v>1629</v>
      </c>
      <c r="J386" t="s">
        <v>23</v>
      </c>
      <c r="K386" t="s">
        <v>24</v>
      </c>
      <c r="L386" t="s">
        <v>1630</v>
      </c>
      <c r="M386" t="s">
        <v>1631</v>
      </c>
      <c r="O386" t="s">
        <v>107</v>
      </c>
      <c r="P386" t="s">
        <v>29</v>
      </c>
    </row>
    <row r="387" spans="1:16" x14ac:dyDescent="0.2">
      <c r="A387" t="s">
        <v>2799</v>
      </c>
      <c r="B387" t="s">
        <v>2800</v>
      </c>
      <c r="C387" s="1" t="s">
        <v>2801</v>
      </c>
      <c r="D387" t="s">
        <v>563</v>
      </c>
      <c r="E387" t="s">
        <v>564</v>
      </c>
      <c r="G387">
        <v>2014</v>
      </c>
      <c r="H387" t="s">
        <v>2802</v>
      </c>
      <c r="I387" t="s">
        <v>2803</v>
      </c>
      <c r="J387" t="s">
        <v>23</v>
      </c>
      <c r="K387" t="s">
        <v>45</v>
      </c>
      <c r="L387" t="s">
        <v>567</v>
      </c>
      <c r="M387" t="s">
        <v>568</v>
      </c>
      <c r="O387" t="s">
        <v>97</v>
      </c>
      <c r="P387" t="s">
        <v>29</v>
      </c>
    </row>
    <row r="388" spans="1:16" x14ac:dyDescent="0.2">
      <c r="A388" t="s">
        <v>2804</v>
      </c>
      <c r="B388" t="s">
        <v>2805</v>
      </c>
      <c r="C388" s="1" t="s">
        <v>2806</v>
      </c>
      <c r="D388" t="s">
        <v>19</v>
      </c>
      <c r="E388" t="s">
        <v>20</v>
      </c>
      <c r="G388">
        <v>2014</v>
      </c>
      <c r="H388" t="s">
        <v>2807</v>
      </c>
      <c r="I388" t="s">
        <v>2808</v>
      </c>
      <c r="J388" t="s">
        <v>23</v>
      </c>
      <c r="K388" t="s">
        <v>24</v>
      </c>
      <c r="L388" t="s">
        <v>25</v>
      </c>
      <c r="M388" t="s">
        <v>26</v>
      </c>
      <c r="O388" t="s">
        <v>28</v>
      </c>
      <c r="P388" t="s">
        <v>29</v>
      </c>
    </row>
    <row r="389" spans="1:16" x14ac:dyDescent="0.2">
      <c r="A389" t="s">
        <v>2809</v>
      </c>
      <c r="B389" t="s">
        <v>2810</v>
      </c>
      <c r="C389" s="1" t="s">
        <v>2811</v>
      </c>
      <c r="D389" t="s">
        <v>563</v>
      </c>
      <c r="E389" t="s">
        <v>564</v>
      </c>
      <c r="G389">
        <v>2014</v>
      </c>
      <c r="H389" t="s">
        <v>2812</v>
      </c>
      <c r="I389" t="s">
        <v>2813</v>
      </c>
      <c r="J389" t="s">
        <v>44</v>
      </c>
      <c r="K389" t="s">
        <v>113</v>
      </c>
      <c r="L389" t="s">
        <v>567</v>
      </c>
      <c r="M389" t="s">
        <v>568</v>
      </c>
      <c r="O389" t="s">
        <v>97</v>
      </c>
      <c r="P389" t="s">
        <v>29</v>
      </c>
    </row>
    <row r="390" spans="1:16" x14ac:dyDescent="0.2">
      <c r="A390" t="s">
        <v>2814</v>
      </c>
      <c r="B390" t="s">
        <v>2815</v>
      </c>
      <c r="C390" s="1" t="s">
        <v>2816</v>
      </c>
      <c r="D390" t="s">
        <v>2817</v>
      </c>
      <c r="E390" t="s">
        <v>2818</v>
      </c>
      <c r="G390">
        <v>2014</v>
      </c>
      <c r="H390" t="s">
        <v>2819</v>
      </c>
      <c r="I390" t="s">
        <v>2820</v>
      </c>
      <c r="J390" t="s">
        <v>23</v>
      </c>
      <c r="K390" t="s">
        <v>24</v>
      </c>
      <c r="L390" t="s">
        <v>2821</v>
      </c>
      <c r="M390" t="s">
        <v>2822</v>
      </c>
      <c r="O390" t="s">
        <v>107</v>
      </c>
      <c r="P390" t="s">
        <v>29</v>
      </c>
    </row>
    <row r="391" spans="1:16" x14ac:dyDescent="0.2">
      <c r="A391" t="s">
        <v>2823</v>
      </c>
      <c r="B391" t="s">
        <v>2824</v>
      </c>
      <c r="C391" s="1" t="s">
        <v>2825</v>
      </c>
      <c r="D391" t="s">
        <v>40</v>
      </c>
      <c r="E391" t="s">
        <v>41</v>
      </c>
      <c r="G391">
        <v>2014</v>
      </c>
      <c r="H391" t="s">
        <v>2826</v>
      </c>
      <c r="I391" t="s">
        <v>2827</v>
      </c>
      <c r="J391" t="s">
        <v>122</v>
      </c>
      <c r="K391" t="s">
        <v>2828</v>
      </c>
      <c r="L391" t="s">
        <v>46</v>
      </c>
      <c r="M391" t="s">
        <v>47</v>
      </c>
      <c r="N391" t="s">
        <v>2829</v>
      </c>
      <c r="O391" t="s">
        <v>49</v>
      </c>
      <c r="P391" t="s">
        <v>29</v>
      </c>
    </row>
    <row r="392" spans="1:16" x14ac:dyDescent="0.2">
      <c r="A392" t="s">
        <v>2830</v>
      </c>
      <c r="B392" t="s">
        <v>2831</v>
      </c>
      <c r="C392" s="1" t="s">
        <v>2832</v>
      </c>
      <c r="D392" t="s">
        <v>136</v>
      </c>
      <c r="E392" t="s">
        <v>137</v>
      </c>
      <c r="G392">
        <v>2014</v>
      </c>
      <c r="H392" t="s">
        <v>2833</v>
      </c>
      <c r="I392" t="s">
        <v>709</v>
      </c>
      <c r="J392" t="s">
        <v>23</v>
      </c>
      <c r="K392" t="s">
        <v>2834</v>
      </c>
      <c r="L392" t="s">
        <v>140</v>
      </c>
      <c r="M392" t="s">
        <v>141</v>
      </c>
      <c r="O392" t="s">
        <v>107</v>
      </c>
      <c r="P392" t="s">
        <v>29</v>
      </c>
    </row>
    <row r="393" spans="1:16" x14ac:dyDescent="0.2">
      <c r="A393" t="s">
        <v>2835</v>
      </c>
      <c r="B393" t="s">
        <v>2836</v>
      </c>
      <c r="C393" t="s">
        <v>2837</v>
      </c>
      <c r="D393" t="s">
        <v>40</v>
      </c>
      <c r="E393" t="s">
        <v>41</v>
      </c>
      <c r="G393">
        <v>2014</v>
      </c>
      <c r="H393" t="s">
        <v>2838</v>
      </c>
      <c r="I393" t="s">
        <v>2839</v>
      </c>
      <c r="J393" t="s">
        <v>44</v>
      </c>
      <c r="K393" t="s">
        <v>94</v>
      </c>
      <c r="L393" t="s">
        <v>46</v>
      </c>
      <c r="M393" t="s">
        <v>47</v>
      </c>
      <c r="N393" t="s">
        <v>2840</v>
      </c>
      <c r="O393" t="s">
        <v>49</v>
      </c>
      <c r="P393" t="s">
        <v>29</v>
      </c>
    </row>
    <row r="394" spans="1:16" x14ac:dyDescent="0.2">
      <c r="A394" t="s">
        <v>2841</v>
      </c>
      <c r="B394" t="s">
        <v>2842</v>
      </c>
      <c r="C394" s="1" t="s">
        <v>2843</v>
      </c>
      <c r="D394" t="s">
        <v>40</v>
      </c>
      <c r="E394" t="s">
        <v>41</v>
      </c>
      <c r="G394">
        <v>2014</v>
      </c>
      <c r="H394" t="s">
        <v>2844</v>
      </c>
      <c r="I394" t="s">
        <v>1729</v>
      </c>
      <c r="J394" t="s">
        <v>122</v>
      </c>
      <c r="K394" t="s">
        <v>232</v>
      </c>
      <c r="L394" t="s">
        <v>46</v>
      </c>
      <c r="M394" t="s">
        <v>47</v>
      </c>
      <c r="N394" t="s">
        <v>2845</v>
      </c>
      <c r="O394" t="s">
        <v>49</v>
      </c>
      <c r="P394" t="s">
        <v>29</v>
      </c>
    </row>
    <row r="395" spans="1:16" x14ac:dyDescent="0.2">
      <c r="A395" t="s">
        <v>2846</v>
      </c>
      <c r="B395" t="s">
        <v>2847</v>
      </c>
      <c r="C395" s="1" t="s">
        <v>2848</v>
      </c>
      <c r="D395" t="s">
        <v>2849</v>
      </c>
      <c r="E395" t="s">
        <v>2850</v>
      </c>
      <c r="G395">
        <v>2014</v>
      </c>
      <c r="H395" t="s">
        <v>2851</v>
      </c>
      <c r="I395" t="s">
        <v>2852</v>
      </c>
      <c r="J395" t="s">
        <v>23</v>
      </c>
      <c r="K395" t="s">
        <v>24</v>
      </c>
      <c r="L395" t="s">
        <v>1117</v>
      </c>
      <c r="M395" t="s">
        <v>2853</v>
      </c>
      <c r="N395" t="s">
        <v>321</v>
      </c>
      <c r="O395" t="s">
        <v>343</v>
      </c>
      <c r="P395" t="s">
        <v>29</v>
      </c>
    </row>
    <row r="396" spans="1:16" x14ac:dyDescent="0.2">
      <c r="A396" t="s">
        <v>2854</v>
      </c>
      <c r="B396" t="s">
        <v>2855</v>
      </c>
      <c r="C396" s="1" t="s">
        <v>2856</v>
      </c>
      <c r="D396" t="s">
        <v>2857</v>
      </c>
      <c r="E396" t="s">
        <v>2858</v>
      </c>
      <c r="G396">
        <v>2014</v>
      </c>
      <c r="H396" t="s">
        <v>2859</v>
      </c>
      <c r="I396" t="s">
        <v>2860</v>
      </c>
      <c r="J396" t="s">
        <v>23</v>
      </c>
      <c r="K396" t="s">
        <v>24</v>
      </c>
      <c r="L396" t="s">
        <v>2861</v>
      </c>
      <c r="M396" t="s">
        <v>2862</v>
      </c>
      <c r="N396" t="s">
        <v>2863</v>
      </c>
      <c r="O396" t="s">
        <v>107</v>
      </c>
      <c r="P396" t="s">
        <v>29</v>
      </c>
    </row>
    <row r="397" spans="1:16" x14ac:dyDescent="0.2">
      <c r="A397" t="s">
        <v>2864</v>
      </c>
      <c r="B397" t="s">
        <v>2865</v>
      </c>
      <c r="C397" s="1" t="s">
        <v>2866</v>
      </c>
      <c r="D397" t="s">
        <v>2867</v>
      </c>
      <c r="E397" t="s">
        <v>2868</v>
      </c>
      <c r="G397">
        <v>2014</v>
      </c>
      <c r="H397" t="s">
        <v>2869</v>
      </c>
      <c r="I397" t="s">
        <v>2870</v>
      </c>
      <c r="J397" t="s">
        <v>64</v>
      </c>
      <c r="K397" t="s">
        <v>2161</v>
      </c>
      <c r="L397" t="s">
        <v>2871</v>
      </c>
      <c r="M397" t="s">
        <v>2872</v>
      </c>
      <c r="N397" t="s">
        <v>2873</v>
      </c>
      <c r="O397" t="s">
        <v>2874</v>
      </c>
      <c r="P397" t="s">
        <v>29</v>
      </c>
    </row>
    <row r="398" spans="1:16" x14ac:dyDescent="0.2">
      <c r="A398" t="s">
        <v>2875</v>
      </c>
      <c r="B398" t="s">
        <v>2876</v>
      </c>
      <c r="C398" s="1" t="s">
        <v>2877</v>
      </c>
      <c r="D398" t="s">
        <v>19</v>
      </c>
      <c r="E398" t="s">
        <v>20</v>
      </c>
      <c r="G398">
        <v>2014</v>
      </c>
      <c r="H398" t="s">
        <v>2878</v>
      </c>
      <c r="I398" t="s">
        <v>2879</v>
      </c>
      <c r="J398" t="s">
        <v>23</v>
      </c>
      <c r="K398" t="s">
        <v>24</v>
      </c>
      <c r="L398" t="s">
        <v>25</v>
      </c>
      <c r="M398" t="s">
        <v>26</v>
      </c>
      <c r="N398" t="s">
        <v>2880</v>
      </c>
      <c r="O398" t="s">
        <v>28</v>
      </c>
      <c r="P398" t="s">
        <v>29</v>
      </c>
    </row>
    <row r="399" spans="1:16" x14ac:dyDescent="0.2">
      <c r="A399" t="s">
        <v>2881</v>
      </c>
      <c r="B399" t="s">
        <v>2882</v>
      </c>
      <c r="C399" s="1" t="s">
        <v>2883</v>
      </c>
      <c r="D399" t="s">
        <v>563</v>
      </c>
      <c r="E399" t="s">
        <v>564</v>
      </c>
      <c r="G399">
        <v>2014</v>
      </c>
      <c r="H399" t="s">
        <v>2884</v>
      </c>
      <c r="I399" t="s">
        <v>2885</v>
      </c>
      <c r="J399" t="s">
        <v>23</v>
      </c>
      <c r="K399" t="s">
        <v>24</v>
      </c>
      <c r="L399" t="s">
        <v>567</v>
      </c>
      <c r="M399" t="s">
        <v>568</v>
      </c>
      <c r="O399" t="s">
        <v>97</v>
      </c>
      <c r="P399" t="s">
        <v>29</v>
      </c>
    </row>
    <row r="400" spans="1:16" x14ac:dyDescent="0.2">
      <c r="A400" t="s">
        <v>2886</v>
      </c>
      <c r="B400" t="s">
        <v>2887</v>
      </c>
      <c r="C400" s="1" t="s">
        <v>2888</v>
      </c>
      <c r="D400" t="s">
        <v>436</v>
      </c>
      <c r="E400" t="s">
        <v>437</v>
      </c>
      <c r="G400">
        <v>2014</v>
      </c>
      <c r="H400" t="s">
        <v>2889</v>
      </c>
      <c r="I400" t="s">
        <v>921</v>
      </c>
      <c r="J400" t="s">
        <v>44</v>
      </c>
      <c r="K400" t="s">
        <v>113</v>
      </c>
      <c r="L400" t="s">
        <v>84</v>
      </c>
      <c r="M400" t="s">
        <v>440</v>
      </c>
      <c r="O400" t="s">
        <v>107</v>
      </c>
      <c r="P400" t="s">
        <v>29</v>
      </c>
    </row>
    <row r="401" spans="1:16" x14ac:dyDescent="0.2">
      <c r="A401" t="s">
        <v>2890</v>
      </c>
      <c r="B401" t="s">
        <v>2891</v>
      </c>
      <c r="C401" s="1" t="s">
        <v>2892</v>
      </c>
      <c r="D401" t="s">
        <v>40</v>
      </c>
      <c r="E401" t="s">
        <v>41</v>
      </c>
      <c r="G401">
        <v>2014</v>
      </c>
      <c r="H401" t="s">
        <v>2893</v>
      </c>
      <c r="I401" t="s">
        <v>2894</v>
      </c>
      <c r="J401" t="s">
        <v>64</v>
      </c>
      <c r="K401" t="s">
        <v>2895</v>
      </c>
      <c r="L401" t="s">
        <v>46</v>
      </c>
      <c r="M401" t="s">
        <v>47</v>
      </c>
      <c r="N401" t="s">
        <v>2896</v>
      </c>
      <c r="O401" t="s">
        <v>49</v>
      </c>
      <c r="P401" t="s">
        <v>29</v>
      </c>
    </row>
    <row r="402" spans="1:16" x14ac:dyDescent="0.2">
      <c r="A402" t="s">
        <v>2897</v>
      </c>
      <c r="B402" t="s">
        <v>2898</v>
      </c>
      <c r="C402" s="1" t="s">
        <v>2899</v>
      </c>
      <c r="D402" t="s">
        <v>40</v>
      </c>
      <c r="E402" t="s">
        <v>41</v>
      </c>
      <c r="G402">
        <v>2014</v>
      </c>
      <c r="H402" t="s">
        <v>2900</v>
      </c>
      <c r="I402" t="s">
        <v>2901</v>
      </c>
      <c r="J402" t="s">
        <v>44</v>
      </c>
      <c r="K402" t="s">
        <v>113</v>
      </c>
      <c r="L402" t="s">
        <v>46</v>
      </c>
      <c r="M402" t="s">
        <v>47</v>
      </c>
      <c r="N402" t="s">
        <v>2902</v>
      </c>
      <c r="O402" t="s">
        <v>49</v>
      </c>
      <c r="P402" t="s">
        <v>29</v>
      </c>
    </row>
    <row r="403" spans="1:16" x14ac:dyDescent="0.2">
      <c r="A403" t="s">
        <v>2903</v>
      </c>
      <c r="B403" t="s">
        <v>2904</v>
      </c>
      <c r="C403" s="1" t="s">
        <v>2905</v>
      </c>
      <c r="D403" t="s">
        <v>19</v>
      </c>
      <c r="E403" t="s">
        <v>20</v>
      </c>
      <c r="G403">
        <v>2014</v>
      </c>
      <c r="H403" t="s">
        <v>2906</v>
      </c>
      <c r="I403" t="s">
        <v>2907</v>
      </c>
      <c r="J403" t="s">
        <v>23</v>
      </c>
      <c r="K403" t="s">
        <v>2908</v>
      </c>
      <c r="L403" t="s">
        <v>25</v>
      </c>
      <c r="M403" t="s">
        <v>26</v>
      </c>
      <c r="N403" t="s">
        <v>2909</v>
      </c>
      <c r="O403" t="s">
        <v>28</v>
      </c>
      <c r="P403" t="s">
        <v>29</v>
      </c>
    </row>
    <row r="404" spans="1:16" x14ac:dyDescent="0.2">
      <c r="A404" t="s">
        <v>2910</v>
      </c>
      <c r="B404" t="s">
        <v>2911</v>
      </c>
      <c r="C404" s="1" t="s">
        <v>2912</v>
      </c>
      <c r="D404" t="s">
        <v>228</v>
      </c>
      <c r="E404" t="s">
        <v>229</v>
      </c>
      <c r="G404">
        <v>2014</v>
      </c>
      <c r="H404" t="s">
        <v>2913</v>
      </c>
      <c r="I404" t="s">
        <v>2914</v>
      </c>
      <c r="J404" t="s">
        <v>122</v>
      </c>
      <c r="K404" t="s">
        <v>242</v>
      </c>
      <c r="L404" t="s">
        <v>25</v>
      </c>
      <c r="M404" t="s">
        <v>233</v>
      </c>
      <c r="N404" t="s">
        <v>2915</v>
      </c>
      <c r="O404" t="s">
        <v>224</v>
      </c>
      <c r="P404" t="s">
        <v>29</v>
      </c>
    </row>
    <row r="405" spans="1:16" x14ac:dyDescent="0.2">
      <c r="A405" t="s">
        <v>2916</v>
      </c>
      <c r="B405" t="s">
        <v>2917</v>
      </c>
      <c r="C405" s="1" t="s">
        <v>2918</v>
      </c>
      <c r="D405" t="s">
        <v>572</v>
      </c>
      <c r="E405" t="s">
        <v>2919</v>
      </c>
      <c r="F405" t="s">
        <v>573</v>
      </c>
      <c r="G405">
        <v>2014</v>
      </c>
      <c r="H405" t="s">
        <v>2920</v>
      </c>
      <c r="I405" t="s">
        <v>2921</v>
      </c>
      <c r="J405" t="s">
        <v>122</v>
      </c>
      <c r="K405" t="s">
        <v>45</v>
      </c>
      <c r="L405" t="s">
        <v>576</v>
      </c>
      <c r="M405" t="s">
        <v>263</v>
      </c>
      <c r="N405" t="s">
        <v>2922</v>
      </c>
      <c r="O405" t="s">
        <v>28</v>
      </c>
      <c r="P405" t="s">
        <v>29</v>
      </c>
    </row>
    <row r="406" spans="1:16" x14ac:dyDescent="0.2">
      <c r="A406" t="s">
        <v>2923</v>
      </c>
      <c r="B406" t="s">
        <v>2924</v>
      </c>
      <c r="C406" s="1" t="s">
        <v>2925</v>
      </c>
      <c r="D406" t="s">
        <v>837</v>
      </c>
      <c r="E406" t="s">
        <v>838</v>
      </c>
      <c r="G406">
        <v>2014</v>
      </c>
      <c r="H406" t="s">
        <v>2926</v>
      </c>
      <c r="I406" t="s">
        <v>2927</v>
      </c>
      <c r="J406" t="s">
        <v>44</v>
      </c>
      <c r="K406" t="s">
        <v>113</v>
      </c>
      <c r="L406" t="s">
        <v>841</v>
      </c>
      <c r="M406" t="s">
        <v>842</v>
      </c>
      <c r="N406" t="s">
        <v>2928</v>
      </c>
      <c r="O406" t="s">
        <v>28</v>
      </c>
      <c r="P406" t="s">
        <v>29</v>
      </c>
    </row>
    <row r="407" spans="1:16" x14ac:dyDescent="0.2">
      <c r="A407" t="s">
        <v>2929</v>
      </c>
      <c r="B407" t="s">
        <v>2930</v>
      </c>
      <c r="C407" s="1"/>
      <c r="D407" t="s">
        <v>1001</v>
      </c>
      <c r="E407" t="s">
        <v>1002</v>
      </c>
      <c r="F407" t="s">
        <v>2931</v>
      </c>
      <c r="G407">
        <v>2014</v>
      </c>
      <c r="H407" t="s">
        <v>2932</v>
      </c>
      <c r="I407" t="s">
        <v>2933</v>
      </c>
      <c r="J407" t="s">
        <v>64</v>
      </c>
      <c r="K407" t="s">
        <v>431</v>
      </c>
      <c r="L407" t="s">
        <v>140</v>
      </c>
      <c r="M407" t="s">
        <v>1005</v>
      </c>
      <c r="N407" t="s">
        <v>2934</v>
      </c>
      <c r="O407" t="s">
        <v>664</v>
      </c>
      <c r="P407" t="s">
        <v>29</v>
      </c>
    </row>
    <row r="408" spans="1:16" x14ac:dyDescent="0.2">
      <c r="A408" t="s">
        <v>2935</v>
      </c>
      <c r="B408" t="s">
        <v>2936</v>
      </c>
      <c r="C408" s="1" t="s">
        <v>2937</v>
      </c>
      <c r="D408" t="s">
        <v>2938</v>
      </c>
      <c r="E408" t="s">
        <v>2939</v>
      </c>
      <c r="F408" t="s">
        <v>2940</v>
      </c>
      <c r="G408">
        <v>2014</v>
      </c>
      <c r="H408" t="s">
        <v>2941</v>
      </c>
      <c r="I408" t="s">
        <v>2942</v>
      </c>
      <c r="J408" t="s">
        <v>23</v>
      </c>
      <c r="K408" t="s">
        <v>24</v>
      </c>
      <c r="L408" t="s">
        <v>1478</v>
      </c>
      <c r="O408" t="s">
        <v>30</v>
      </c>
    </row>
    <row r="409" spans="1:16" x14ac:dyDescent="0.2">
      <c r="A409" t="s">
        <v>2943</v>
      </c>
      <c r="B409" t="s">
        <v>2944</v>
      </c>
      <c r="C409" s="1" t="s">
        <v>2945</v>
      </c>
      <c r="D409" t="s">
        <v>714</v>
      </c>
      <c r="E409" t="s">
        <v>715</v>
      </c>
      <c r="G409">
        <v>2014</v>
      </c>
      <c r="H409" t="s">
        <v>2946</v>
      </c>
      <c r="I409" t="s">
        <v>2947</v>
      </c>
      <c r="J409" t="s">
        <v>23</v>
      </c>
      <c r="K409" t="s">
        <v>24</v>
      </c>
      <c r="L409" t="s">
        <v>586</v>
      </c>
      <c r="M409" t="s">
        <v>719</v>
      </c>
      <c r="O409" t="s">
        <v>107</v>
      </c>
      <c r="P409" t="s">
        <v>29</v>
      </c>
    </row>
    <row r="410" spans="1:16" x14ac:dyDescent="0.2">
      <c r="A410" t="s">
        <v>2948</v>
      </c>
      <c r="B410" t="s">
        <v>2949</v>
      </c>
      <c r="C410" s="1" t="s">
        <v>2950</v>
      </c>
      <c r="D410" t="s">
        <v>2951</v>
      </c>
      <c r="E410" t="s">
        <v>2952</v>
      </c>
      <c r="G410">
        <v>2014</v>
      </c>
      <c r="H410" t="s">
        <v>2953</v>
      </c>
      <c r="I410" t="s">
        <v>2954</v>
      </c>
      <c r="J410" t="s">
        <v>64</v>
      </c>
      <c r="K410" t="s">
        <v>45</v>
      </c>
      <c r="L410" t="s">
        <v>25</v>
      </c>
      <c r="M410" t="s">
        <v>1549</v>
      </c>
      <c r="N410" t="s">
        <v>2955</v>
      </c>
      <c r="O410" t="s">
        <v>2956</v>
      </c>
      <c r="P410" t="s">
        <v>29</v>
      </c>
    </row>
    <row r="411" spans="1:16" x14ac:dyDescent="0.2">
      <c r="A411" t="s">
        <v>2957</v>
      </c>
      <c r="B411" t="s">
        <v>2958</v>
      </c>
      <c r="C411" s="1" t="s">
        <v>2959</v>
      </c>
      <c r="D411" t="s">
        <v>2960</v>
      </c>
      <c r="E411" t="s">
        <v>2961</v>
      </c>
      <c r="G411">
        <v>2014</v>
      </c>
      <c r="H411" t="s">
        <v>2962</v>
      </c>
      <c r="I411" t="s">
        <v>2963</v>
      </c>
      <c r="J411" t="s">
        <v>23</v>
      </c>
      <c r="K411" t="s">
        <v>24</v>
      </c>
      <c r="L411" t="s">
        <v>542</v>
      </c>
      <c r="M411" t="s">
        <v>543</v>
      </c>
      <c r="N411" t="s">
        <v>2964</v>
      </c>
      <c r="O411" t="s">
        <v>107</v>
      </c>
      <c r="P411" t="s">
        <v>29</v>
      </c>
    </row>
    <row r="412" spans="1:16" x14ac:dyDescent="0.2">
      <c r="A412" t="s">
        <v>2965</v>
      </c>
      <c r="B412" t="s">
        <v>2966</v>
      </c>
      <c r="C412" s="1" t="s">
        <v>2967</v>
      </c>
      <c r="D412" t="s">
        <v>90</v>
      </c>
      <c r="E412" t="s">
        <v>91</v>
      </c>
      <c r="G412">
        <v>2014</v>
      </c>
      <c r="H412" t="s">
        <v>2968</v>
      </c>
      <c r="I412" t="s">
        <v>2969</v>
      </c>
      <c r="J412" t="s">
        <v>44</v>
      </c>
      <c r="K412" t="s">
        <v>94</v>
      </c>
      <c r="L412" t="s">
        <v>95</v>
      </c>
      <c r="O412" t="s">
        <v>97</v>
      </c>
      <c r="P412" t="s">
        <v>29</v>
      </c>
    </row>
    <row r="413" spans="1:16" x14ac:dyDescent="0.2">
      <c r="A413" t="s">
        <v>2970</v>
      </c>
      <c r="B413" t="s">
        <v>2971</v>
      </c>
      <c r="C413" s="1" t="s">
        <v>2972</v>
      </c>
      <c r="D413" t="s">
        <v>19</v>
      </c>
      <c r="E413" t="s">
        <v>20</v>
      </c>
      <c r="G413">
        <v>2014</v>
      </c>
      <c r="H413" t="s">
        <v>2973</v>
      </c>
      <c r="I413" t="s">
        <v>2974</v>
      </c>
      <c r="J413" t="s">
        <v>44</v>
      </c>
      <c r="K413" t="s">
        <v>2975</v>
      </c>
      <c r="L413" t="s">
        <v>25</v>
      </c>
      <c r="M413" t="s">
        <v>26</v>
      </c>
      <c r="N413" t="s">
        <v>2976</v>
      </c>
      <c r="O413" t="s">
        <v>28</v>
      </c>
      <c r="P413" t="s">
        <v>29</v>
      </c>
    </row>
    <row r="414" spans="1:16" x14ac:dyDescent="0.2">
      <c r="A414" t="s">
        <v>2977</v>
      </c>
      <c r="B414" t="s">
        <v>2978</v>
      </c>
      <c r="C414" s="1" t="s">
        <v>2979</v>
      </c>
      <c r="D414" t="s">
        <v>1626</v>
      </c>
      <c r="E414" t="s">
        <v>1627</v>
      </c>
      <c r="G414">
        <v>2014</v>
      </c>
      <c r="H414" t="s">
        <v>2980</v>
      </c>
      <c r="I414" t="s">
        <v>2981</v>
      </c>
      <c r="J414" t="s">
        <v>23</v>
      </c>
      <c r="K414" t="s">
        <v>24</v>
      </c>
      <c r="L414" t="s">
        <v>1630</v>
      </c>
      <c r="M414" t="s">
        <v>1631</v>
      </c>
      <c r="N414" t="s">
        <v>2982</v>
      </c>
      <c r="O414" t="s">
        <v>107</v>
      </c>
      <c r="P414" t="s">
        <v>29</v>
      </c>
    </row>
    <row r="415" spans="1:16" x14ac:dyDescent="0.2">
      <c r="A415" t="s">
        <v>2983</v>
      </c>
      <c r="B415" t="s">
        <v>2984</v>
      </c>
      <c r="C415" s="1" t="s">
        <v>2985</v>
      </c>
      <c r="D415" t="s">
        <v>19</v>
      </c>
      <c r="E415" t="s">
        <v>20</v>
      </c>
      <c r="G415">
        <v>2014</v>
      </c>
      <c r="H415" t="s">
        <v>2986</v>
      </c>
      <c r="I415" t="s">
        <v>2987</v>
      </c>
      <c r="J415" t="s">
        <v>23</v>
      </c>
      <c r="K415" t="s">
        <v>2988</v>
      </c>
      <c r="L415" t="s">
        <v>25</v>
      </c>
      <c r="M415" t="s">
        <v>26</v>
      </c>
      <c r="N415" t="s">
        <v>2989</v>
      </c>
      <c r="O415" t="s">
        <v>28</v>
      </c>
      <c r="P415" t="s">
        <v>29</v>
      </c>
    </row>
    <row r="416" spans="1:16" x14ac:dyDescent="0.2">
      <c r="A416" t="s">
        <v>2990</v>
      </c>
      <c r="B416" t="s">
        <v>2991</v>
      </c>
      <c r="C416" s="1" t="s">
        <v>2992</v>
      </c>
      <c r="D416" t="s">
        <v>19</v>
      </c>
      <c r="E416" t="s">
        <v>20</v>
      </c>
      <c r="G416">
        <v>2014</v>
      </c>
      <c r="H416" t="s">
        <v>2993</v>
      </c>
      <c r="I416" t="s">
        <v>2994</v>
      </c>
      <c r="J416" t="s">
        <v>23</v>
      </c>
      <c r="K416" t="s">
        <v>24</v>
      </c>
      <c r="L416" t="s">
        <v>25</v>
      </c>
      <c r="M416" t="s">
        <v>26</v>
      </c>
      <c r="N416" t="s">
        <v>2995</v>
      </c>
      <c r="O416" t="s">
        <v>28</v>
      </c>
      <c r="P416" t="s">
        <v>29</v>
      </c>
    </row>
    <row r="417" spans="1:16" x14ac:dyDescent="0.2">
      <c r="A417" t="s">
        <v>2996</v>
      </c>
      <c r="B417" t="s">
        <v>2997</v>
      </c>
      <c r="C417" s="1" t="s">
        <v>2998</v>
      </c>
      <c r="D417" t="s">
        <v>19</v>
      </c>
      <c r="E417" t="s">
        <v>20</v>
      </c>
      <c r="G417">
        <v>2014</v>
      </c>
      <c r="H417" t="s">
        <v>2999</v>
      </c>
      <c r="I417" t="s">
        <v>3000</v>
      </c>
      <c r="J417" t="s">
        <v>23</v>
      </c>
      <c r="K417" t="s">
        <v>24</v>
      </c>
      <c r="L417" t="s">
        <v>25</v>
      </c>
      <c r="M417" t="s">
        <v>26</v>
      </c>
      <c r="N417" t="s">
        <v>3001</v>
      </c>
      <c r="O417" t="s">
        <v>28</v>
      </c>
      <c r="P417" t="s">
        <v>29</v>
      </c>
    </row>
    <row r="418" spans="1:16" x14ac:dyDescent="0.2">
      <c r="A418" t="s">
        <v>3002</v>
      </c>
      <c r="B418" t="s">
        <v>3003</v>
      </c>
      <c r="C418" s="1" t="s">
        <v>3004</v>
      </c>
      <c r="D418" t="s">
        <v>90</v>
      </c>
      <c r="E418" t="s">
        <v>91</v>
      </c>
      <c r="G418">
        <v>2014</v>
      </c>
      <c r="H418" t="s">
        <v>3005</v>
      </c>
      <c r="I418" t="s">
        <v>3006</v>
      </c>
      <c r="J418" t="s">
        <v>23</v>
      </c>
      <c r="K418" t="s">
        <v>24</v>
      </c>
      <c r="L418" t="s">
        <v>95</v>
      </c>
      <c r="N418" t="s">
        <v>3007</v>
      </c>
      <c r="O418" t="s">
        <v>97</v>
      </c>
      <c r="P418" t="s">
        <v>29</v>
      </c>
    </row>
    <row r="419" spans="1:16" x14ac:dyDescent="0.2">
      <c r="A419" t="s">
        <v>3008</v>
      </c>
      <c r="B419" t="s">
        <v>3009</v>
      </c>
      <c r="C419" s="1" t="s">
        <v>3010</v>
      </c>
      <c r="D419" t="s">
        <v>19</v>
      </c>
      <c r="E419" t="s">
        <v>20</v>
      </c>
      <c r="G419">
        <v>2014</v>
      </c>
      <c r="H419" t="s">
        <v>3011</v>
      </c>
      <c r="I419" t="s">
        <v>3012</v>
      </c>
      <c r="J419" t="s">
        <v>23</v>
      </c>
      <c r="K419" t="s">
        <v>24</v>
      </c>
      <c r="L419" t="s">
        <v>25</v>
      </c>
      <c r="M419" t="s">
        <v>26</v>
      </c>
      <c r="N419" t="s">
        <v>3013</v>
      </c>
      <c r="O419" t="s">
        <v>28</v>
      </c>
      <c r="P419" t="s">
        <v>29</v>
      </c>
    </row>
    <row r="420" spans="1:16" x14ac:dyDescent="0.2">
      <c r="A420" t="s">
        <v>3014</v>
      </c>
      <c r="B420" t="s">
        <v>3015</v>
      </c>
      <c r="C420" s="1" t="s">
        <v>3016</v>
      </c>
      <c r="D420" t="s">
        <v>2867</v>
      </c>
      <c r="E420" t="s">
        <v>2868</v>
      </c>
      <c r="G420">
        <v>2014</v>
      </c>
      <c r="H420" t="s">
        <v>3017</v>
      </c>
      <c r="I420" t="s">
        <v>3018</v>
      </c>
      <c r="J420" t="s">
        <v>44</v>
      </c>
      <c r="K420" t="s">
        <v>113</v>
      </c>
      <c r="L420" t="s">
        <v>2871</v>
      </c>
      <c r="M420" t="s">
        <v>2872</v>
      </c>
      <c r="N420" t="s">
        <v>3019</v>
      </c>
      <c r="O420" t="s">
        <v>2874</v>
      </c>
      <c r="P420" t="s">
        <v>29</v>
      </c>
    </row>
    <row r="421" spans="1:16" x14ac:dyDescent="0.2">
      <c r="A421" t="s">
        <v>3020</v>
      </c>
      <c r="B421" t="s">
        <v>3021</v>
      </c>
      <c r="C421" s="1" t="s">
        <v>3022</v>
      </c>
      <c r="D421" t="s">
        <v>1412</v>
      </c>
      <c r="E421" t="s">
        <v>1413</v>
      </c>
      <c r="G421">
        <v>2014</v>
      </c>
      <c r="H421" t="s">
        <v>3023</v>
      </c>
      <c r="I421" t="s">
        <v>3024</v>
      </c>
      <c r="J421" t="s">
        <v>23</v>
      </c>
      <c r="K421" t="s">
        <v>24</v>
      </c>
      <c r="L421" t="s">
        <v>1416</v>
      </c>
      <c r="M421" t="s">
        <v>1417</v>
      </c>
      <c r="N421" t="s">
        <v>3025</v>
      </c>
      <c r="O421" t="s">
        <v>107</v>
      </c>
      <c r="P421" t="s">
        <v>29</v>
      </c>
    </row>
    <row r="422" spans="1:16" x14ac:dyDescent="0.2">
      <c r="A422" t="s">
        <v>3026</v>
      </c>
      <c r="B422" t="s">
        <v>3027</v>
      </c>
      <c r="C422" s="1" t="s">
        <v>3028</v>
      </c>
      <c r="D422" t="s">
        <v>563</v>
      </c>
      <c r="E422" t="s">
        <v>564</v>
      </c>
      <c r="G422">
        <v>2014</v>
      </c>
      <c r="H422" t="s">
        <v>3029</v>
      </c>
      <c r="I422" t="s">
        <v>3030</v>
      </c>
      <c r="J422" t="s">
        <v>23</v>
      </c>
      <c r="K422" t="s">
        <v>113</v>
      </c>
      <c r="L422" t="s">
        <v>567</v>
      </c>
      <c r="M422" t="s">
        <v>568</v>
      </c>
      <c r="O422" t="s">
        <v>97</v>
      </c>
      <c r="P422" t="s">
        <v>29</v>
      </c>
    </row>
    <row r="423" spans="1:16" x14ac:dyDescent="0.2">
      <c r="A423" t="s">
        <v>3031</v>
      </c>
      <c r="B423" t="s">
        <v>3032</v>
      </c>
      <c r="C423" t="s">
        <v>3033</v>
      </c>
      <c r="D423" t="s">
        <v>40</v>
      </c>
      <c r="E423" t="s">
        <v>41</v>
      </c>
      <c r="G423">
        <v>2014</v>
      </c>
      <c r="H423" t="s">
        <v>3034</v>
      </c>
      <c r="I423" t="s">
        <v>3035</v>
      </c>
      <c r="J423" t="s">
        <v>64</v>
      </c>
      <c r="K423" t="s">
        <v>3036</v>
      </c>
      <c r="L423" t="s">
        <v>46</v>
      </c>
      <c r="M423" t="s">
        <v>47</v>
      </c>
      <c r="N423" t="s">
        <v>3037</v>
      </c>
      <c r="O423" t="s">
        <v>49</v>
      </c>
      <c r="P423" t="s">
        <v>29</v>
      </c>
    </row>
    <row r="424" spans="1:16" x14ac:dyDescent="0.2">
      <c r="A424" t="s">
        <v>3038</v>
      </c>
      <c r="B424" t="s">
        <v>3039</v>
      </c>
      <c r="C424" s="1" t="s">
        <v>3040</v>
      </c>
      <c r="D424" t="s">
        <v>90</v>
      </c>
      <c r="E424" t="s">
        <v>91</v>
      </c>
      <c r="G424">
        <v>2014</v>
      </c>
      <c r="H424" t="s">
        <v>3041</v>
      </c>
      <c r="I424" t="s">
        <v>3042</v>
      </c>
      <c r="J424" t="s">
        <v>44</v>
      </c>
      <c r="K424" t="s">
        <v>45</v>
      </c>
      <c r="L424" t="s">
        <v>95</v>
      </c>
      <c r="N424" t="s">
        <v>3043</v>
      </c>
      <c r="O424" t="s">
        <v>97</v>
      </c>
      <c r="P424" t="s">
        <v>29</v>
      </c>
    </row>
    <row r="425" spans="1:16" x14ac:dyDescent="0.2">
      <c r="A425" t="s">
        <v>3044</v>
      </c>
      <c r="B425" t="s">
        <v>3045</v>
      </c>
      <c r="C425" s="1" t="s">
        <v>3046</v>
      </c>
      <c r="D425" t="s">
        <v>19</v>
      </c>
      <c r="E425" t="s">
        <v>20</v>
      </c>
      <c r="G425">
        <v>2014</v>
      </c>
      <c r="H425" t="s">
        <v>3047</v>
      </c>
      <c r="I425" t="s">
        <v>3048</v>
      </c>
      <c r="J425" t="s">
        <v>23</v>
      </c>
      <c r="K425" t="s">
        <v>24</v>
      </c>
      <c r="L425" t="s">
        <v>25</v>
      </c>
      <c r="M425" t="s">
        <v>26</v>
      </c>
      <c r="N425" t="s">
        <v>2190</v>
      </c>
      <c r="O425" t="s">
        <v>28</v>
      </c>
      <c r="P425" t="s">
        <v>29</v>
      </c>
    </row>
    <row r="426" spans="1:16" x14ac:dyDescent="0.2">
      <c r="A426" t="s">
        <v>3049</v>
      </c>
      <c r="B426" t="s">
        <v>3050</v>
      </c>
      <c r="C426" s="1" t="s">
        <v>3051</v>
      </c>
      <c r="D426" t="s">
        <v>90</v>
      </c>
      <c r="E426" t="s">
        <v>91</v>
      </c>
      <c r="G426">
        <v>2014</v>
      </c>
      <c r="H426" t="s">
        <v>3052</v>
      </c>
      <c r="I426" t="s">
        <v>3053</v>
      </c>
      <c r="J426" t="s">
        <v>23</v>
      </c>
      <c r="K426" t="s">
        <v>24</v>
      </c>
      <c r="L426" t="s">
        <v>95</v>
      </c>
      <c r="N426" t="s">
        <v>3054</v>
      </c>
      <c r="O426" t="s">
        <v>97</v>
      </c>
      <c r="P426" t="s">
        <v>29</v>
      </c>
    </row>
    <row r="427" spans="1:16" x14ac:dyDescent="0.2">
      <c r="A427" t="s">
        <v>3055</v>
      </c>
      <c r="B427" t="s">
        <v>3056</v>
      </c>
      <c r="C427" s="1" t="s">
        <v>3057</v>
      </c>
      <c r="D427" t="s">
        <v>2849</v>
      </c>
      <c r="E427" t="s">
        <v>2850</v>
      </c>
      <c r="G427">
        <v>2014</v>
      </c>
      <c r="H427" t="s">
        <v>3058</v>
      </c>
      <c r="I427" t="s">
        <v>3059</v>
      </c>
      <c r="J427" t="s">
        <v>23</v>
      </c>
      <c r="K427" t="s">
        <v>30</v>
      </c>
      <c r="L427" t="s">
        <v>1117</v>
      </c>
      <c r="M427" t="s">
        <v>2853</v>
      </c>
      <c r="N427" t="s">
        <v>3060</v>
      </c>
      <c r="O427" t="s">
        <v>343</v>
      </c>
      <c r="P427" t="s">
        <v>29</v>
      </c>
    </row>
    <row r="428" spans="1:16" x14ac:dyDescent="0.2">
      <c r="A428" t="s">
        <v>3061</v>
      </c>
      <c r="B428" t="s">
        <v>3062</v>
      </c>
      <c r="C428" s="1" t="s">
        <v>3063</v>
      </c>
      <c r="D428" t="s">
        <v>118</v>
      </c>
      <c r="E428" t="s">
        <v>119</v>
      </c>
      <c r="G428">
        <v>2014</v>
      </c>
      <c r="H428" t="s">
        <v>3064</v>
      </c>
      <c r="I428" t="s">
        <v>3065</v>
      </c>
      <c r="J428" t="s">
        <v>122</v>
      </c>
      <c r="K428" t="s">
        <v>3066</v>
      </c>
      <c r="L428" t="s">
        <v>123</v>
      </c>
      <c r="M428" t="s">
        <v>124</v>
      </c>
      <c r="N428" t="s">
        <v>3067</v>
      </c>
      <c r="O428" t="s">
        <v>126</v>
      </c>
    </row>
    <row r="429" spans="1:16" x14ac:dyDescent="0.2">
      <c r="A429" t="s">
        <v>3068</v>
      </c>
      <c r="B429" t="s">
        <v>3069</v>
      </c>
      <c r="C429" s="1" t="s">
        <v>3070</v>
      </c>
      <c r="D429" t="s">
        <v>168</v>
      </c>
      <c r="E429" t="s">
        <v>169</v>
      </c>
      <c r="F429" t="s">
        <v>3071</v>
      </c>
      <c r="G429">
        <v>2014</v>
      </c>
      <c r="H429" t="s">
        <v>3072</v>
      </c>
      <c r="I429" t="s">
        <v>3073</v>
      </c>
      <c r="J429" t="s">
        <v>44</v>
      </c>
      <c r="K429" t="s">
        <v>2326</v>
      </c>
      <c r="L429" t="s">
        <v>173</v>
      </c>
      <c r="M429" t="s">
        <v>174</v>
      </c>
      <c r="N429" t="s">
        <v>3074</v>
      </c>
      <c r="O429" t="s">
        <v>176</v>
      </c>
      <c r="P429" t="s">
        <v>177</v>
      </c>
    </row>
    <row r="430" spans="1:16" x14ac:dyDescent="0.2">
      <c r="A430" t="s">
        <v>3075</v>
      </c>
      <c r="B430" t="s">
        <v>3076</v>
      </c>
      <c r="C430" s="1"/>
      <c r="D430" t="s">
        <v>3077</v>
      </c>
      <c r="E430" t="s">
        <v>3078</v>
      </c>
      <c r="F430" t="s">
        <v>3079</v>
      </c>
      <c r="G430">
        <v>2014</v>
      </c>
      <c r="H430" t="s">
        <v>3080</v>
      </c>
      <c r="I430" t="s">
        <v>3081</v>
      </c>
      <c r="J430" t="s">
        <v>64</v>
      </c>
      <c r="K430" t="s">
        <v>185</v>
      </c>
      <c r="L430" t="s">
        <v>3082</v>
      </c>
      <c r="M430" t="s">
        <v>1362</v>
      </c>
      <c r="N430" t="s">
        <v>3083</v>
      </c>
      <c r="O430" t="s">
        <v>2349</v>
      </c>
      <c r="P430" t="s">
        <v>177</v>
      </c>
    </row>
    <row r="431" spans="1:16" x14ac:dyDescent="0.2">
      <c r="A431" t="s">
        <v>3084</v>
      </c>
      <c r="B431" t="s">
        <v>3085</v>
      </c>
      <c r="C431" s="1" t="s">
        <v>3086</v>
      </c>
      <c r="D431" t="s">
        <v>801</v>
      </c>
      <c r="E431" t="s">
        <v>802</v>
      </c>
      <c r="G431">
        <v>2014</v>
      </c>
      <c r="H431" t="s">
        <v>3087</v>
      </c>
      <c r="I431" t="s">
        <v>3088</v>
      </c>
      <c r="J431" t="s">
        <v>23</v>
      </c>
      <c r="K431" t="s">
        <v>24</v>
      </c>
      <c r="L431" t="s">
        <v>806</v>
      </c>
      <c r="M431" t="s">
        <v>807</v>
      </c>
      <c r="N431" t="s">
        <v>3089</v>
      </c>
      <c r="O431" t="s">
        <v>189</v>
      </c>
      <c r="P431" t="s">
        <v>29</v>
      </c>
    </row>
    <row r="432" spans="1:16" x14ac:dyDescent="0.2">
      <c r="A432" t="s">
        <v>3090</v>
      </c>
      <c r="B432" t="s">
        <v>3091</v>
      </c>
      <c r="C432" s="1" t="s">
        <v>3092</v>
      </c>
      <c r="D432" t="s">
        <v>228</v>
      </c>
      <c r="E432" t="s">
        <v>229</v>
      </c>
      <c r="G432">
        <v>2014</v>
      </c>
      <c r="H432" t="s">
        <v>3093</v>
      </c>
      <c r="I432" t="s">
        <v>3094</v>
      </c>
      <c r="J432" t="s">
        <v>64</v>
      </c>
      <c r="K432" t="s">
        <v>652</v>
      </c>
      <c r="L432" t="s">
        <v>25</v>
      </c>
      <c r="M432" t="s">
        <v>233</v>
      </c>
      <c r="N432" t="s">
        <v>3095</v>
      </c>
      <c r="O432" t="s">
        <v>224</v>
      </c>
      <c r="P432" t="s">
        <v>29</v>
      </c>
    </row>
    <row r="433" spans="1:16" x14ac:dyDescent="0.2">
      <c r="A433" t="s">
        <v>3096</v>
      </c>
      <c r="B433" t="s">
        <v>3097</v>
      </c>
      <c r="C433" s="1" t="s">
        <v>3098</v>
      </c>
      <c r="D433" t="s">
        <v>3099</v>
      </c>
      <c r="E433" t="s">
        <v>3100</v>
      </c>
      <c r="G433">
        <v>2014</v>
      </c>
      <c r="H433" t="s">
        <v>3101</v>
      </c>
      <c r="I433" t="s">
        <v>3102</v>
      </c>
      <c r="J433" t="s">
        <v>122</v>
      </c>
      <c r="K433" t="s">
        <v>232</v>
      </c>
      <c r="L433" t="s">
        <v>3103</v>
      </c>
      <c r="M433" t="s">
        <v>3104</v>
      </c>
      <c r="N433" t="s">
        <v>3105</v>
      </c>
      <c r="O433" t="s">
        <v>189</v>
      </c>
      <c r="P433" t="s">
        <v>29</v>
      </c>
    </row>
    <row r="434" spans="1:16" x14ac:dyDescent="0.2">
      <c r="A434" t="s">
        <v>3106</v>
      </c>
      <c r="B434" t="s">
        <v>3107</v>
      </c>
      <c r="C434" s="1" t="s">
        <v>3108</v>
      </c>
      <c r="D434" t="s">
        <v>3109</v>
      </c>
      <c r="E434" t="s">
        <v>3110</v>
      </c>
      <c r="F434" t="s">
        <v>3111</v>
      </c>
      <c r="G434">
        <v>2014</v>
      </c>
      <c r="H434" t="s">
        <v>3112</v>
      </c>
      <c r="I434" t="s">
        <v>3113</v>
      </c>
      <c r="J434" t="s">
        <v>23</v>
      </c>
      <c r="K434" t="s">
        <v>24</v>
      </c>
      <c r="L434" t="s">
        <v>3114</v>
      </c>
      <c r="M434" t="s">
        <v>3115</v>
      </c>
      <c r="N434" t="s">
        <v>3116</v>
      </c>
      <c r="O434" t="s">
        <v>28</v>
      </c>
      <c r="P434" t="s">
        <v>29</v>
      </c>
    </row>
    <row r="435" spans="1:16" x14ac:dyDescent="0.2">
      <c r="A435" t="s">
        <v>3117</v>
      </c>
      <c r="B435" t="s">
        <v>3118</v>
      </c>
      <c r="C435" s="1" t="s">
        <v>3119</v>
      </c>
      <c r="D435" t="s">
        <v>1357</v>
      </c>
      <c r="E435" t="s">
        <v>1358</v>
      </c>
      <c r="G435">
        <v>2014</v>
      </c>
      <c r="H435" t="s">
        <v>3120</v>
      </c>
      <c r="I435" t="s">
        <v>3121</v>
      </c>
      <c r="J435" t="s">
        <v>64</v>
      </c>
      <c r="K435" t="s">
        <v>431</v>
      </c>
      <c r="L435" t="s">
        <v>1361</v>
      </c>
      <c r="M435" t="s">
        <v>1362</v>
      </c>
      <c r="N435" t="s">
        <v>3122</v>
      </c>
      <c r="O435" t="s">
        <v>189</v>
      </c>
      <c r="P435" t="s">
        <v>29</v>
      </c>
    </row>
    <row r="436" spans="1:16" x14ac:dyDescent="0.2">
      <c r="A436" t="s">
        <v>3123</v>
      </c>
      <c r="B436" t="s">
        <v>3124</v>
      </c>
      <c r="C436" s="1" t="s">
        <v>3125</v>
      </c>
      <c r="D436" t="s">
        <v>3126</v>
      </c>
      <c r="E436" t="s">
        <v>3127</v>
      </c>
      <c r="F436" t="s">
        <v>3128</v>
      </c>
      <c r="G436">
        <v>2014</v>
      </c>
      <c r="H436" t="s">
        <v>3129</v>
      </c>
      <c r="I436" t="s">
        <v>3130</v>
      </c>
      <c r="J436" t="s">
        <v>23</v>
      </c>
      <c r="K436" t="s">
        <v>24</v>
      </c>
      <c r="L436" t="s">
        <v>3131</v>
      </c>
      <c r="M436" t="s">
        <v>543</v>
      </c>
      <c r="N436" t="s">
        <v>3132</v>
      </c>
      <c r="O436" t="s">
        <v>3133</v>
      </c>
      <c r="P436" t="s">
        <v>1814</v>
      </c>
    </row>
    <row r="437" spans="1:16" x14ac:dyDescent="0.2">
      <c r="A437" t="s">
        <v>3134</v>
      </c>
      <c r="B437" t="s">
        <v>3135</v>
      </c>
      <c r="C437" s="1" t="s">
        <v>3136</v>
      </c>
      <c r="D437" t="s">
        <v>19</v>
      </c>
      <c r="E437" t="s">
        <v>20</v>
      </c>
      <c r="G437">
        <v>2014</v>
      </c>
      <c r="H437" t="s">
        <v>3137</v>
      </c>
      <c r="I437" t="s">
        <v>3138</v>
      </c>
      <c r="J437" t="s">
        <v>64</v>
      </c>
      <c r="K437" t="s">
        <v>2035</v>
      </c>
      <c r="L437" t="s">
        <v>25</v>
      </c>
      <c r="M437" t="s">
        <v>26</v>
      </c>
      <c r="N437" t="s">
        <v>3139</v>
      </c>
      <c r="O437" t="s">
        <v>28</v>
      </c>
      <c r="P437" t="s">
        <v>29</v>
      </c>
    </row>
    <row r="438" spans="1:16" x14ac:dyDescent="0.2">
      <c r="A438" t="s">
        <v>3140</v>
      </c>
      <c r="B438" t="s">
        <v>3141</v>
      </c>
      <c r="C438" s="1" t="s">
        <v>3142</v>
      </c>
      <c r="D438" t="s">
        <v>2671</v>
      </c>
      <c r="E438" t="s">
        <v>2672</v>
      </c>
      <c r="G438">
        <v>2014</v>
      </c>
      <c r="H438" t="s">
        <v>3143</v>
      </c>
      <c r="I438" t="s">
        <v>3144</v>
      </c>
      <c r="J438" t="s">
        <v>23</v>
      </c>
      <c r="K438" t="s">
        <v>24</v>
      </c>
      <c r="L438" t="s">
        <v>2675</v>
      </c>
      <c r="M438" t="s">
        <v>2528</v>
      </c>
      <c r="O438" t="s">
        <v>97</v>
      </c>
      <c r="P438" t="s">
        <v>29</v>
      </c>
    </row>
    <row r="439" spans="1:16" x14ac:dyDescent="0.2">
      <c r="A439" t="s">
        <v>3145</v>
      </c>
      <c r="B439" t="s">
        <v>3146</v>
      </c>
      <c r="C439" s="1" t="s">
        <v>3147</v>
      </c>
      <c r="D439" t="s">
        <v>3148</v>
      </c>
      <c r="E439" t="s">
        <v>3149</v>
      </c>
      <c r="G439">
        <v>2014</v>
      </c>
      <c r="H439" t="s">
        <v>3150</v>
      </c>
      <c r="I439" t="s">
        <v>3151</v>
      </c>
      <c r="J439" t="s">
        <v>23</v>
      </c>
      <c r="K439" t="s">
        <v>24</v>
      </c>
      <c r="L439" t="s">
        <v>3152</v>
      </c>
      <c r="M439" t="s">
        <v>3153</v>
      </c>
      <c r="N439" t="s">
        <v>3154</v>
      </c>
      <c r="O439" t="s">
        <v>107</v>
      </c>
      <c r="P439" t="s">
        <v>29</v>
      </c>
    </row>
    <row r="440" spans="1:16" x14ac:dyDescent="0.2">
      <c r="A440" t="s">
        <v>3155</v>
      </c>
      <c r="B440" t="s">
        <v>3156</v>
      </c>
      <c r="C440" s="1" t="s">
        <v>3157</v>
      </c>
      <c r="D440" t="s">
        <v>1765</v>
      </c>
      <c r="E440" t="s">
        <v>1766</v>
      </c>
      <c r="G440">
        <v>2014</v>
      </c>
      <c r="H440" t="s">
        <v>3158</v>
      </c>
      <c r="I440" t="s">
        <v>3159</v>
      </c>
      <c r="J440" t="s">
        <v>44</v>
      </c>
      <c r="K440" t="s">
        <v>113</v>
      </c>
      <c r="L440" t="s">
        <v>46</v>
      </c>
      <c r="M440" t="s">
        <v>47</v>
      </c>
      <c r="N440" t="s">
        <v>3160</v>
      </c>
      <c r="O440" t="s">
        <v>1770</v>
      </c>
      <c r="P440" t="s">
        <v>29</v>
      </c>
    </row>
    <row r="441" spans="1:16" x14ac:dyDescent="0.2">
      <c r="A441" t="s">
        <v>3161</v>
      </c>
      <c r="B441" t="s">
        <v>3162</v>
      </c>
      <c r="C441" s="1" t="s">
        <v>3163</v>
      </c>
      <c r="D441" t="s">
        <v>19</v>
      </c>
      <c r="E441" t="s">
        <v>20</v>
      </c>
      <c r="G441">
        <v>2014</v>
      </c>
      <c r="H441" t="s">
        <v>3164</v>
      </c>
      <c r="I441" t="s">
        <v>3165</v>
      </c>
      <c r="J441" t="s">
        <v>23</v>
      </c>
      <c r="K441" t="s">
        <v>24</v>
      </c>
      <c r="L441" t="s">
        <v>25</v>
      </c>
      <c r="M441" t="s">
        <v>26</v>
      </c>
      <c r="N441" t="s">
        <v>3166</v>
      </c>
      <c r="O441" t="s">
        <v>28</v>
      </c>
      <c r="P441" t="s">
        <v>29</v>
      </c>
    </row>
    <row r="442" spans="1:16" x14ac:dyDescent="0.2">
      <c r="A442" t="s">
        <v>3167</v>
      </c>
      <c r="B442" t="s">
        <v>3168</v>
      </c>
      <c r="C442" s="1" t="s">
        <v>3169</v>
      </c>
      <c r="D442" t="s">
        <v>136</v>
      </c>
      <c r="E442" t="s">
        <v>137</v>
      </c>
      <c r="G442">
        <v>2014</v>
      </c>
      <c r="H442" t="s">
        <v>3170</v>
      </c>
      <c r="I442" t="s">
        <v>3171</v>
      </c>
      <c r="J442" t="s">
        <v>23</v>
      </c>
      <c r="K442" t="s">
        <v>24</v>
      </c>
      <c r="L442" t="s">
        <v>140</v>
      </c>
      <c r="M442" t="s">
        <v>141</v>
      </c>
      <c r="N442" t="s">
        <v>3172</v>
      </c>
      <c r="O442" t="s">
        <v>107</v>
      </c>
      <c r="P442" t="s">
        <v>29</v>
      </c>
    </row>
    <row r="443" spans="1:16" x14ac:dyDescent="0.2">
      <c r="A443" t="s">
        <v>3173</v>
      </c>
      <c r="B443" t="s">
        <v>3174</v>
      </c>
      <c r="C443" s="1" t="s">
        <v>3175</v>
      </c>
      <c r="D443" t="s">
        <v>3176</v>
      </c>
      <c r="E443" t="s">
        <v>3177</v>
      </c>
      <c r="G443">
        <v>2014</v>
      </c>
      <c r="H443" t="s">
        <v>3178</v>
      </c>
      <c r="I443" t="s">
        <v>3179</v>
      </c>
      <c r="J443" t="s">
        <v>23</v>
      </c>
      <c r="K443" t="s">
        <v>24</v>
      </c>
      <c r="L443" t="s">
        <v>3180</v>
      </c>
      <c r="M443" t="s">
        <v>3181</v>
      </c>
      <c r="N443" t="s">
        <v>3182</v>
      </c>
      <c r="O443" t="s">
        <v>107</v>
      </c>
      <c r="P443" t="s">
        <v>29</v>
      </c>
    </row>
    <row r="444" spans="1:16" x14ac:dyDescent="0.2">
      <c r="A444" t="s">
        <v>3183</v>
      </c>
      <c r="B444" t="s">
        <v>3184</v>
      </c>
      <c r="C444" s="1" t="s">
        <v>3185</v>
      </c>
      <c r="D444" t="s">
        <v>3186</v>
      </c>
      <c r="E444" t="s">
        <v>3187</v>
      </c>
      <c r="G444">
        <v>2014</v>
      </c>
      <c r="H444" t="s">
        <v>3188</v>
      </c>
      <c r="I444" t="s">
        <v>3189</v>
      </c>
      <c r="J444" t="s">
        <v>44</v>
      </c>
      <c r="K444" t="s">
        <v>113</v>
      </c>
      <c r="L444" t="s">
        <v>3190</v>
      </c>
      <c r="M444" t="s">
        <v>3191</v>
      </c>
      <c r="N444" t="s">
        <v>3192</v>
      </c>
      <c r="O444" t="s">
        <v>107</v>
      </c>
      <c r="P444" t="s">
        <v>29</v>
      </c>
    </row>
    <row r="445" spans="1:16" x14ac:dyDescent="0.2">
      <c r="A445" t="s">
        <v>3193</v>
      </c>
      <c r="B445" t="s">
        <v>3194</v>
      </c>
      <c r="C445" s="1" t="s">
        <v>3195</v>
      </c>
      <c r="D445" t="s">
        <v>1267</v>
      </c>
      <c r="E445" t="s">
        <v>1268</v>
      </c>
      <c r="G445">
        <v>2014</v>
      </c>
      <c r="H445" t="s">
        <v>3196</v>
      </c>
      <c r="I445" t="s">
        <v>3197</v>
      </c>
      <c r="J445" t="s">
        <v>64</v>
      </c>
      <c r="K445" t="s">
        <v>1271</v>
      </c>
      <c r="L445" t="s">
        <v>1272</v>
      </c>
      <c r="M445" t="s">
        <v>1273</v>
      </c>
      <c r="N445" t="s">
        <v>3198</v>
      </c>
      <c r="O445" t="s">
        <v>107</v>
      </c>
      <c r="P445" t="s">
        <v>29</v>
      </c>
    </row>
    <row r="446" spans="1:16" x14ac:dyDescent="0.2">
      <c r="A446" t="s">
        <v>3199</v>
      </c>
      <c r="B446" t="s">
        <v>3200</v>
      </c>
      <c r="C446" s="1" t="s">
        <v>3201</v>
      </c>
      <c r="D446" t="s">
        <v>1653</v>
      </c>
      <c r="E446" t="s">
        <v>1654</v>
      </c>
      <c r="G446">
        <v>2014</v>
      </c>
      <c r="H446" t="s">
        <v>3202</v>
      </c>
      <c r="I446" t="s">
        <v>3203</v>
      </c>
      <c r="J446" t="s">
        <v>23</v>
      </c>
      <c r="K446" t="s">
        <v>24</v>
      </c>
      <c r="L446" t="s">
        <v>221</v>
      </c>
      <c r="M446" t="s">
        <v>263</v>
      </c>
      <c r="N446" t="s">
        <v>3204</v>
      </c>
      <c r="O446" t="s">
        <v>68</v>
      </c>
      <c r="P446" t="s">
        <v>253</v>
      </c>
    </row>
    <row r="447" spans="1:16" x14ac:dyDescent="0.2">
      <c r="A447" t="s">
        <v>3205</v>
      </c>
      <c r="B447" t="s">
        <v>3206</v>
      </c>
      <c r="C447" s="1" t="s">
        <v>3207</v>
      </c>
      <c r="D447" t="s">
        <v>19</v>
      </c>
      <c r="E447" t="s">
        <v>20</v>
      </c>
      <c r="G447">
        <v>2014</v>
      </c>
      <c r="H447" t="s">
        <v>3208</v>
      </c>
      <c r="I447" t="s">
        <v>3209</v>
      </c>
      <c r="J447" t="s">
        <v>23</v>
      </c>
      <c r="K447" t="s">
        <v>24</v>
      </c>
      <c r="L447" t="s">
        <v>25</v>
      </c>
      <c r="M447" t="s">
        <v>26</v>
      </c>
      <c r="N447" t="s">
        <v>3210</v>
      </c>
      <c r="O447" t="s">
        <v>28</v>
      </c>
      <c r="P447" t="s">
        <v>29</v>
      </c>
    </row>
    <row r="448" spans="1:16" x14ac:dyDescent="0.2">
      <c r="A448" t="s">
        <v>3211</v>
      </c>
      <c r="B448" t="s">
        <v>3212</v>
      </c>
      <c r="C448" s="1" t="s">
        <v>3213</v>
      </c>
      <c r="D448" t="s">
        <v>19</v>
      </c>
      <c r="E448" t="s">
        <v>20</v>
      </c>
      <c r="G448">
        <v>2014</v>
      </c>
      <c r="H448" t="s">
        <v>3214</v>
      </c>
      <c r="I448" t="s">
        <v>3215</v>
      </c>
      <c r="J448" t="s">
        <v>122</v>
      </c>
      <c r="K448" t="s">
        <v>232</v>
      </c>
      <c r="L448" t="s">
        <v>25</v>
      </c>
      <c r="M448" t="s">
        <v>26</v>
      </c>
      <c r="N448" t="s">
        <v>3216</v>
      </c>
      <c r="O448" t="s">
        <v>28</v>
      </c>
      <c r="P448" t="s">
        <v>29</v>
      </c>
    </row>
    <row r="449" spans="1:16" x14ac:dyDescent="0.2">
      <c r="A449" t="s">
        <v>3217</v>
      </c>
      <c r="B449" t="s">
        <v>3218</v>
      </c>
      <c r="C449" s="1" t="s">
        <v>3219</v>
      </c>
      <c r="D449" t="s">
        <v>19</v>
      </c>
      <c r="E449" t="s">
        <v>20</v>
      </c>
      <c r="G449">
        <v>2014</v>
      </c>
      <c r="H449" t="s">
        <v>3220</v>
      </c>
      <c r="I449" t="s">
        <v>3221</v>
      </c>
      <c r="J449" t="s">
        <v>23</v>
      </c>
      <c r="K449" t="s">
        <v>24</v>
      </c>
      <c r="L449" t="s">
        <v>25</v>
      </c>
      <c r="M449" t="s">
        <v>26</v>
      </c>
      <c r="N449" t="s">
        <v>3222</v>
      </c>
      <c r="O449" t="s">
        <v>28</v>
      </c>
      <c r="P449" t="s">
        <v>29</v>
      </c>
    </row>
    <row r="450" spans="1:16" x14ac:dyDescent="0.2">
      <c r="A450" t="s">
        <v>3223</v>
      </c>
      <c r="B450" t="s">
        <v>3224</v>
      </c>
      <c r="C450" s="1" t="s">
        <v>3225</v>
      </c>
      <c r="D450" t="s">
        <v>1589</v>
      </c>
      <c r="E450" t="s">
        <v>1590</v>
      </c>
      <c r="G450">
        <v>2014</v>
      </c>
      <c r="H450" t="s">
        <v>3226</v>
      </c>
      <c r="I450" t="s">
        <v>3227</v>
      </c>
      <c r="J450" t="s">
        <v>23</v>
      </c>
      <c r="K450" t="s">
        <v>24</v>
      </c>
      <c r="L450" t="s">
        <v>1593</v>
      </c>
      <c r="M450" t="s">
        <v>1549</v>
      </c>
      <c r="N450" t="s">
        <v>3228</v>
      </c>
      <c r="O450" t="s">
        <v>107</v>
      </c>
      <c r="P450" t="s">
        <v>29</v>
      </c>
    </row>
    <row r="451" spans="1:16" x14ac:dyDescent="0.2">
      <c r="A451" t="s">
        <v>3229</v>
      </c>
      <c r="B451" t="s">
        <v>3230</v>
      </c>
      <c r="C451" s="1" t="s">
        <v>3231</v>
      </c>
      <c r="D451" t="s">
        <v>118</v>
      </c>
      <c r="E451" t="s">
        <v>119</v>
      </c>
      <c r="G451">
        <v>2014</v>
      </c>
      <c r="H451" t="s">
        <v>3232</v>
      </c>
      <c r="I451" t="s">
        <v>682</v>
      </c>
      <c r="J451" t="s">
        <v>122</v>
      </c>
      <c r="K451" t="s">
        <v>242</v>
      </c>
      <c r="L451" t="s">
        <v>123</v>
      </c>
      <c r="M451" t="s">
        <v>124</v>
      </c>
      <c r="N451" t="s">
        <v>3233</v>
      </c>
      <c r="O451" t="s">
        <v>126</v>
      </c>
    </row>
    <row r="452" spans="1:16" x14ac:dyDescent="0.2">
      <c r="A452" t="s">
        <v>3234</v>
      </c>
      <c r="B452" t="s">
        <v>3235</v>
      </c>
      <c r="C452" s="1" t="s">
        <v>3236</v>
      </c>
      <c r="D452" t="s">
        <v>19</v>
      </c>
      <c r="E452" t="s">
        <v>20</v>
      </c>
      <c r="G452">
        <v>2014</v>
      </c>
      <c r="H452" t="s">
        <v>3237</v>
      </c>
      <c r="I452" t="s">
        <v>3238</v>
      </c>
      <c r="J452" t="s">
        <v>44</v>
      </c>
      <c r="K452" t="s">
        <v>94</v>
      </c>
      <c r="L452" t="s">
        <v>25</v>
      </c>
      <c r="M452" t="s">
        <v>26</v>
      </c>
      <c r="N452" t="s">
        <v>3239</v>
      </c>
      <c r="O452" t="s">
        <v>28</v>
      </c>
      <c r="P452" t="s">
        <v>29</v>
      </c>
    </row>
    <row r="453" spans="1:16" x14ac:dyDescent="0.2">
      <c r="A453" t="s">
        <v>3240</v>
      </c>
      <c r="B453" t="s">
        <v>3241</v>
      </c>
      <c r="C453" s="1" t="s">
        <v>3242</v>
      </c>
      <c r="D453" t="s">
        <v>628</v>
      </c>
      <c r="E453" t="s">
        <v>629</v>
      </c>
      <c r="G453">
        <v>2014</v>
      </c>
      <c r="H453" t="s">
        <v>3243</v>
      </c>
      <c r="I453" t="s">
        <v>3244</v>
      </c>
      <c r="J453" t="s">
        <v>23</v>
      </c>
      <c r="K453" t="s">
        <v>24</v>
      </c>
      <c r="L453" t="s">
        <v>633</v>
      </c>
      <c r="M453" t="s">
        <v>330</v>
      </c>
      <c r="N453" t="s">
        <v>3245</v>
      </c>
      <c r="O453" t="s">
        <v>107</v>
      </c>
      <c r="P453" t="s">
        <v>29</v>
      </c>
    </row>
    <row r="454" spans="1:16" x14ac:dyDescent="0.2">
      <c r="A454" t="s">
        <v>3246</v>
      </c>
      <c r="B454" t="s">
        <v>3247</v>
      </c>
      <c r="C454" s="1" t="s">
        <v>3248</v>
      </c>
      <c r="D454" t="s">
        <v>19</v>
      </c>
      <c r="E454" t="s">
        <v>20</v>
      </c>
      <c r="G454">
        <v>2014</v>
      </c>
      <c r="H454" t="s">
        <v>3249</v>
      </c>
      <c r="I454" t="s">
        <v>3250</v>
      </c>
      <c r="J454" t="s">
        <v>23</v>
      </c>
      <c r="K454" t="s">
        <v>24</v>
      </c>
      <c r="L454" t="s">
        <v>25</v>
      </c>
      <c r="M454" t="s">
        <v>26</v>
      </c>
      <c r="N454" t="s">
        <v>3251</v>
      </c>
      <c r="O454" t="s">
        <v>28</v>
      </c>
      <c r="P454" t="s">
        <v>29</v>
      </c>
    </row>
    <row r="455" spans="1:16" x14ac:dyDescent="0.2">
      <c r="A455" t="s">
        <v>3252</v>
      </c>
      <c r="B455" t="s">
        <v>3253</v>
      </c>
      <c r="C455" s="1" t="s">
        <v>3254</v>
      </c>
      <c r="D455" t="s">
        <v>90</v>
      </c>
      <c r="E455" t="s">
        <v>91</v>
      </c>
      <c r="G455">
        <v>2014</v>
      </c>
      <c r="H455" t="s">
        <v>3255</v>
      </c>
      <c r="I455" t="s">
        <v>3256</v>
      </c>
      <c r="J455" t="s">
        <v>122</v>
      </c>
      <c r="K455" t="s">
        <v>24</v>
      </c>
      <c r="L455" t="s">
        <v>95</v>
      </c>
      <c r="N455" t="s">
        <v>3257</v>
      </c>
      <c r="O455" t="s">
        <v>97</v>
      </c>
      <c r="P455" t="s">
        <v>29</v>
      </c>
    </row>
    <row r="456" spans="1:16" x14ac:dyDescent="0.2">
      <c r="A456" t="s">
        <v>3258</v>
      </c>
      <c r="B456" t="s">
        <v>3259</v>
      </c>
      <c r="C456" s="1" t="s">
        <v>3260</v>
      </c>
      <c r="D456" t="s">
        <v>548</v>
      </c>
      <c r="E456" t="s">
        <v>549</v>
      </c>
      <c r="G456">
        <v>2014</v>
      </c>
      <c r="H456" t="s">
        <v>3261</v>
      </c>
      <c r="I456" t="s">
        <v>3262</v>
      </c>
      <c r="J456" t="s">
        <v>23</v>
      </c>
      <c r="K456" t="s">
        <v>24</v>
      </c>
      <c r="L456" t="s">
        <v>552</v>
      </c>
      <c r="M456" t="s">
        <v>553</v>
      </c>
      <c r="O456" t="s">
        <v>107</v>
      </c>
      <c r="P456" t="s">
        <v>29</v>
      </c>
    </row>
    <row r="457" spans="1:16" x14ac:dyDescent="0.2">
      <c r="A457" t="s">
        <v>3263</v>
      </c>
      <c r="B457" t="s">
        <v>3264</v>
      </c>
      <c r="C457" s="1" t="s">
        <v>3265</v>
      </c>
      <c r="D457" t="s">
        <v>3266</v>
      </c>
      <c r="E457" t="s">
        <v>3267</v>
      </c>
      <c r="G457">
        <v>2014</v>
      </c>
      <c r="H457" t="s">
        <v>3268</v>
      </c>
      <c r="I457" t="s">
        <v>3269</v>
      </c>
      <c r="J457" t="s">
        <v>122</v>
      </c>
      <c r="K457" t="s">
        <v>232</v>
      </c>
      <c r="L457" t="s">
        <v>3270</v>
      </c>
      <c r="M457" t="s">
        <v>3271</v>
      </c>
      <c r="O457" t="s">
        <v>3272</v>
      </c>
      <c r="P457" t="s">
        <v>29</v>
      </c>
    </row>
    <row r="458" spans="1:16" x14ac:dyDescent="0.2">
      <c r="A458" t="s">
        <v>3273</v>
      </c>
      <c r="B458" t="s">
        <v>3274</v>
      </c>
      <c r="C458" s="1" t="s">
        <v>3275</v>
      </c>
      <c r="D458" t="s">
        <v>19</v>
      </c>
      <c r="E458" t="s">
        <v>20</v>
      </c>
      <c r="G458">
        <v>2014</v>
      </c>
      <c r="H458" t="s">
        <v>3276</v>
      </c>
      <c r="I458" t="s">
        <v>3277</v>
      </c>
      <c r="J458" t="s">
        <v>122</v>
      </c>
      <c r="K458" t="s">
        <v>232</v>
      </c>
      <c r="L458" t="s">
        <v>25</v>
      </c>
      <c r="M458" t="s">
        <v>26</v>
      </c>
      <c r="N458" t="s">
        <v>3278</v>
      </c>
      <c r="O458" t="s">
        <v>28</v>
      </c>
      <c r="P458" t="s">
        <v>29</v>
      </c>
    </row>
    <row r="459" spans="1:16" x14ac:dyDescent="0.2">
      <c r="A459" t="s">
        <v>3279</v>
      </c>
      <c r="B459" t="s">
        <v>3280</v>
      </c>
      <c r="C459" s="1" t="s">
        <v>3281</v>
      </c>
      <c r="D459" t="s">
        <v>1512</v>
      </c>
      <c r="E459" t="s">
        <v>1513</v>
      </c>
      <c r="G459">
        <v>2014</v>
      </c>
      <c r="H459" t="s">
        <v>3282</v>
      </c>
      <c r="I459" t="s">
        <v>3283</v>
      </c>
      <c r="J459" t="s">
        <v>23</v>
      </c>
      <c r="K459" t="s">
        <v>24</v>
      </c>
      <c r="L459" t="s">
        <v>662</v>
      </c>
      <c r="M459" t="s">
        <v>663</v>
      </c>
      <c r="N459" t="s">
        <v>3284</v>
      </c>
      <c r="O459" t="s">
        <v>107</v>
      </c>
      <c r="P459" t="s">
        <v>29</v>
      </c>
    </row>
    <row r="460" spans="1:16" x14ac:dyDescent="0.2">
      <c r="A460" t="s">
        <v>3285</v>
      </c>
      <c r="B460" t="s">
        <v>3286</v>
      </c>
      <c r="C460" s="1" t="s">
        <v>3287</v>
      </c>
      <c r="D460" t="s">
        <v>3288</v>
      </c>
      <c r="E460" t="s">
        <v>3289</v>
      </c>
      <c r="F460" t="s">
        <v>3290</v>
      </c>
      <c r="G460">
        <v>2014</v>
      </c>
      <c r="H460" t="s">
        <v>3291</v>
      </c>
      <c r="I460" t="s">
        <v>3292</v>
      </c>
      <c r="J460" t="s">
        <v>23</v>
      </c>
      <c r="K460" t="s">
        <v>24</v>
      </c>
      <c r="L460" t="s">
        <v>1548</v>
      </c>
      <c r="M460" t="s">
        <v>527</v>
      </c>
      <c r="N460" t="s">
        <v>3293</v>
      </c>
      <c r="O460" t="s">
        <v>3294</v>
      </c>
      <c r="P460" t="s">
        <v>253</v>
      </c>
    </row>
    <row r="461" spans="1:16" x14ac:dyDescent="0.2">
      <c r="A461" t="s">
        <v>3295</v>
      </c>
      <c r="B461" t="s">
        <v>3296</v>
      </c>
      <c r="C461" s="1" t="s">
        <v>3297</v>
      </c>
      <c r="D461" t="s">
        <v>837</v>
      </c>
      <c r="E461" t="s">
        <v>838</v>
      </c>
      <c r="G461">
        <v>2014</v>
      </c>
      <c r="H461" t="s">
        <v>3298</v>
      </c>
      <c r="I461" t="s">
        <v>3299</v>
      </c>
      <c r="J461" t="s">
        <v>44</v>
      </c>
      <c r="K461" t="s">
        <v>113</v>
      </c>
      <c r="L461" t="s">
        <v>841</v>
      </c>
      <c r="M461" t="s">
        <v>842</v>
      </c>
      <c r="N461" t="s">
        <v>3300</v>
      </c>
      <c r="O461" t="s">
        <v>28</v>
      </c>
      <c r="P461" t="s">
        <v>29</v>
      </c>
    </row>
    <row r="462" spans="1:16" x14ac:dyDescent="0.2">
      <c r="A462" t="s">
        <v>3301</v>
      </c>
      <c r="B462" t="s">
        <v>3302</v>
      </c>
      <c r="C462" s="1" t="s">
        <v>3303</v>
      </c>
      <c r="D462" t="s">
        <v>3109</v>
      </c>
      <c r="E462" t="s">
        <v>3110</v>
      </c>
      <c r="F462" t="s">
        <v>3111</v>
      </c>
      <c r="G462">
        <v>2014</v>
      </c>
      <c r="H462" t="s">
        <v>3304</v>
      </c>
      <c r="I462" t="s">
        <v>3305</v>
      </c>
      <c r="J462" t="s">
        <v>44</v>
      </c>
      <c r="K462" t="s">
        <v>113</v>
      </c>
      <c r="L462" t="s">
        <v>3114</v>
      </c>
      <c r="M462" t="s">
        <v>3115</v>
      </c>
      <c r="N462" t="s">
        <v>3306</v>
      </c>
      <c r="O462" t="s">
        <v>28</v>
      </c>
      <c r="P462" t="s">
        <v>29</v>
      </c>
    </row>
    <row r="463" spans="1:16" x14ac:dyDescent="0.2">
      <c r="A463" t="s">
        <v>3307</v>
      </c>
      <c r="B463" t="s">
        <v>3308</v>
      </c>
      <c r="C463" s="1" t="s">
        <v>3309</v>
      </c>
      <c r="D463" t="s">
        <v>228</v>
      </c>
      <c r="E463" t="s">
        <v>229</v>
      </c>
      <c r="G463">
        <v>2014</v>
      </c>
      <c r="H463" t="s">
        <v>3310</v>
      </c>
      <c r="I463" t="s">
        <v>3311</v>
      </c>
      <c r="J463" t="s">
        <v>64</v>
      </c>
      <c r="K463" t="s">
        <v>3312</v>
      </c>
      <c r="L463" t="s">
        <v>25</v>
      </c>
      <c r="M463" t="s">
        <v>233</v>
      </c>
      <c r="N463" t="s">
        <v>3313</v>
      </c>
      <c r="O463" t="s">
        <v>224</v>
      </c>
      <c r="P463" t="s">
        <v>29</v>
      </c>
    </row>
    <row r="464" spans="1:16" x14ac:dyDescent="0.2">
      <c r="A464" t="s">
        <v>3314</v>
      </c>
      <c r="B464" t="s">
        <v>3315</v>
      </c>
      <c r="C464" s="1" t="s">
        <v>3316</v>
      </c>
      <c r="D464" t="s">
        <v>3317</v>
      </c>
      <c r="E464" t="s">
        <v>3318</v>
      </c>
      <c r="F464" t="s">
        <v>3319</v>
      </c>
      <c r="G464">
        <v>2014</v>
      </c>
      <c r="H464" t="s">
        <v>3320</v>
      </c>
      <c r="I464" t="s">
        <v>3321</v>
      </c>
      <c r="J464" t="s">
        <v>122</v>
      </c>
      <c r="K464" t="s">
        <v>725</v>
      </c>
      <c r="L464" t="s">
        <v>3322</v>
      </c>
      <c r="M464" t="s">
        <v>124</v>
      </c>
      <c r="N464" t="s">
        <v>3323</v>
      </c>
      <c r="O464" t="s">
        <v>3324</v>
      </c>
      <c r="P464" t="s">
        <v>3325</v>
      </c>
    </row>
    <row r="465" spans="1:16" x14ac:dyDescent="0.2">
      <c r="A465" t="s">
        <v>3326</v>
      </c>
      <c r="B465" t="s">
        <v>3327</v>
      </c>
      <c r="C465" s="1" t="s">
        <v>3328</v>
      </c>
      <c r="D465" t="s">
        <v>19</v>
      </c>
      <c r="E465" t="s">
        <v>20</v>
      </c>
      <c r="G465">
        <v>2014</v>
      </c>
      <c r="H465" t="s">
        <v>3329</v>
      </c>
      <c r="I465" t="s">
        <v>3330</v>
      </c>
      <c r="J465" t="s">
        <v>23</v>
      </c>
      <c r="K465" t="s">
        <v>24</v>
      </c>
      <c r="L465" t="s">
        <v>25</v>
      </c>
      <c r="M465" t="s">
        <v>26</v>
      </c>
      <c r="O465" t="s">
        <v>28</v>
      </c>
      <c r="P465" t="s">
        <v>29</v>
      </c>
    </row>
    <row r="466" spans="1:16" x14ac:dyDescent="0.2">
      <c r="A466" t="s">
        <v>3331</v>
      </c>
      <c r="B466" t="s">
        <v>3332</v>
      </c>
      <c r="C466" s="1" t="s">
        <v>3333</v>
      </c>
      <c r="D466" t="s">
        <v>19</v>
      </c>
      <c r="E466" t="s">
        <v>20</v>
      </c>
      <c r="G466">
        <v>2014</v>
      </c>
      <c r="H466" t="s">
        <v>3334</v>
      </c>
      <c r="I466" t="s">
        <v>3335</v>
      </c>
      <c r="J466" t="s">
        <v>44</v>
      </c>
      <c r="K466" t="s">
        <v>2975</v>
      </c>
      <c r="L466" t="s">
        <v>25</v>
      </c>
      <c r="M466" t="s">
        <v>26</v>
      </c>
      <c r="N466" t="s">
        <v>3336</v>
      </c>
      <c r="O466" t="s">
        <v>28</v>
      </c>
      <c r="P466" t="s">
        <v>29</v>
      </c>
    </row>
    <row r="467" spans="1:16" x14ac:dyDescent="0.2">
      <c r="A467" t="s">
        <v>3337</v>
      </c>
      <c r="B467" t="s">
        <v>3338</v>
      </c>
      <c r="C467" s="1" t="s">
        <v>3339</v>
      </c>
      <c r="D467" t="s">
        <v>563</v>
      </c>
      <c r="E467" t="s">
        <v>564</v>
      </c>
      <c r="G467">
        <v>2014</v>
      </c>
      <c r="H467" t="s">
        <v>3340</v>
      </c>
      <c r="I467" t="s">
        <v>3341</v>
      </c>
      <c r="J467" t="s">
        <v>44</v>
      </c>
      <c r="K467" t="s">
        <v>113</v>
      </c>
      <c r="L467" t="s">
        <v>567</v>
      </c>
      <c r="M467" t="s">
        <v>568</v>
      </c>
      <c r="O467" t="s">
        <v>97</v>
      </c>
      <c r="P467" t="s">
        <v>29</v>
      </c>
    </row>
    <row r="468" spans="1:16" x14ac:dyDescent="0.2">
      <c r="A468" t="s">
        <v>3342</v>
      </c>
      <c r="B468" t="s">
        <v>3343</v>
      </c>
      <c r="C468" s="1" t="s">
        <v>3344</v>
      </c>
      <c r="D468" t="s">
        <v>563</v>
      </c>
      <c r="E468" t="s">
        <v>564</v>
      </c>
      <c r="G468">
        <v>2014</v>
      </c>
      <c r="H468" t="s">
        <v>3345</v>
      </c>
      <c r="I468" t="s">
        <v>3346</v>
      </c>
      <c r="J468" t="s">
        <v>23</v>
      </c>
      <c r="K468" t="s">
        <v>24</v>
      </c>
      <c r="L468" t="s">
        <v>567</v>
      </c>
      <c r="M468" t="s">
        <v>568</v>
      </c>
      <c r="O468" t="s">
        <v>97</v>
      </c>
      <c r="P468" t="s">
        <v>29</v>
      </c>
    </row>
    <row r="469" spans="1:16" x14ac:dyDescent="0.2">
      <c r="A469" t="s">
        <v>3347</v>
      </c>
      <c r="B469" t="s">
        <v>3348</v>
      </c>
      <c r="C469" s="1" t="s">
        <v>3349</v>
      </c>
      <c r="D469" t="s">
        <v>2671</v>
      </c>
      <c r="E469" t="s">
        <v>2672</v>
      </c>
      <c r="G469">
        <v>2014</v>
      </c>
      <c r="H469" t="s">
        <v>3350</v>
      </c>
      <c r="I469" t="s">
        <v>3351</v>
      </c>
      <c r="J469" t="s">
        <v>23</v>
      </c>
      <c r="K469" t="s">
        <v>24</v>
      </c>
      <c r="L469" t="s">
        <v>2675</v>
      </c>
      <c r="M469" t="s">
        <v>2528</v>
      </c>
      <c r="O469" t="s">
        <v>97</v>
      </c>
      <c r="P469" t="s">
        <v>29</v>
      </c>
    </row>
    <row r="470" spans="1:16" x14ac:dyDescent="0.2">
      <c r="A470" t="s">
        <v>3352</v>
      </c>
      <c r="B470" t="s">
        <v>3353</v>
      </c>
      <c r="C470" s="1" t="s">
        <v>3354</v>
      </c>
      <c r="D470" t="s">
        <v>3355</v>
      </c>
      <c r="E470" t="s">
        <v>3356</v>
      </c>
      <c r="G470">
        <v>2014</v>
      </c>
      <c r="H470" t="s">
        <v>3357</v>
      </c>
      <c r="I470" t="s">
        <v>3358</v>
      </c>
      <c r="J470" t="s">
        <v>44</v>
      </c>
      <c r="K470" t="s">
        <v>113</v>
      </c>
      <c r="L470" t="s">
        <v>1117</v>
      </c>
      <c r="M470" t="s">
        <v>807</v>
      </c>
      <c r="N470" t="s">
        <v>3359</v>
      </c>
      <c r="O470" t="s">
        <v>401</v>
      </c>
    </row>
    <row r="471" spans="1:16" x14ac:dyDescent="0.2">
      <c r="A471" t="s">
        <v>3360</v>
      </c>
      <c r="B471" t="s">
        <v>3361</v>
      </c>
      <c r="C471" s="1" t="s">
        <v>3362</v>
      </c>
      <c r="D471" t="s">
        <v>687</v>
      </c>
      <c r="E471" t="s">
        <v>688</v>
      </c>
      <c r="G471">
        <v>2014</v>
      </c>
      <c r="H471" t="s">
        <v>3363</v>
      </c>
      <c r="I471" t="s">
        <v>3364</v>
      </c>
      <c r="J471" t="s">
        <v>44</v>
      </c>
      <c r="K471" t="s">
        <v>113</v>
      </c>
      <c r="L471" t="s">
        <v>691</v>
      </c>
      <c r="M471" t="s">
        <v>692</v>
      </c>
      <c r="N471" t="s">
        <v>3365</v>
      </c>
      <c r="O471" t="s">
        <v>97</v>
      </c>
      <c r="P471" t="s">
        <v>29</v>
      </c>
    </row>
    <row r="472" spans="1:16" x14ac:dyDescent="0.2">
      <c r="A472" t="s">
        <v>3366</v>
      </c>
      <c r="B472" t="s">
        <v>3367</v>
      </c>
      <c r="C472" s="1" t="s">
        <v>3368</v>
      </c>
      <c r="D472" t="s">
        <v>3148</v>
      </c>
      <c r="E472" t="s">
        <v>3149</v>
      </c>
      <c r="G472">
        <v>2014</v>
      </c>
      <c r="H472" t="s">
        <v>3369</v>
      </c>
      <c r="I472" t="s">
        <v>3370</v>
      </c>
      <c r="J472" t="s">
        <v>23</v>
      </c>
      <c r="K472" t="s">
        <v>24</v>
      </c>
      <c r="L472" t="s">
        <v>3152</v>
      </c>
      <c r="M472" t="s">
        <v>3153</v>
      </c>
      <c r="N472" t="s">
        <v>3371</v>
      </c>
      <c r="O472" t="s">
        <v>107</v>
      </c>
      <c r="P472" t="s">
        <v>29</v>
      </c>
    </row>
    <row r="473" spans="1:16" x14ac:dyDescent="0.2">
      <c r="A473" t="s">
        <v>3372</v>
      </c>
      <c r="B473" t="s">
        <v>3373</v>
      </c>
      <c r="C473" s="1" t="s">
        <v>3374</v>
      </c>
      <c r="D473" t="s">
        <v>3375</v>
      </c>
      <c r="E473" t="s">
        <v>3376</v>
      </c>
      <c r="G473">
        <v>2014</v>
      </c>
      <c r="H473" t="s">
        <v>3377</v>
      </c>
      <c r="I473" t="s">
        <v>3378</v>
      </c>
      <c r="J473" t="s">
        <v>44</v>
      </c>
      <c r="K473" t="s">
        <v>113</v>
      </c>
      <c r="L473" t="s">
        <v>1548</v>
      </c>
      <c r="M473" t="s">
        <v>527</v>
      </c>
      <c r="O473" t="s">
        <v>107</v>
      </c>
      <c r="P473" t="s">
        <v>29</v>
      </c>
    </row>
    <row r="474" spans="1:16" x14ac:dyDescent="0.2">
      <c r="A474" t="s">
        <v>3379</v>
      </c>
      <c r="B474" t="s">
        <v>3380</v>
      </c>
      <c r="C474" s="1" t="s">
        <v>3381</v>
      </c>
      <c r="D474" t="s">
        <v>19</v>
      </c>
      <c r="E474" t="s">
        <v>20</v>
      </c>
      <c r="G474">
        <v>2014</v>
      </c>
      <c r="H474" t="s">
        <v>3382</v>
      </c>
      <c r="I474" t="s">
        <v>3383</v>
      </c>
      <c r="J474" t="s">
        <v>44</v>
      </c>
      <c r="K474" t="s">
        <v>113</v>
      </c>
      <c r="L474" t="s">
        <v>25</v>
      </c>
      <c r="M474" t="s">
        <v>26</v>
      </c>
      <c r="N474" t="s">
        <v>3384</v>
      </c>
      <c r="O474" t="s">
        <v>28</v>
      </c>
      <c r="P474" t="s">
        <v>29</v>
      </c>
    </row>
    <row r="475" spans="1:16" x14ac:dyDescent="0.2">
      <c r="A475" t="s">
        <v>3385</v>
      </c>
      <c r="B475" t="s">
        <v>3386</v>
      </c>
      <c r="C475" s="1" t="s">
        <v>3387</v>
      </c>
      <c r="D475" t="s">
        <v>19</v>
      </c>
      <c r="E475" t="s">
        <v>20</v>
      </c>
      <c r="G475">
        <v>2014</v>
      </c>
      <c r="H475" t="s">
        <v>3388</v>
      </c>
      <c r="I475" t="s">
        <v>2994</v>
      </c>
      <c r="J475" t="s">
        <v>23</v>
      </c>
      <c r="K475" t="s">
        <v>24</v>
      </c>
      <c r="L475" t="s">
        <v>25</v>
      </c>
      <c r="M475" t="s">
        <v>26</v>
      </c>
      <c r="N475" t="s">
        <v>3389</v>
      </c>
      <c r="O475" t="s">
        <v>28</v>
      </c>
      <c r="P475" t="s">
        <v>29</v>
      </c>
    </row>
    <row r="476" spans="1:16" x14ac:dyDescent="0.2">
      <c r="A476" t="s">
        <v>3390</v>
      </c>
      <c r="B476" t="s">
        <v>3391</v>
      </c>
      <c r="C476" s="1" t="s">
        <v>3392</v>
      </c>
      <c r="D476" t="s">
        <v>1712</v>
      </c>
      <c r="E476" t="s">
        <v>1713</v>
      </c>
      <c r="G476">
        <v>2014</v>
      </c>
      <c r="H476" t="s">
        <v>3393</v>
      </c>
      <c r="I476" t="s">
        <v>3394</v>
      </c>
      <c r="J476" t="s">
        <v>64</v>
      </c>
      <c r="K476" t="s">
        <v>652</v>
      </c>
      <c r="L476" t="s">
        <v>1717</v>
      </c>
      <c r="M476" t="s">
        <v>285</v>
      </c>
      <c r="N476" t="s">
        <v>3395</v>
      </c>
      <c r="O476" t="s">
        <v>97</v>
      </c>
      <c r="P476" t="s">
        <v>29</v>
      </c>
    </row>
    <row r="477" spans="1:16" x14ac:dyDescent="0.2">
      <c r="A477" t="s">
        <v>3396</v>
      </c>
      <c r="B477" t="s">
        <v>3397</v>
      </c>
      <c r="C477" s="1" t="s">
        <v>3398</v>
      </c>
      <c r="D477" t="s">
        <v>317</v>
      </c>
      <c r="E477" t="s">
        <v>318</v>
      </c>
      <c r="G477">
        <v>2014</v>
      </c>
      <c r="H477" t="s">
        <v>3399</v>
      </c>
      <c r="I477" t="s">
        <v>3400</v>
      </c>
      <c r="J477" t="s">
        <v>23</v>
      </c>
      <c r="K477" t="s">
        <v>24</v>
      </c>
      <c r="L477" t="s">
        <v>25</v>
      </c>
      <c r="M477" t="s">
        <v>26</v>
      </c>
      <c r="N477" t="s">
        <v>3401</v>
      </c>
      <c r="O477" t="s">
        <v>224</v>
      </c>
      <c r="P477" t="s">
        <v>29</v>
      </c>
    </row>
    <row r="478" spans="1:16" x14ac:dyDescent="0.2">
      <c r="A478" t="s">
        <v>3402</v>
      </c>
      <c r="B478" t="s">
        <v>3403</v>
      </c>
      <c r="C478" s="1" t="s">
        <v>3404</v>
      </c>
      <c r="D478" t="s">
        <v>19</v>
      </c>
      <c r="E478" t="s">
        <v>20</v>
      </c>
      <c r="G478">
        <v>2014</v>
      </c>
      <c r="H478" t="s">
        <v>3405</v>
      </c>
      <c r="I478" t="s">
        <v>3406</v>
      </c>
      <c r="J478" t="s">
        <v>23</v>
      </c>
      <c r="K478" t="s">
        <v>24</v>
      </c>
      <c r="L478" t="s">
        <v>25</v>
      </c>
      <c r="M478" t="s">
        <v>26</v>
      </c>
      <c r="O478" t="s">
        <v>28</v>
      </c>
      <c r="P478" t="s">
        <v>29</v>
      </c>
    </row>
    <row r="479" spans="1:16" x14ac:dyDescent="0.2">
      <c r="A479" t="s">
        <v>3407</v>
      </c>
      <c r="B479" t="s">
        <v>3408</v>
      </c>
      <c r="C479" s="1" t="s">
        <v>3409</v>
      </c>
      <c r="D479" t="s">
        <v>19</v>
      </c>
      <c r="E479" t="s">
        <v>20</v>
      </c>
      <c r="G479">
        <v>2014</v>
      </c>
      <c r="H479" t="s">
        <v>3410</v>
      </c>
      <c r="I479" t="s">
        <v>3411</v>
      </c>
      <c r="J479" t="s">
        <v>64</v>
      </c>
      <c r="K479" t="s">
        <v>3412</v>
      </c>
      <c r="L479" t="s">
        <v>25</v>
      </c>
      <c r="M479" t="s">
        <v>26</v>
      </c>
      <c r="N479" t="s">
        <v>2721</v>
      </c>
      <c r="O479" t="s">
        <v>28</v>
      </c>
      <c r="P479" t="s">
        <v>29</v>
      </c>
    </row>
    <row r="480" spans="1:16" x14ac:dyDescent="0.2">
      <c r="A480" t="s">
        <v>3413</v>
      </c>
      <c r="B480" t="s">
        <v>3414</v>
      </c>
      <c r="C480" s="1" t="s">
        <v>3415</v>
      </c>
      <c r="D480" t="s">
        <v>19</v>
      </c>
      <c r="E480" t="s">
        <v>20</v>
      </c>
      <c r="G480">
        <v>2014</v>
      </c>
      <c r="H480" t="s">
        <v>3416</v>
      </c>
      <c r="I480" t="s">
        <v>3417</v>
      </c>
      <c r="J480" t="s">
        <v>44</v>
      </c>
      <c r="K480" t="s">
        <v>113</v>
      </c>
      <c r="L480" t="s">
        <v>25</v>
      </c>
      <c r="M480" t="s">
        <v>26</v>
      </c>
      <c r="N480" t="s">
        <v>3418</v>
      </c>
      <c r="O480" t="s">
        <v>28</v>
      </c>
      <c r="P480" t="s">
        <v>29</v>
      </c>
    </row>
    <row r="481" spans="1:16" x14ac:dyDescent="0.2">
      <c r="A481" t="s">
        <v>3419</v>
      </c>
      <c r="B481" t="s">
        <v>3420</v>
      </c>
      <c r="C481" s="1" t="s">
        <v>3421</v>
      </c>
      <c r="D481" t="s">
        <v>3422</v>
      </c>
      <c r="E481" t="s">
        <v>3423</v>
      </c>
      <c r="G481">
        <v>2014</v>
      </c>
      <c r="H481" t="s">
        <v>3424</v>
      </c>
      <c r="I481" t="s">
        <v>3425</v>
      </c>
      <c r="J481" t="s">
        <v>44</v>
      </c>
      <c r="K481" t="s">
        <v>113</v>
      </c>
      <c r="L481" t="s">
        <v>2369</v>
      </c>
      <c r="M481" t="s">
        <v>3426</v>
      </c>
      <c r="O481" t="s">
        <v>401</v>
      </c>
      <c r="P481" t="s">
        <v>29</v>
      </c>
    </row>
    <row r="482" spans="1:16" x14ac:dyDescent="0.2">
      <c r="A482" t="s">
        <v>3427</v>
      </c>
      <c r="B482" t="s">
        <v>3428</v>
      </c>
      <c r="C482" s="1" t="s">
        <v>3429</v>
      </c>
      <c r="D482" t="s">
        <v>317</v>
      </c>
      <c r="E482" t="s">
        <v>318</v>
      </c>
      <c r="G482">
        <v>2014</v>
      </c>
      <c r="H482" t="s">
        <v>3430</v>
      </c>
      <c r="I482" t="s">
        <v>3431</v>
      </c>
      <c r="J482" t="s">
        <v>64</v>
      </c>
      <c r="K482" t="s">
        <v>3432</v>
      </c>
      <c r="L482" t="s">
        <v>25</v>
      </c>
      <c r="M482" t="s">
        <v>26</v>
      </c>
      <c r="N482" t="s">
        <v>3433</v>
      </c>
      <c r="O482" t="s">
        <v>224</v>
      </c>
      <c r="P482" t="s">
        <v>29</v>
      </c>
    </row>
    <row r="483" spans="1:16" x14ac:dyDescent="0.2">
      <c r="A483" t="s">
        <v>3434</v>
      </c>
      <c r="B483" t="s">
        <v>3435</v>
      </c>
      <c r="C483" s="1" t="s">
        <v>3436</v>
      </c>
      <c r="D483" t="s">
        <v>19</v>
      </c>
      <c r="E483" t="s">
        <v>20</v>
      </c>
      <c r="G483">
        <v>2014</v>
      </c>
      <c r="H483" t="s">
        <v>3437</v>
      </c>
      <c r="I483" t="s">
        <v>3438</v>
      </c>
      <c r="J483" t="s">
        <v>23</v>
      </c>
      <c r="K483" t="s">
        <v>24</v>
      </c>
      <c r="L483" t="s">
        <v>25</v>
      </c>
      <c r="M483" t="s">
        <v>26</v>
      </c>
      <c r="O483" t="s">
        <v>28</v>
      </c>
      <c r="P483" t="s">
        <v>29</v>
      </c>
    </row>
    <row r="484" spans="1:16" x14ac:dyDescent="0.2">
      <c r="A484" t="s">
        <v>3439</v>
      </c>
      <c r="B484" t="s">
        <v>3440</v>
      </c>
      <c r="C484" t="s">
        <v>3441</v>
      </c>
      <c r="D484" t="s">
        <v>19</v>
      </c>
      <c r="E484" t="s">
        <v>20</v>
      </c>
      <c r="G484">
        <v>2014</v>
      </c>
      <c r="H484" t="s">
        <v>3442</v>
      </c>
      <c r="I484" t="s">
        <v>3443</v>
      </c>
      <c r="J484" t="s">
        <v>23</v>
      </c>
      <c r="K484" t="s">
        <v>24</v>
      </c>
      <c r="L484" t="s">
        <v>25</v>
      </c>
      <c r="M484" t="s">
        <v>26</v>
      </c>
      <c r="N484" t="s">
        <v>3444</v>
      </c>
      <c r="O484" t="s">
        <v>28</v>
      </c>
      <c r="P484" t="s">
        <v>29</v>
      </c>
    </row>
    <row r="485" spans="1:16" x14ac:dyDescent="0.2">
      <c r="A485" t="s">
        <v>3445</v>
      </c>
      <c r="B485" t="s">
        <v>3446</v>
      </c>
      <c r="C485" s="1" t="s">
        <v>3447</v>
      </c>
      <c r="D485" t="s">
        <v>19</v>
      </c>
      <c r="E485" t="s">
        <v>20</v>
      </c>
      <c r="G485">
        <v>2014</v>
      </c>
      <c r="H485" t="s">
        <v>3448</v>
      </c>
      <c r="I485" t="s">
        <v>551</v>
      </c>
      <c r="J485" t="s">
        <v>23</v>
      </c>
      <c r="K485" t="s">
        <v>24</v>
      </c>
      <c r="L485" t="s">
        <v>25</v>
      </c>
      <c r="M485" t="s">
        <v>26</v>
      </c>
      <c r="O485" t="s">
        <v>28</v>
      </c>
      <c r="P485" t="s">
        <v>29</v>
      </c>
    </row>
    <row r="486" spans="1:16" x14ac:dyDescent="0.2">
      <c r="A486" t="s">
        <v>3449</v>
      </c>
      <c r="B486" t="s">
        <v>3450</v>
      </c>
      <c r="C486" s="1" t="s">
        <v>3451</v>
      </c>
      <c r="D486" t="s">
        <v>3452</v>
      </c>
      <c r="E486" t="s">
        <v>3453</v>
      </c>
      <c r="F486" t="s">
        <v>3454</v>
      </c>
      <c r="G486">
        <v>2014</v>
      </c>
      <c r="H486" t="s">
        <v>3455</v>
      </c>
      <c r="I486" t="s">
        <v>3456</v>
      </c>
      <c r="J486" t="s">
        <v>23</v>
      </c>
      <c r="K486" t="s">
        <v>24</v>
      </c>
      <c r="L486" t="s">
        <v>633</v>
      </c>
      <c r="M486" t="s">
        <v>330</v>
      </c>
      <c r="O486" t="s">
        <v>3457</v>
      </c>
    </row>
    <row r="487" spans="1:16" x14ac:dyDescent="0.2">
      <c r="A487" t="s">
        <v>3458</v>
      </c>
      <c r="B487" t="s">
        <v>3459</v>
      </c>
      <c r="C487" s="1" t="s">
        <v>3460</v>
      </c>
      <c r="D487" t="s">
        <v>801</v>
      </c>
      <c r="E487" t="s">
        <v>802</v>
      </c>
      <c r="G487">
        <v>2014</v>
      </c>
      <c r="H487" t="s">
        <v>3461</v>
      </c>
      <c r="I487" t="s">
        <v>3462</v>
      </c>
      <c r="J487" t="s">
        <v>23</v>
      </c>
      <c r="K487" t="s">
        <v>24</v>
      </c>
      <c r="L487" t="s">
        <v>806</v>
      </c>
      <c r="M487" t="s">
        <v>807</v>
      </c>
      <c r="O487" t="s">
        <v>189</v>
      </c>
      <c r="P487" t="s">
        <v>29</v>
      </c>
    </row>
    <row r="488" spans="1:16" x14ac:dyDescent="0.2">
      <c r="A488" t="s">
        <v>3463</v>
      </c>
      <c r="B488" t="s">
        <v>3464</v>
      </c>
      <c r="C488" s="1" t="s">
        <v>3465</v>
      </c>
      <c r="D488" t="s">
        <v>228</v>
      </c>
      <c r="E488" t="s">
        <v>229</v>
      </c>
      <c r="G488">
        <v>2014</v>
      </c>
      <c r="H488" t="s">
        <v>3466</v>
      </c>
      <c r="I488" t="s">
        <v>3467</v>
      </c>
      <c r="J488" t="s">
        <v>23</v>
      </c>
      <c r="K488" t="s">
        <v>24</v>
      </c>
      <c r="L488" t="s">
        <v>25</v>
      </c>
      <c r="M488" t="s">
        <v>233</v>
      </c>
      <c r="N488" t="s">
        <v>3468</v>
      </c>
      <c r="O488" t="s">
        <v>224</v>
      </c>
      <c r="P488" t="s">
        <v>29</v>
      </c>
    </row>
    <row r="489" spans="1:16" x14ac:dyDescent="0.2">
      <c r="A489" t="s">
        <v>2286</v>
      </c>
      <c r="B489" t="s">
        <v>3469</v>
      </c>
      <c r="C489" s="1" t="s">
        <v>3470</v>
      </c>
      <c r="D489" t="s">
        <v>1412</v>
      </c>
      <c r="E489" t="s">
        <v>1413</v>
      </c>
      <c r="G489">
        <v>2014</v>
      </c>
      <c r="H489" t="s">
        <v>3471</v>
      </c>
      <c r="I489" t="s">
        <v>3472</v>
      </c>
      <c r="J489" t="s">
        <v>23</v>
      </c>
      <c r="K489" t="s">
        <v>24</v>
      </c>
      <c r="L489" t="s">
        <v>1416</v>
      </c>
      <c r="M489" t="s">
        <v>1417</v>
      </c>
      <c r="O489" t="s">
        <v>107</v>
      </c>
      <c r="P489" t="s">
        <v>29</v>
      </c>
    </row>
    <row r="490" spans="1:16" x14ac:dyDescent="0.2">
      <c r="A490" t="s">
        <v>3473</v>
      </c>
      <c r="B490" t="s">
        <v>3474</v>
      </c>
      <c r="C490" s="1" t="s">
        <v>3475</v>
      </c>
      <c r="D490" t="s">
        <v>19</v>
      </c>
      <c r="E490" t="s">
        <v>20</v>
      </c>
      <c r="G490">
        <v>2014</v>
      </c>
      <c r="H490" t="s">
        <v>3476</v>
      </c>
      <c r="I490" t="s">
        <v>3477</v>
      </c>
      <c r="J490" t="s">
        <v>122</v>
      </c>
      <c r="K490" t="s">
        <v>232</v>
      </c>
      <c r="L490" t="s">
        <v>25</v>
      </c>
      <c r="M490" t="s">
        <v>26</v>
      </c>
      <c r="N490" t="s">
        <v>3478</v>
      </c>
      <c r="O490" t="s">
        <v>28</v>
      </c>
      <c r="P490" t="s">
        <v>29</v>
      </c>
    </row>
    <row r="491" spans="1:16" x14ac:dyDescent="0.2">
      <c r="A491" t="s">
        <v>3479</v>
      </c>
      <c r="B491" t="s">
        <v>3480</v>
      </c>
      <c r="C491" s="1" t="s">
        <v>3481</v>
      </c>
      <c r="D491" t="s">
        <v>959</v>
      </c>
      <c r="E491" t="s">
        <v>960</v>
      </c>
      <c r="G491">
        <v>2014</v>
      </c>
      <c r="H491" t="s">
        <v>3482</v>
      </c>
      <c r="I491" t="s">
        <v>3483</v>
      </c>
      <c r="J491" t="s">
        <v>23</v>
      </c>
      <c r="K491" t="s">
        <v>24</v>
      </c>
      <c r="L491" t="s">
        <v>105</v>
      </c>
      <c r="M491" t="s">
        <v>187</v>
      </c>
      <c r="N491" t="s">
        <v>3484</v>
      </c>
      <c r="O491" t="s">
        <v>107</v>
      </c>
      <c r="P491" t="s">
        <v>29</v>
      </c>
    </row>
    <row r="492" spans="1:16" x14ac:dyDescent="0.2">
      <c r="A492" t="s">
        <v>3485</v>
      </c>
      <c r="B492" t="s">
        <v>3486</v>
      </c>
      <c r="C492" s="1" t="s">
        <v>3487</v>
      </c>
      <c r="D492" t="s">
        <v>19</v>
      </c>
      <c r="E492" t="s">
        <v>20</v>
      </c>
      <c r="G492">
        <v>2014</v>
      </c>
      <c r="H492" t="s">
        <v>3488</v>
      </c>
      <c r="I492" t="s">
        <v>2994</v>
      </c>
      <c r="J492" t="s">
        <v>23</v>
      </c>
      <c r="K492" t="s">
        <v>24</v>
      </c>
      <c r="L492" t="s">
        <v>25</v>
      </c>
      <c r="M492" t="s">
        <v>26</v>
      </c>
      <c r="N492" t="s">
        <v>3489</v>
      </c>
      <c r="O492" t="s">
        <v>28</v>
      </c>
      <c r="P492" t="s">
        <v>29</v>
      </c>
    </row>
    <row r="493" spans="1:16" x14ac:dyDescent="0.2">
      <c r="A493" t="s">
        <v>3490</v>
      </c>
      <c r="B493" t="s">
        <v>3491</v>
      </c>
      <c r="C493" s="1" t="s">
        <v>3492</v>
      </c>
      <c r="D493" t="s">
        <v>19</v>
      </c>
      <c r="E493" t="s">
        <v>20</v>
      </c>
      <c r="G493">
        <v>2014</v>
      </c>
      <c r="H493" t="s">
        <v>3493</v>
      </c>
      <c r="I493" t="s">
        <v>3494</v>
      </c>
      <c r="J493" t="s">
        <v>23</v>
      </c>
      <c r="K493" t="s">
        <v>1095</v>
      </c>
      <c r="L493" t="s">
        <v>25</v>
      </c>
      <c r="M493" t="s">
        <v>26</v>
      </c>
      <c r="N493" t="s">
        <v>3495</v>
      </c>
      <c r="O493" t="s">
        <v>28</v>
      </c>
      <c r="P493" t="s">
        <v>29</v>
      </c>
    </row>
    <row r="494" spans="1:16" x14ac:dyDescent="0.2">
      <c r="A494" t="s">
        <v>3496</v>
      </c>
      <c r="B494" t="s">
        <v>3497</v>
      </c>
      <c r="C494" s="1" t="s">
        <v>3498</v>
      </c>
      <c r="D494" t="s">
        <v>19</v>
      </c>
      <c r="E494" t="s">
        <v>20</v>
      </c>
      <c r="G494">
        <v>2014</v>
      </c>
      <c r="H494" t="s">
        <v>3499</v>
      </c>
      <c r="I494" t="s">
        <v>3500</v>
      </c>
      <c r="J494" t="s">
        <v>64</v>
      </c>
      <c r="K494" t="s">
        <v>3501</v>
      </c>
      <c r="L494" t="s">
        <v>25</v>
      </c>
      <c r="M494" t="s">
        <v>26</v>
      </c>
      <c r="N494" t="s">
        <v>3502</v>
      </c>
      <c r="O494" t="s">
        <v>28</v>
      </c>
      <c r="P494" t="s">
        <v>29</v>
      </c>
    </row>
    <row r="495" spans="1:16" x14ac:dyDescent="0.2">
      <c r="A495" t="s">
        <v>3503</v>
      </c>
      <c r="B495" t="s">
        <v>3504</v>
      </c>
      <c r="C495" s="1" t="s">
        <v>3505</v>
      </c>
      <c r="D495" t="s">
        <v>2715</v>
      </c>
      <c r="E495" t="s">
        <v>2716</v>
      </c>
      <c r="G495">
        <v>2014</v>
      </c>
      <c r="H495" t="s">
        <v>3506</v>
      </c>
      <c r="I495" t="s">
        <v>3507</v>
      </c>
      <c r="J495" t="s">
        <v>64</v>
      </c>
      <c r="K495" t="s">
        <v>1095</v>
      </c>
      <c r="L495" t="s">
        <v>2719</v>
      </c>
      <c r="M495" t="s">
        <v>2720</v>
      </c>
      <c r="N495" t="s">
        <v>3508</v>
      </c>
      <c r="O495" t="s">
        <v>97</v>
      </c>
      <c r="P495" t="s">
        <v>29</v>
      </c>
    </row>
    <row r="496" spans="1:16" x14ac:dyDescent="0.2">
      <c r="A496" t="s">
        <v>3509</v>
      </c>
      <c r="B496" t="s">
        <v>3510</v>
      </c>
      <c r="C496" s="1" t="s">
        <v>3511</v>
      </c>
      <c r="D496" t="s">
        <v>19</v>
      </c>
      <c r="E496" t="s">
        <v>20</v>
      </c>
      <c r="G496">
        <v>2014</v>
      </c>
      <c r="H496" t="s">
        <v>3512</v>
      </c>
      <c r="I496" t="s">
        <v>3513</v>
      </c>
      <c r="J496" t="s">
        <v>23</v>
      </c>
      <c r="K496" t="s">
        <v>24</v>
      </c>
      <c r="L496" t="s">
        <v>25</v>
      </c>
      <c r="M496" t="s">
        <v>26</v>
      </c>
      <c r="N496" t="s">
        <v>3514</v>
      </c>
      <c r="O496" t="s">
        <v>28</v>
      </c>
      <c r="P496" t="s">
        <v>29</v>
      </c>
    </row>
    <row r="497" spans="1:16" x14ac:dyDescent="0.2">
      <c r="A497" t="s">
        <v>3515</v>
      </c>
      <c r="B497" t="s">
        <v>3516</v>
      </c>
      <c r="C497" s="1" t="s">
        <v>3517</v>
      </c>
      <c r="D497" t="s">
        <v>3518</v>
      </c>
      <c r="E497" t="s">
        <v>3519</v>
      </c>
      <c r="F497" t="s">
        <v>3520</v>
      </c>
      <c r="G497">
        <v>2014</v>
      </c>
      <c r="H497" t="s">
        <v>3521</v>
      </c>
      <c r="I497" t="s">
        <v>3522</v>
      </c>
      <c r="J497" t="s">
        <v>23</v>
      </c>
      <c r="K497" t="s">
        <v>261</v>
      </c>
      <c r="L497" t="s">
        <v>3523</v>
      </c>
      <c r="M497" t="s">
        <v>2528</v>
      </c>
      <c r="O497" t="s">
        <v>107</v>
      </c>
      <c r="P497" t="s">
        <v>29</v>
      </c>
    </row>
    <row r="498" spans="1:16" x14ac:dyDescent="0.2">
      <c r="A498" t="s">
        <v>3524</v>
      </c>
      <c r="B498" t="s">
        <v>3525</v>
      </c>
      <c r="C498" t="s">
        <v>3526</v>
      </c>
      <c r="D498" t="s">
        <v>3527</v>
      </c>
      <c r="E498" t="s">
        <v>3528</v>
      </c>
      <c r="G498">
        <v>2014</v>
      </c>
      <c r="H498" t="s">
        <v>3529</v>
      </c>
      <c r="I498" t="s">
        <v>3530</v>
      </c>
      <c r="J498" t="s">
        <v>44</v>
      </c>
      <c r="K498" t="s">
        <v>3531</v>
      </c>
      <c r="L498" t="s">
        <v>3532</v>
      </c>
      <c r="M498" t="s">
        <v>3533</v>
      </c>
      <c r="N498" t="s">
        <v>3534</v>
      </c>
      <c r="O498" t="s">
        <v>107</v>
      </c>
      <c r="P498" t="s">
        <v>29</v>
      </c>
    </row>
    <row r="499" spans="1:16" x14ac:dyDescent="0.2">
      <c r="A499" t="s">
        <v>3535</v>
      </c>
      <c r="B499" t="s">
        <v>3536</v>
      </c>
      <c r="C499" s="1" t="s">
        <v>3537</v>
      </c>
      <c r="D499" t="s">
        <v>19</v>
      </c>
      <c r="E499" t="s">
        <v>20</v>
      </c>
      <c r="G499">
        <v>2014</v>
      </c>
      <c r="H499" t="s">
        <v>3538</v>
      </c>
      <c r="I499" t="s">
        <v>3539</v>
      </c>
      <c r="J499" t="s">
        <v>122</v>
      </c>
      <c r="K499" t="s">
        <v>232</v>
      </c>
      <c r="L499" t="s">
        <v>25</v>
      </c>
      <c r="M499" t="s">
        <v>26</v>
      </c>
      <c r="N499" t="s">
        <v>3540</v>
      </c>
      <c r="O499" t="s">
        <v>28</v>
      </c>
      <c r="P499" t="s">
        <v>29</v>
      </c>
    </row>
    <row r="500" spans="1:16" x14ac:dyDescent="0.2">
      <c r="A500" t="s">
        <v>3541</v>
      </c>
      <c r="B500" t="s">
        <v>3542</v>
      </c>
      <c r="C500" s="1" t="s">
        <v>3543</v>
      </c>
      <c r="D500" t="s">
        <v>19</v>
      </c>
      <c r="E500" t="s">
        <v>20</v>
      </c>
      <c r="G500">
        <v>2014</v>
      </c>
      <c r="H500" t="s">
        <v>3544</v>
      </c>
      <c r="I500" t="s">
        <v>3545</v>
      </c>
      <c r="J500" t="s">
        <v>23</v>
      </c>
      <c r="K500" t="s">
        <v>24</v>
      </c>
      <c r="L500" t="s">
        <v>25</v>
      </c>
      <c r="M500" t="s">
        <v>26</v>
      </c>
      <c r="N500" t="s">
        <v>3546</v>
      </c>
      <c r="O500" t="s">
        <v>28</v>
      </c>
      <c r="P500" t="s">
        <v>29</v>
      </c>
    </row>
    <row r="501" spans="1:16" x14ac:dyDescent="0.2">
      <c r="A501" t="s">
        <v>3547</v>
      </c>
      <c r="B501" t="s">
        <v>3548</v>
      </c>
      <c r="C501" s="1" t="s">
        <v>3549</v>
      </c>
      <c r="D501" t="s">
        <v>19</v>
      </c>
      <c r="E501" t="s">
        <v>20</v>
      </c>
      <c r="G501">
        <v>2014</v>
      </c>
      <c r="H501" t="s">
        <v>3550</v>
      </c>
      <c r="I501" t="s">
        <v>3551</v>
      </c>
      <c r="J501" t="s">
        <v>44</v>
      </c>
      <c r="K501" t="s">
        <v>113</v>
      </c>
      <c r="L501" t="s">
        <v>25</v>
      </c>
      <c r="M501" t="s">
        <v>26</v>
      </c>
      <c r="N501" t="s">
        <v>3552</v>
      </c>
      <c r="O501" t="s">
        <v>28</v>
      </c>
      <c r="P501" t="s">
        <v>29</v>
      </c>
    </row>
    <row r="502" spans="1:16" x14ac:dyDescent="0.2">
      <c r="A502" t="s">
        <v>3553</v>
      </c>
      <c r="B502" t="s">
        <v>3554</v>
      </c>
      <c r="C502" s="1" t="s">
        <v>3555</v>
      </c>
      <c r="D502" t="s">
        <v>90</v>
      </c>
      <c r="E502" t="s">
        <v>91</v>
      </c>
      <c r="G502">
        <v>2014</v>
      </c>
      <c r="H502" t="s">
        <v>3556</v>
      </c>
      <c r="I502" t="s">
        <v>3557</v>
      </c>
      <c r="J502" t="s">
        <v>23</v>
      </c>
      <c r="K502" t="s">
        <v>24</v>
      </c>
      <c r="L502" t="s">
        <v>95</v>
      </c>
      <c r="N502" t="s">
        <v>3558</v>
      </c>
      <c r="O502" t="s">
        <v>97</v>
      </c>
      <c r="P502" t="s">
        <v>29</v>
      </c>
    </row>
    <row r="503" spans="1:16" x14ac:dyDescent="0.2">
      <c r="A503" t="s">
        <v>3559</v>
      </c>
      <c r="B503" t="s">
        <v>3560</v>
      </c>
      <c r="C503" s="1" t="s">
        <v>3561</v>
      </c>
      <c r="D503" t="s">
        <v>217</v>
      </c>
      <c r="E503" t="s">
        <v>218</v>
      </c>
      <c r="G503">
        <v>2014</v>
      </c>
      <c r="H503" t="s">
        <v>3562</v>
      </c>
      <c r="I503" t="s">
        <v>3563</v>
      </c>
      <c r="J503" t="s">
        <v>23</v>
      </c>
      <c r="K503" t="s">
        <v>24</v>
      </c>
      <c r="L503" t="s">
        <v>221</v>
      </c>
      <c r="M503" t="s">
        <v>222</v>
      </c>
      <c r="N503" t="s">
        <v>3564</v>
      </c>
      <c r="O503" t="s">
        <v>224</v>
      </c>
      <c r="P503" t="s">
        <v>29</v>
      </c>
    </row>
    <row r="504" spans="1:16" x14ac:dyDescent="0.2">
      <c r="A504" t="s">
        <v>3565</v>
      </c>
      <c r="B504" t="s">
        <v>3566</v>
      </c>
      <c r="C504" s="1" t="s">
        <v>3567</v>
      </c>
      <c r="D504" t="s">
        <v>228</v>
      </c>
      <c r="E504" t="s">
        <v>229</v>
      </c>
      <c r="G504">
        <v>2014</v>
      </c>
      <c r="H504" t="s">
        <v>3568</v>
      </c>
      <c r="I504" t="s">
        <v>3569</v>
      </c>
      <c r="J504" t="s">
        <v>64</v>
      </c>
      <c r="K504" t="s">
        <v>1095</v>
      </c>
      <c r="L504" t="s">
        <v>25</v>
      </c>
      <c r="M504" t="s">
        <v>233</v>
      </c>
      <c r="N504" t="s">
        <v>3570</v>
      </c>
      <c r="O504" t="s">
        <v>224</v>
      </c>
      <c r="P504" t="s">
        <v>29</v>
      </c>
    </row>
    <row r="505" spans="1:16" x14ac:dyDescent="0.2">
      <c r="A505" t="s">
        <v>3571</v>
      </c>
      <c r="B505" t="s">
        <v>3572</v>
      </c>
      <c r="C505" s="1" t="s">
        <v>3573</v>
      </c>
      <c r="D505" t="s">
        <v>3574</v>
      </c>
      <c r="E505" t="s">
        <v>3575</v>
      </c>
      <c r="G505">
        <v>2014</v>
      </c>
      <c r="H505" t="s">
        <v>3576</v>
      </c>
      <c r="I505" t="s">
        <v>3577</v>
      </c>
      <c r="J505" t="s">
        <v>122</v>
      </c>
      <c r="K505" t="s">
        <v>232</v>
      </c>
      <c r="L505" t="s">
        <v>186</v>
      </c>
      <c r="M505" t="s">
        <v>3578</v>
      </c>
      <c r="N505" t="s">
        <v>3579</v>
      </c>
      <c r="O505" t="s">
        <v>189</v>
      </c>
      <c r="P505" t="s">
        <v>29</v>
      </c>
    </row>
    <row r="506" spans="1:16" x14ac:dyDescent="0.2">
      <c r="A506" t="s">
        <v>3580</v>
      </c>
      <c r="B506" t="s">
        <v>3581</v>
      </c>
      <c r="C506" s="1" t="s">
        <v>3582</v>
      </c>
      <c r="D506" t="s">
        <v>59</v>
      </c>
      <c r="E506" t="s">
        <v>60</v>
      </c>
      <c r="F506" t="s">
        <v>61</v>
      </c>
      <c r="G506">
        <v>2014</v>
      </c>
      <c r="H506" t="s">
        <v>3583</v>
      </c>
      <c r="I506" t="s">
        <v>3584</v>
      </c>
      <c r="J506" t="s">
        <v>64</v>
      </c>
      <c r="K506" t="s">
        <v>30</v>
      </c>
      <c r="L506" t="s">
        <v>46</v>
      </c>
      <c r="M506" t="s">
        <v>66</v>
      </c>
      <c r="N506" t="s">
        <v>3585</v>
      </c>
      <c r="O506" t="s">
        <v>68</v>
      </c>
      <c r="P506" t="s">
        <v>29</v>
      </c>
    </row>
    <row r="507" spans="1:16" x14ac:dyDescent="0.2">
      <c r="A507" t="s">
        <v>3586</v>
      </c>
      <c r="B507" t="s">
        <v>3587</v>
      </c>
      <c r="C507" s="1" t="s">
        <v>3588</v>
      </c>
      <c r="D507" t="s">
        <v>1765</v>
      </c>
      <c r="E507" t="s">
        <v>1766</v>
      </c>
      <c r="G507">
        <v>2014</v>
      </c>
      <c r="H507" t="s">
        <v>3589</v>
      </c>
      <c r="I507" t="s">
        <v>3590</v>
      </c>
      <c r="J507" t="s">
        <v>44</v>
      </c>
      <c r="K507" t="s">
        <v>45</v>
      </c>
      <c r="L507" t="s">
        <v>46</v>
      </c>
      <c r="M507" t="s">
        <v>47</v>
      </c>
      <c r="N507" t="s">
        <v>3591</v>
      </c>
      <c r="O507" t="s">
        <v>1770</v>
      </c>
      <c r="P507" t="s">
        <v>29</v>
      </c>
    </row>
    <row r="508" spans="1:16" x14ac:dyDescent="0.2">
      <c r="A508" t="s">
        <v>3592</v>
      </c>
      <c r="B508" t="s">
        <v>3593</v>
      </c>
      <c r="C508" s="1" t="s">
        <v>3594</v>
      </c>
      <c r="D508" t="s">
        <v>648</v>
      </c>
      <c r="E508" t="s">
        <v>649</v>
      </c>
      <c r="F508" t="s">
        <v>3595</v>
      </c>
      <c r="G508">
        <v>2014</v>
      </c>
      <c r="H508" t="s">
        <v>3596</v>
      </c>
      <c r="I508" t="s">
        <v>3597</v>
      </c>
      <c r="J508" t="s">
        <v>64</v>
      </c>
      <c r="K508" t="s">
        <v>30</v>
      </c>
      <c r="L508" t="s">
        <v>653</v>
      </c>
      <c r="M508" t="s">
        <v>47</v>
      </c>
      <c r="N508" t="s">
        <v>3598</v>
      </c>
      <c r="O508" t="s">
        <v>68</v>
      </c>
      <c r="P508" t="s">
        <v>29</v>
      </c>
    </row>
    <row r="509" spans="1:16" x14ac:dyDescent="0.2">
      <c r="A509" t="s">
        <v>3599</v>
      </c>
      <c r="B509" t="s">
        <v>3600</v>
      </c>
      <c r="C509" s="1" t="s">
        <v>3601</v>
      </c>
      <c r="D509" t="s">
        <v>335</v>
      </c>
      <c r="E509" t="s">
        <v>336</v>
      </c>
      <c r="G509">
        <v>2014</v>
      </c>
      <c r="H509" t="s">
        <v>3602</v>
      </c>
      <c r="I509" t="s">
        <v>338</v>
      </c>
      <c r="J509" t="s">
        <v>44</v>
      </c>
      <c r="K509" t="s">
        <v>339</v>
      </c>
      <c r="L509" t="s">
        <v>340</v>
      </c>
      <c r="M509" t="s">
        <v>341</v>
      </c>
      <c r="N509" t="s">
        <v>3603</v>
      </c>
      <c r="O509" t="s">
        <v>343</v>
      </c>
      <c r="P509" t="s">
        <v>29</v>
      </c>
    </row>
    <row r="510" spans="1:16" x14ac:dyDescent="0.2">
      <c r="A510" t="s">
        <v>3604</v>
      </c>
      <c r="B510" t="s">
        <v>3605</v>
      </c>
      <c r="C510" s="1" t="s">
        <v>3606</v>
      </c>
      <c r="D510" t="s">
        <v>1589</v>
      </c>
      <c r="E510" t="s">
        <v>1590</v>
      </c>
      <c r="G510">
        <v>2014</v>
      </c>
      <c r="H510" t="s">
        <v>3607</v>
      </c>
      <c r="I510" t="s">
        <v>3608</v>
      </c>
      <c r="J510" t="s">
        <v>23</v>
      </c>
      <c r="K510" t="s">
        <v>24</v>
      </c>
      <c r="L510" t="s">
        <v>1593</v>
      </c>
      <c r="M510" t="s">
        <v>1549</v>
      </c>
      <c r="N510" t="s">
        <v>3609</v>
      </c>
      <c r="O510" t="s">
        <v>107</v>
      </c>
      <c r="P510" t="s">
        <v>29</v>
      </c>
    </row>
    <row r="511" spans="1:16" x14ac:dyDescent="0.2">
      <c r="A511" t="s">
        <v>3610</v>
      </c>
      <c r="B511" t="s">
        <v>3611</v>
      </c>
      <c r="C511" s="1" t="s">
        <v>3612</v>
      </c>
      <c r="D511" t="s">
        <v>136</v>
      </c>
      <c r="E511" t="s">
        <v>137</v>
      </c>
      <c r="G511">
        <v>2014</v>
      </c>
      <c r="H511" t="s">
        <v>3613</v>
      </c>
      <c r="I511" t="s">
        <v>3614</v>
      </c>
      <c r="J511" t="s">
        <v>23</v>
      </c>
      <c r="K511" t="s">
        <v>24</v>
      </c>
      <c r="L511" t="s">
        <v>140</v>
      </c>
      <c r="M511" t="s">
        <v>141</v>
      </c>
      <c r="N511" t="s">
        <v>3615</v>
      </c>
      <c r="O511" t="s">
        <v>107</v>
      </c>
      <c r="P511" t="s">
        <v>29</v>
      </c>
    </row>
    <row r="512" spans="1:16" x14ac:dyDescent="0.2">
      <c r="A512" t="s">
        <v>3616</v>
      </c>
      <c r="B512" t="s">
        <v>3617</v>
      </c>
      <c r="C512" s="1" t="s">
        <v>3618</v>
      </c>
      <c r="D512" t="s">
        <v>3619</v>
      </c>
      <c r="E512" t="s">
        <v>3620</v>
      </c>
      <c r="G512">
        <v>2014</v>
      </c>
      <c r="H512" t="s">
        <v>3621</v>
      </c>
      <c r="I512" t="s">
        <v>3622</v>
      </c>
      <c r="J512" t="s">
        <v>23</v>
      </c>
      <c r="K512" t="s">
        <v>24</v>
      </c>
      <c r="L512" t="s">
        <v>841</v>
      </c>
      <c r="M512" t="s">
        <v>2383</v>
      </c>
      <c r="N512" t="s">
        <v>3623</v>
      </c>
      <c r="O512" t="s">
        <v>107</v>
      </c>
      <c r="P512" t="s">
        <v>29</v>
      </c>
    </row>
    <row r="513" spans="1:16" x14ac:dyDescent="0.2">
      <c r="A513" t="s">
        <v>3624</v>
      </c>
      <c r="B513" t="s">
        <v>3625</v>
      </c>
      <c r="C513" s="1" t="s">
        <v>3626</v>
      </c>
      <c r="D513" t="s">
        <v>1512</v>
      </c>
      <c r="E513" t="s">
        <v>1513</v>
      </c>
      <c r="G513">
        <v>2014</v>
      </c>
      <c r="H513" t="s">
        <v>3627</v>
      </c>
      <c r="I513" t="s">
        <v>3628</v>
      </c>
      <c r="J513" t="s">
        <v>23</v>
      </c>
      <c r="K513" t="s">
        <v>24</v>
      </c>
      <c r="L513" t="s">
        <v>662</v>
      </c>
      <c r="M513" t="s">
        <v>663</v>
      </c>
      <c r="O513" t="s">
        <v>107</v>
      </c>
      <c r="P513" t="s">
        <v>29</v>
      </c>
    </row>
    <row r="514" spans="1:16" x14ac:dyDescent="0.2">
      <c r="A514" t="s">
        <v>3629</v>
      </c>
      <c r="B514" t="s">
        <v>3630</v>
      </c>
      <c r="C514" s="1" t="s">
        <v>3631</v>
      </c>
      <c r="D514" t="s">
        <v>317</v>
      </c>
      <c r="E514" t="s">
        <v>318</v>
      </c>
      <c r="G514">
        <v>2014</v>
      </c>
      <c r="H514" t="s">
        <v>3632</v>
      </c>
      <c r="I514" t="s">
        <v>3633</v>
      </c>
      <c r="J514" t="s">
        <v>122</v>
      </c>
      <c r="K514" t="s">
        <v>232</v>
      </c>
      <c r="L514" t="s">
        <v>25</v>
      </c>
      <c r="M514" t="s">
        <v>26</v>
      </c>
      <c r="N514" t="s">
        <v>3634</v>
      </c>
      <c r="O514" t="s">
        <v>224</v>
      </c>
      <c r="P514" t="s">
        <v>29</v>
      </c>
    </row>
    <row r="515" spans="1:16" x14ac:dyDescent="0.2">
      <c r="A515" t="s">
        <v>3635</v>
      </c>
      <c r="B515" t="s">
        <v>3636</v>
      </c>
      <c r="C515" s="1" t="s">
        <v>3637</v>
      </c>
      <c r="D515" t="s">
        <v>19</v>
      </c>
      <c r="E515" t="s">
        <v>20</v>
      </c>
      <c r="G515">
        <v>2014</v>
      </c>
      <c r="H515" t="s">
        <v>3638</v>
      </c>
      <c r="I515" t="s">
        <v>3639</v>
      </c>
      <c r="J515" t="s">
        <v>44</v>
      </c>
      <c r="K515" t="s">
        <v>113</v>
      </c>
      <c r="L515" t="s">
        <v>25</v>
      </c>
      <c r="M515" t="s">
        <v>26</v>
      </c>
      <c r="N515" t="s">
        <v>321</v>
      </c>
      <c r="O515" t="s">
        <v>28</v>
      </c>
      <c r="P515" t="s">
        <v>29</v>
      </c>
    </row>
    <row r="516" spans="1:16" x14ac:dyDescent="0.2">
      <c r="A516" t="s">
        <v>3640</v>
      </c>
      <c r="B516" t="s">
        <v>3641</v>
      </c>
      <c r="C516" s="1" t="s">
        <v>3642</v>
      </c>
      <c r="D516" t="s">
        <v>19</v>
      </c>
      <c r="E516" t="s">
        <v>20</v>
      </c>
      <c r="G516">
        <v>2014</v>
      </c>
      <c r="H516" t="s">
        <v>3643</v>
      </c>
      <c r="I516" t="s">
        <v>3644</v>
      </c>
      <c r="J516" t="s">
        <v>44</v>
      </c>
      <c r="K516" t="s">
        <v>113</v>
      </c>
      <c r="L516" t="s">
        <v>25</v>
      </c>
      <c r="M516" t="s">
        <v>26</v>
      </c>
      <c r="N516" t="s">
        <v>3645</v>
      </c>
      <c r="O516" t="s">
        <v>28</v>
      </c>
      <c r="P516" t="s">
        <v>29</v>
      </c>
    </row>
    <row r="517" spans="1:16" x14ac:dyDescent="0.2">
      <c r="A517" t="s">
        <v>3646</v>
      </c>
      <c r="B517" t="s">
        <v>3647</v>
      </c>
      <c r="C517" s="1" t="s">
        <v>3648</v>
      </c>
      <c r="D517" t="s">
        <v>19</v>
      </c>
      <c r="E517" t="s">
        <v>20</v>
      </c>
      <c r="G517">
        <v>2014</v>
      </c>
      <c r="H517" t="s">
        <v>3649</v>
      </c>
      <c r="I517" t="s">
        <v>3650</v>
      </c>
      <c r="J517" t="s">
        <v>44</v>
      </c>
      <c r="K517" t="s">
        <v>113</v>
      </c>
      <c r="L517" t="s">
        <v>25</v>
      </c>
      <c r="M517" t="s">
        <v>26</v>
      </c>
      <c r="N517" t="s">
        <v>3651</v>
      </c>
      <c r="O517" t="s">
        <v>28</v>
      </c>
      <c r="P517" t="s">
        <v>29</v>
      </c>
    </row>
    <row r="518" spans="1:16" x14ac:dyDescent="0.2">
      <c r="A518" t="s">
        <v>3652</v>
      </c>
      <c r="B518" t="s">
        <v>3653</v>
      </c>
      <c r="C518" s="1" t="s">
        <v>3654</v>
      </c>
      <c r="D518" t="s">
        <v>1215</v>
      </c>
      <c r="E518" t="s">
        <v>1216</v>
      </c>
      <c r="G518">
        <v>2014</v>
      </c>
      <c r="H518" t="s">
        <v>3655</v>
      </c>
      <c r="I518" t="s">
        <v>3656</v>
      </c>
      <c r="J518" t="s">
        <v>44</v>
      </c>
      <c r="K518" t="s">
        <v>113</v>
      </c>
      <c r="L518" t="s">
        <v>476</v>
      </c>
      <c r="M518" t="s">
        <v>1219</v>
      </c>
      <c r="O518" t="s">
        <v>107</v>
      </c>
      <c r="P518" t="s">
        <v>29</v>
      </c>
    </row>
    <row r="519" spans="1:16" x14ac:dyDescent="0.2">
      <c r="A519" t="s">
        <v>3657</v>
      </c>
      <c r="B519" t="s">
        <v>3658</v>
      </c>
      <c r="C519" s="1" t="s">
        <v>3659</v>
      </c>
      <c r="D519" t="s">
        <v>19</v>
      </c>
      <c r="E519" t="s">
        <v>20</v>
      </c>
      <c r="G519">
        <v>2014</v>
      </c>
      <c r="H519" t="s">
        <v>3660</v>
      </c>
      <c r="I519" t="s">
        <v>3661</v>
      </c>
      <c r="J519" t="s">
        <v>23</v>
      </c>
      <c r="K519" t="s">
        <v>24</v>
      </c>
      <c r="L519" t="s">
        <v>25</v>
      </c>
      <c r="M519" t="s">
        <v>26</v>
      </c>
      <c r="N519" t="s">
        <v>3662</v>
      </c>
      <c r="O519" t="s">
        <v>28</v>
      </c>
      <c r="P519" t="s">
        <v>29</v>
      </c>
    </row>
    <row r="520" spans="1:16" x14ac:dyDescent="0.2">
      <c r="A520" t="s">
        <v>3663</v>
      </c>
      <c r="B520" t="s">
        <v>3664</v>
      </c>
      <c r="C520" s="1" t="s">
        <v>3665</v>
      </c>
      <c r="D520" t="s">
        <v>3666</v>
      </c>
      <c r="E520" t="s">
        <v>3667</v>
      </c>
      <c r="G520">
        <v>2014</v>
      </c>
      <c r="H520" t="s">
        <v>3668</v>
      </c>
      <c r="I520" t="s">
        <v>3669</v>
      </c>
      <c r="J520" t="s">
        <v>23</v>
      </c>
      <c r="K520" t="s">
        <v>24</v>
      </c>
      <c r="L520" t="s">
        <v>3670</v>
      </c>
      <c r="M520" t="s">
        <v>1823</v>
      </c>
      <c r="O520" t="s">
        <v>107</v>
      </c>
      <c r="P520" t="s">
        <v>29</v>
      </c>
    </row>
    <row r="521" spans="1:16" x14ac:dyDescent="0.2">
      <c r="A521" t="s">
        <v>3671</v>
      </c>
      <c r="B521" t="s">
        <v>3672</v>
      </c>
      <c r="C521" s="1" t="s">
        <v>3673</v>
      </c>
      <c r="D521" t="s">
        <v>335</v>
      </c>
      <c r="E521" t="s">
        <v>336</v>
      </c>
      <c r="G521">
        <v>2014</v>
      </c>
      <c r="H521" t="s">
        <v>3674</v>
      </c>
      <c r="I521" t="s">
        <v>3675</v>
      </c>
      <c r="J521" t="s">
        <v>64</v>
      </c>
      <c r="K521" t="s">
        <v>3676</v>
      </c>
      <c r="L521" t="s">
        <v>340</v>
      </c>
      <c r="M521" t="s">
        <v>341</v>
      </c>
      <c r="N521" t="s">
        <v>3677</v>
      </c>
      <c r="O521" t="s">
        <v>343</v>
      </c>
      <c r="P521" t="s">
        <v>29</v>
      </c>
    </row>
    <row r="522" spans="1:16" x14ac:dyDescent="0.2">
      <c r="A522" t="s">
        <v>3678</v>
      </c>
      <c r="B522" t="s">
        <v>3679</v>
      </c>
      <c r="C522" s="1" t="s">
        <v>3680</v>
      </c>
      <c r="D522" t="s">
        <v>40</v>
      </c>
      <c r="E522" t="s">
        <v>41</v>
      </c>
      <c r="G522">
        <v>2014</v>
      </c>
      <c r="H522" t="s">
        <v>3681</v>
      </c>
      <c r="I522" t="s">
        <v>3682</v>
      </c>
      <c r="J522" t="s">
        <v>44</v>
      </c>
      <c r="K522" t="s">
        <v>113</v>
      </c>
      <c r="L522" t="s">
        <v>46</v>
      </c>
      <c r="M522" t="s">
        <v>47</v>
      </c>
      <c r="N522" t="s">
        <v>1903</v>
      </c>
      <c r="O522" t="s">
        <v>49</v>
      </c>
      <c r="P522" t="s">
        <v>29</v>
      </c>
    </row>
    <row r="523" spans="1:16" x14ac:dyDescent="0.2">
      <c r="A523" t="s">
        <v>3683</v>
      </c>
      <c r="B523" t="s">
        <v>3684</v>
      </c>
      <c r="C523" s="1" t="s">
        <v>3685</v>
      </c>
      <c r="D523" t="s">
        <v>1412</v>
      </c>
      <c r="E523" t="s">
        <v>1413</v>
      </c>
      <c r="G523">
        <v>2014</v>
      </c>
      <c r="H523" t="s">
        <v>3686</v>
      </c>
      <c r="I523" t="s">
        <v>2444</v>
      </c>
      <c r="J523" t="s">
        <v>23</v>
      </c>
      <c r="K523" t="s">
        <v>24</v>
      </c>
      <c r="L523" t="s">
        <v>1416</v>
      </c>
      <c r="M523" t="s">
        <v>1417</v>
      </c>
      <c r="N523" t="s">
        <v>3687</v>
      </c>
      <c r="O523" t="s">
        <v>107</v>
      </c>
      <c r="P523" t="s">
        <v>29</v>
      </c>
    </row>
    <row r="524" spans="1:16" x14ac:dyDescent="0.2">
      <c r="A524" t="s">
        <v>3688</v>
      </c>
      <c r="B524" t="s">
        <v>3689</v>
      </c>
      <c r="C524" s="1" t="s">
        <v>3690</v>
      </c>
      <c r="D524" t="s">
        <v>563</v>
      </c>
      <c r="E524" t="s">
        <v>564</v>
      </c>
      <c r="G524">
        <v>2014</v>
      </c>
      <c r="H524" t="s">
        <v>3691</v>
      </c>
      <c r="I524" t="s">
        <v>3692</v>
      </c>
      <c r="J524" t="s">
        <v>44</v>
      </c>
      <c r="K524" t="s">
        <v>113</v>
      </c>
      <c r="L524" t="s">
        <v>567</v>
      </c>
      <c r="M524" t="s">
        <v>568</v>
      </c>
      <c r="O524" t="s">
        <v>97</v>
      </c>
      <c r="P524" t="s">
        <v>29</v>
      </c>
    </row>
    <row r="525" spans="1:16" x14ac:dyDescent="0.2">
      <c r="A525" t="s">
        <v>3693</v>
      </c>
      <c r="B525" t="s">
        <v>3694</v>
      </c>
      <c r="C525" s="1" t="s">
        <v>3695</v>
      </c>
      <c r="D525" t="s">
        <v>2763</v>
      </c>
      <c r="E525" t="s">
        <v>2764</v>
      </c>
      <c r="G525">
        <v>2014</v>
      </c>
      <c r="H525" t="s">
        <v>3696</v>
      </c>
      <c r="I525" t="s">
        <v>3697</v>
      </c>
      <c r="J525" t="s">
        <v>44</v>
      </c>
      <c r="K525" t="s">
        <v>113</v>
      </c>
      <c r="L525" t="s">
        <v>25</v>
      </c>
      <c r="M525" t="s">
        <v>2768</v>
      </c>
      <c r="O525" t="s">
        <v>401</v>
      </c>
    </row>
    <row r="526" spans="1:16" x14ac:dyDescent="0.2">
      <c r="A526" t="s">
        <v>3698</v>
      </c>
      <c r="B526" t="s">
        <v>3699</v>
      </c>
      <c r="C526" s="1" t="s">
        <v>3700</v>
      </c>
      <c r="D526" t="s">
        <v>19</v>
      </c>
      <c r="E526" t="s">
        <v>20</v>
      </c>
      <c r="G526">
        <v>2014</v>
      </c>
      <c r="H526" t="s">
        <v>3701</v>
      </c>
      <c r="I526" t="s">
        <v>3702</v>
      </c>
      <c r="J526" t="s">
        <v>23</v>
      </c>
      <c r="K526" t="s">
        <v>24</v>
      </c>
      <c r="L526" t="s">
        <v>25</v>
      </c>
      <c r="M526" t="s">
        <v>26</v>
      </c>
      <c r="N526" t="s">
        <v>3703</v>
      </c>
      <c r="O526" t="s">
        <v>28</v>
      </c>
      <c r="P526" t="s">
        <v>29</v>
      </c>
    </row>
    <row r="527" spans="1:16" x14ac:dyDescent="0.2">
      <c r="A527" t="s">
        <v>3704</v>
      </c>
      <c r="B527" t="s">
        <v>3705</v>
      </c>
      <c r="C527" s="1"/>
      <c r="D527" t="s">
        <v>3706</v>
      </c>
      <c r="E527" t="s">
        <v>3707</v>
      </c>
      <c r="G527">
        <v>2014</v>
      </c>
      <c r="H527" t="s">
        <v>3708</v>
      </c>
      <c r="I527" t="s">
        <v>891</v>
      </c>
      <c r="J527" t="s">
        <v>23</v>
      </c>
      <c r="K527" t="s">
        <v>24</v>
      </c>
      <c r="L527" t="s">
        <v>3709</v>
      </c>
      <c r="M527" t="s">
        <v>3710</v>
      </c>
      <c r="N527" t="s">
        <v>3711</v>
      </c>
      <c r="O527" t="s">
        <v>3712</v>
      </c>
      <c r="P527" t="s">
        <v>29</v>
      </c>
    </row>
    <row r="528" spans="1:16" x14ac:dyDescent="0.2">
      <c r="A528" t="s">
        <v>3713</v>
      </c>
      <c r="B528" t="s">
        <v>3714</v>
      </c>
      <c r="C528" s="1" t="s">
        <v>3715</v>
      </c>
      <c r="D528" t="s">
        <v>837</v>
      </c>
      <c r="E528" t="s">
        <v>838</v>
      </c>
      <c r="G528">
        <v>2014</v>
      </c>
      <c r="H528" t="s">
        <v>3716</v>
      </c>
      <c r="I528" t="s">
        <v>840</v>
      </c>
      <c r="J528" t="s">
        <v>23</v>
      </c>
      <c r="K528" t="s">
        <v>24</v>
      </c>
      <c r="L528" t="s">
        <v>841</v>
      </c>
      <c r="M528" t="s">
        <v>842</v>
      </c>
      <c r="N528" t="s">
        <v>3717</v>
      </c>
      <c r="O528" t="s">
        <v>28</v>
      </c>
      <c r="P528" t="s">
        <v>29</v>
      </c>
    </row>
    <row r="529" spans="1:16" x14ac:dyDescent="0.2">
      <c r="A529" t="s">
        <v>3718</v>
      </c>
      <c r="B529" t="s">
        <v>3719</v>
      </c>
      <c r="C529" s="1" t="s">
        <v>3720</v>
      </c>
      <c r="D529" t="s">
        <v>801</v>
      </c>
      <c r="E529" t="s">
        <v>802</v>
      </c>
      <c r="G529">
        <v>2014</v>
      </c>
      <c r="H529" t="s">
        <v>3721</v>
      </c>
      <c r="I529" t="s">
        <v>3722</v>
      </c>
      <c r="J529" t="s">
        <v>23</v>
      </c>
      <c r="K529" t="s">
        <v>24</v>
      </c>
      <c r="L529" t="s">
        <v>806</v>
      </c>
      <c r="M529" t="s">
        <v>807</v>
      </c>
      <c r="O529" t="s">
        <v>189</v>
      </c>
      <c r="P529" t="s">
        <v>29</v>
      </c>
    </row>
    <row r="530" spans="1:16" x14ac:dyDescent="0.2">
      <c r="A530" t="s">
        <v>3723</v>
      </c>
      <c r="B530" t="s">
        <v>3724</v>
      </c>
      <c r="C530" s="1" t="s">
        <v>3725</v>
      </c>
      <c r="D530" t="s">
        <v>801</v>
      </c>
      <c r="E530" t="s">
        <v>802</v>
      </c>
      <c r="G530">
        <v>2014</v>
      </c>
      <c r="H530" t="s">
        <v>3726</v>
      </c>
      <c r="I530" t="s">
        <v>3727</v>
      </c>
      <c r="J530" t="s">
        <v>44</v>
      </c>
      <c r="K530" t="s">
        <v>94</v>
      </c>
      <c r="L530" t="s">
        <v>806</v>
      </c>
      <c r="M530" t="s">
        <v>807</v>
      </c>
      <c r="N530" t="s">
        <v>3728</v>
      </c>
      <c r="O530" t="s">
        <v>189</v>
      </c>
      <c r="P530" t="s">
        <v>29</v>
      </c>
    </row>
    <row r="531" spans="1:16" x14ac:dyDescent="0.2">
      <c r="A531" t="s">
        <v>3729</v>
      </c>
      <c r="B531" t="s">
        <v>3730</v>
      </c>
      <c r="C531" s="1" t="s">
        <v>3731</v>
      </c>
      <c r="D531" t="s">
        <v>3732</v>
      </c>
      <c r="E531" t="s">
        <v>3733</v>
      </c>
      <c r="G531">
        <v>2014</v>
      </c>
      <c r="H531" t="s">
        <v>3734</v>
      </c>
      <c r="I531" t="s">
        <v>3735</v>
      </c>
      <c r="J531" t="s">
        <v>122</v>
      </c>
      <c r="K531" t="s">
        <v>3736</v>
      </c>
      <c r="L531" t="s">
        <v>3737</v>
      </c>
      <c r="M531" t="s">
        <v>233</v>
      </c>
      <c r="N531" t="s">
        <v>3738</v>
      </c>
      <c r="O531" t="s">
        <v>189</v>
      </c>
      <c r="P531" t="s">
        <v>29</v>
      </c>
    </row>
    <row r="532" spans="1:16" x14ac:dyDescent="0.2">
      <c r="A532" t="s">
        <v>3739</v>
      </c>
      <c r="B532" t="s">
        <v>3740</v>
      </c>
      <c r="C532" s="1" t="s">
        <v>3741</v>
      </c>
      <c r="D532" t="s">
        <v>1357</v>
      </c>
      <c r="E532" t="s">
        <v>1358</v>
      </c>
      <c r="G532">
        <v>2014</v>
      </c>
      <c r="H532" t="s">
        <v>3742</v>
      </c>
      <c r="I532" t="s">
        <v>3743</v>
      </c>
      <c r="J532" t="s">
        <v>64</v>
      </c>
      <c r="K532" t="s">
        <v>185</v>
      </c>
      <c r="L532" t="s">
        <v>1361</v>
      </c>
      <c r="M532" t="s">
        <v>1362</v>
      </c>
      <c r="N532" t="s">
        <v>3744</v>
      </c>
      <c r="O532" t="s">
        <v>189</v>
      </c>
      <c r="P532" t="s">
        <v>29</v>
      </c>
    </row>
    <row r="533" spans="1:16" x14ac:dyDescent="0.2">
      <c r="A533" t="s">
        <v>3745</v>
      </c>
      <c r="B533" t="s">
        <v>3746</v>
      </c>
      <c r="C533" s="1" t="s">
        <v>3747</v>
      </c>
      <c r="D533" t="s">
        <v>3748</v>
      </c>
      <c r="E533" t="s">
        <v>3749</v>
      </c>
      <c r="G533">
        <v>2014</v>
      </c>
      <c r="H533" t="s">
        <v>3750</v>
      </c>
      <c r="I533" t="s">
        <v>3751</v>
      </c>
      <c r="J533" t="s">
        <v>122</v>
      </c>
      <c r="K533" t="s">
        <v>3752</v>
      </c>
      <c r="L533" t="s">
        <v>3753</v>
      </c>
      <c r="M533" t="s">
        <v>3754</v>
      </c>
      <c r="N533" t="s">
        <v>3755</v>
      </c>
      <c r="O533" t="s">
        <v>189</v>
      </c>
      <c r="P533" t="s">
        <v>29</v>
      </c>
    </row>
    <row r="534" spans="1:16" x14ac:dyDescent="0.2">
      <c r="A534" t="s">
        <v>3756</v>
      </c>
      <c r="B534" t="s">
        <v>3757</v>
      </c>
      <c r="C534" s="1" t="s">
        <v>3758</v>
      </c>
      <c r="D534" t="s">
        <v>1673</v>
      </c>
      <c r="E534" t="s">
        <v>1674</v>
      </c>
      <c r="F534" t="s">
        <v>2643</v>
      </c>
      <c r="G534">
        <v>2014</v>
      </c>
      <c r="H534" t="s">
        <v>3759</v>
      </c>
      <c r="I534" t="s">
        <v>1584</v>
      </c>
      <c r="J534" t="s">
        <v>23</v>
      </c>
      <c r="K534" t="s">
        <v>24</v>
      </c>
      <c r="L534" t="s">
        <v>1339</v>
      </c>
      <c r="M534" t="s">
        <v>1677</v>
      </c>
      <c r="N534" t="s">
        <v>3760</v>
      </c>
      <c r="O534" t="s">
        <v>1679</v>
      </c>
      <c r="P534" t="s">
        <v>30</v>
      </c>
    </row>
    <row r="535" spans="1:16" x14ac:dyDescent="0.2">
      <c r="A535" t="s">
        <v>3761</v>
      </c>
      <c r="B535" t="s">
        <v>3762</v>
      </c>
      <c r="C535" s="1" t="s">
        <v>3763</v>
      </c>
      <c r="D535" t="s">
        <v>1673</v>
      </c>
      <c r="E535" t="s">
        <v>1674</v>
      </c>
      <c r="F535" t="s">
        <v>2643</v>
      </c>
      <c r="G535">
        <v>2014</v>
      </c>
      <c r="H535" t="s">
        <v>3764</v>
      </c>
      <c r="I535" t="s">
        <v>3765</v>
      </c>
      <c r="J535" t="s">
        <v>23</v>
      </c>
      <c r="K535" t="s">
        <v>24</v>
      </c>
      <c r="L535" t="s">
        <v>1339</v>
      </c>
      <c r="M535" t="s">
        <v>1677</v>
      </c>
      <c r="N535" t="s">
        <v>3766</v>
      </c>
      <c r="O535" t="s">
        <v>1679</v>
      </c>
      <c r="P535" t="s">
        <v>30</v>
      </c>
    </row>
    <row r="536" spans="1:16" x14ac:dyDescent="0.2">
      <c r="A536" t="s">
        <v>3767</v>
      </c>
      <c r="B536" t="s">
        <v>3768</v>
      </c>
      <c r="C536" s="1" t="s">
        <v>3769</v>
      </c>
      <c r="D536" t="s">
        <v>1673</v>
      </c>
      <c r="E536" t="s">
        <v>1674</v>
      </c>
      <c r="F536" t="s">
        <v>2643</v>
      </c>
      <c r="G536">
        <v>2014</v>
      </c>
      <c r="H536" t="s">
        <v>3770</v>
      </c>
      <c r="I536" t="s">
        <v>3771</v>
      </c>
      <c r="J536" t="s">
        <v>23</v>
      </c>
      <c r="K536" t="s">
        <v>24</v>
      </c>
      <c r="L536" t="s">
        <v>1339</v>
      </c>
      <c r="M536" t="s">
        <v>1677</v>
      </c>
      <c r="N536" t="s">
        <v>3772</v>
      </c>
      <c r="O536" t="s">
        <v>1679</v>
      </c>
      <c r="P536" t="s">
        <v>30</v>
      </c>
    </row>
    <row r="537" spans="1:16" x14ac:dyDescent="0.2">
      <c r="A537" t="s">
        <v>3773</v>
      </c>
      <c r="B537" t="s">
        <v>3774</v>
      </c>
      <c r="C537" s="1" t="s">
        <v>3775</v>
      </c>
      <c r="D537" t="s">
        <v>3776</v>
      </c>
      <c r="E537" t="s">
        <v>3777</v>
      </c>
      <c r="F537" t="s">
        <v>3778</v>
      </c>
      <c r="G537">
        <v>2014</v>
      </c>
      <c r="H537" t="s">
        <v>3779</v>
      </c>
      <c r="I537" t="s">
        <v>3780</v>
      </c>
      <c r="J537" t="s">
        <v>44</v>
      </c>
      <c r="K537" t="s">
        <v>113</v>
      </c>
      <c r="L537" t="s">
        <v>150</v>
      </c>
      <c r="M537" t="s">
        <v>3781</v>
      </c>
      <c r="N537" t="s">
        <v>3782</v>
      </c>
      <c r="O537" t="s">
        <v>68</v>
      </c>
      <c r="P537" t="s">
        <v>253</v>
      </c>
    </row>
    <row r="538" spans="1:16" x14ac:dyDescent="0.2">
      <c r="A538" t="s">
        <v>3783</v>
      </c>
      <c r="B538" t="s">
        <v>3784</v>
      </c>
      <c r="C538" s="1" t="s">
        <v>3785</v>
      </c>
      <c r="D538" t="s">
        <v>19</v>
      </c>
      <c r="E538" t="s">
        <v>20</v>
      </c>
      <c r="G538">
        <v>2014</v>
      </c>
      <c r="H538" t="s">
        <v>3786</v>
      </c>
      <c r="I538" t="s">
        <v>3787</v>
      </c>
      <c r="J538" t="s">
        <v>23</v>
      </c>
      <c r="K538" t="s">
        <v>24</v>
      </c>
      <c r="L538" t="s">
        <v>25</v>
      </c>
      <c r="M538" t="s">
        <v>26</v>
      </c>
      <c r="O538" t="s">
        <v>28</v>
      </c>
      <c r="P538" t="s">
        <v>29</v>
      </c>
    </row>
    <row r="539" spans="1:16" x14ac:dyDescent="0.2">
      <c r="A539" t="s">
        <v>3788</v>
      </c>
      <c r="B539" t="s">
        <v>3789</v>
      </c>
      <c r="C539" s="1" t="s">
        <v>3790</v>
      </c>
      <c r="D539" t="s">
        <v>2763</v>
      </c>
      <c r="E539" t="s">
        <v>2764</v>
      </c>
      <c r="G539">
        <v>2014</v>
      </c>
      <c r="H539" t="s">
        <v>3791</v>
      </c>
      <c r="I539" t="s">
        <v>3792</v>
      </c>
      <c r="J539" t="s">
        <v>23</v>
      </c>
      <c r="K539" t="s">
        <v>24</v>
      </c>
      <c r="L539" t="s">
        <v>25</v>
      </c>
      <c r="M539" t="s">
        <v>2768</v>
      </c>
      <c r="N539" t="s">
        <v>3793</v>
      </c>
      <c r="O539" t="s">
        <v>401</v>
      </c>
    </row>
    <row r="540" spans="1:16" x14ac:dyDescent="0.2">
      <c r="A540" t="s">
        <v>3794</v>
      </c>
      <c r="B540" t="s">
        <v>3795</v>
      </c>
      <c r="C540" s="1" t="s">
        <v>3796</v>
      </c>
      <c r="D540" t="s">
        <v>19</v>
      </c>
      <c r="E540" t="s">
        <v>20</v>
      </c>
      <c r="G540">
        <v>2014</v>
      </c>
      <c r="H540" t="s">
        <v>3797</v>
      </c>
      <c r="I540" t="s">
        <v>3798</v>
      </c>
      <c r="J540" t="s">
        <v>23</v>
      </c>
      <c r="K540" t="s">
        <v>3799</v>
      </c>
      <c r="L540" t="s">
        <v>25</v>
      </c>
      <c r="M540" t="s">
        <v>26</v>
      </c>
      <c r="N540" t="s">
        <v>3800</v>
      </c>
      <c r="O540" t="s">
        <v>28</v>
      </c>
      <c r="P540" t="s">
        <v>29</v>
      </c>
    </row>
    <row r="541" spans="1:16" x14ac:dyDescent="0.2">
      <c r="A541" t="s">
        <v>3801</v>
      </c>
      <c r="B541" t="s">
        <v>3802</v>
      </c>
      <c r="C541" s="1" t="s">
        <v>3803</v>
      </c>
      <c r="D541" t="s">
        <v>3804</v>
      </c>
      <c r="E541" t="s">
        <v>3805</v>
      </c>
      <c r="F541" t="s">
        <v>3806</v>
      </c>
      <c r="G541">
        <v>2014</v>
      </c>
      <c r="H541" t="s">
        <v>3807</v>
      </c>
      <c r="I541" t="s">
        <v>3808</v>
      </c>
      <c r="J541" t="s">
        <v>23</v>
      </c>
      <c r="K541" t="s">
        <v>24</v>
      </c>
      <c r="L541" t="s">
        <v>1478</v>
      </c>
      <c r="M541" t="s">
        <v>3809</v>
      </c>
      <c r="O541" t="s">
        <v>107</v>
      </c>
      <c r="P541" t="s">
        <v>29</v>
      </c>
    </row>
    <row r="542" spans="1:16" x14ac:dyDescent="0.2">
      <c r="A542" t="s">
        <v>3810</v>
      </c>
      <c r="B542" t="s">
        <v>3811</v>
      </c>
      <c r="C542" s="1" t="s">
        <v>3812</v>
      </c>
      <c r="D542" t="s">
        <v>19</v>
      </c>
      <c r="E542" t="s">
        <v>20</v>
      </c>
      <c r="G542">
        <v>2014</v>
      </c>
      <c r="H542" t="s">
        <v>3813</v>
      </c>
      <c r="I542" t="s">
        <v>3814</v>
      </c>
      <c r="J542" t="s">
        <v>44</v>
      </c>
      <c r="K542" t="s">
        <v>3815</v>
      </c>
      <c r="L542" t="s">
        <v>25</v>
      </c>
      <c r="M542" t="s">
        <v>26</v>
      </c>
      <c r="N542" t="s">
        <v>3816</v>
      </c>
      <c r="O542" t="s">
        <v>28</v>
      </c>
      <c r="P542" t="s">
        <v>29</v>
      </c>
    </row>
    <row r="543" spans="1:16" x14ac:dyDescent="0.2">
      <c r="A543" t="s">
        <v>3817</v>
      </c>
      <c r="B543" t="s">
        <v>3818</v>
      </c>
      <c r="C543" s="1" t="s">
        <v>3819</v>
      </c>
      <c r="D543" t="s">
        <v>19</v>
      </c>
      <c r="E543" t="s">
        <v>20</v>
      </c>
      <c r="G543">
        <v>2014</v>
      </c>
      <c r="H543" t="s">
        <v>3820</v>
      </c>
      <c r="I543" t="s">
        <v>3821</v>
      </c>
      <c r="J543" t="s">
        <v>64</v>
      </c>
      <c r="K543" t="s">
        <v>2161</v>
      </c>
      <c r="L543" t="s">
        <v>25</v>
      </c>
      <c r="M543" t="s">
        <v>26</v>
      </c>
      <c r="N543" t="s">
        <v>3822</v>
      </c>
      <c r="O543" t="s">
        <v>28</v>
      </c>
      <c r="P543" t="s">
        <v>29</v>
      </c>
    </row>
    <row r="544" spans="1:16" x14ac:dyDescent="0.2">
      <c r="A544" t="s">
        <v>3823</v>
      </c>
      <c r="B544" t="s">
        <v>3824</v>
      </c>
      <c r="C544" s="1" t="s">
        <v>3825</v>
      </c>
      <c r="D544" t="s">
        <v>19</v>
      </c>
      <c r="E544" t="s">
        <v>20</v>
      </c>
      <c r="G544">
        <v>2014</v>
      </c>
      <c r="H544" t="s">
        <v>3826</v>
      </c>
      <c r="I544" t="s">
        <v>3827</v>
      </c>
      <c r="J544" t="s">
        <v>44</v>
      </c>
      <c r="K544" t="s">
        <v>113</v>
      </c>
      <c r="L544" t="s">
        <v>25</v>
      </c>
      <c r="M544" t="s">
        <v>26</v>
      </c>
      <c r="O544" t="s">
        <v>28</v>
      </c>
      <c r="P544" t="s">
        <v>29</v>
      </c>
    </row>
    <row r="545" spans="1:16" x14ac:dyDescent="0.2">
      <c r="A545" t="s">
        <v>3828</v>
      </c>
      <c r="B545" t="s">
        <v>3829</v>
      </c>
      <c r="C545" s="1" t="s">
        <v>3830</v>
      </c>
      <c r="D545" t="s">
        <v>19</v>
      </c>
      <c r="E545" t="s">
        <v>20</v>
      </c>
      <c r="G545">
        <v>2014</v>
      </c>
      <c r="H545" t="s">
        <v>3831</v>
      </c>
      <c r="I545" t="s">
        <v>2994</v>
      </c>
      <c r="J545" t="s">
        <v>23</v>
      </c>
      <c r="K545" t="s">
        <v>24</v>
      </c>
      <c r="L545" t="s">
        <v>25</v>
      </c>
      <c r="M545" t="s">
        <v>26</v>
      </c>
      <c r="N545" t="s">
        <v>3832</v>
      </c>
      <c r="O545" t="s">
        <v>28</v>
      </c>
      <c r="P545" t="s">
        <v>29</v>
      </c>
    </row>
    <row r="546" spans="1:16" x14ac:dyDescent="0.2">
      <c r="A546" t="s">
        <v>3833</v>
      </c>
      <c r="B546" t="s">
        <v>3834</v>
      </c>
      <c r="C546" s="1" t="s">
        <v>3835</v>
      </c>
      <c r="D546" t="s">
        <v>19</v>
      </c>
      <c r="E546" t="s">
        <v>20</v>
      </c>
      <c r="G546">
        <v>2014</v>
      </c>
      <c r="H546" t="s">
        <v>3836</v>
      </c>
      <c r="I546" t="s">
        <v>3837</v>
      </c>
      <c r="J546" t="s">
        <v>44</v>
      </c>
      <c r="K546" t="s">
        <v>3838</v>
      </c>
      <c r="L546" t="s">
        <v>25</v>
      </c>
      <c r="M546" t="s">
        <v>26</v>
      </c>
      <c r="O546" t="s">
        <v>28</v>
      </c>
      <c r="P546" t="s">
        <v>29</v>
      </c>
    </row>
    <row r="547" spans="1:16" x14ac:dyDescent="0.2">
      <c r="A547" t="s">
        <v>3839</v>
      </c>
      <c r="B547" t="s">
        <v>3840</v>
      </c>
      <c r="C547" s="1" t="s">
        <v>3841</v>
      </c>
      <c r="D547" t="s">
        <v>19</v>
      </c>
      <c r="E547" t="s">
        <v>20</v>
      </c>
      <c r="G547">
        <v>2014</v>
      </c>
      <c r="H547" t="s">
        <v>3842</v>
      </c>
      <c r="I547" t="s">
        <v>3843</v>
      </c>
      <c r="J547" t="s">
        <v>23</v>
      </c>
      <c r="K547" t="s">
        <v>24</v>
      </c>
      <c r="L547" t="s">
        <v>25</v>
      </c>
      <c r="M547" t="s">
        <v>26</v>
      </c>
      <c r="N547" t="s">
        <v>3844</v>
      </c>
      <c r="O547" t="s">
        <v>28</v>
      </c>
      <c r="P547" t="s">
        <v>29</v>
      </c>
    </row>
    <row r="548" spans="1:16" x14ac:dyDescent="0.2">
      <c r="A548" t="s">
        <v>3845</v>
      </c>
      <c r="B548" t="s">
        <v>3846</v>
      </c>
      <c r="C548" s="1" t="s">
        <v>3847</v>
      </c>
      <c r="D548" t="s">
        <v>1653</v>
      </c>
      <c r="E548" t="s">
        <v>1654</v>
      </c>
      <c r="G548">
        <v>2014</v>
      </c>
      <c r="H548" t="s">
        <v>3848</v>
      </c>
      <c r="I548" t="s">
        <v>3849</v>
      </c>
      <c r="J548" t="s">
        <v>44</v>
      </c>
      <c r="K548" t="s">
        <v>113</v>
      </c>
      <c r="L548" t="s">
        <v>221</v>
      </c>
      <c r="M548" t="s">
        <v>263</v>
      </c>
      <c r="N548" t="s">
        <v>3850</v>
      </c>
      <c r="O548" t="s">
        <v>68</v>
      </c>
      <c r="P548" t="s">
        <v>253</v>
      </c>
    </row>
    <row r="549" spans="1:16" x14ac:dyDescent="0.2">
      <c r="A549" t="s">
        <v>3851</v>
      </c>
      <c r="B549" t="s">
        <v>3852</v>
      </c>
      <c r="C549" s="1" t="s">
        <v>3853</v>
      </c>
      <c r="D549" t="s">
        <v>19</v>
      </c>
      <c r="E549" t="s">
        <v>20</v>
      </c>
      <c r="G549">
        <v>2014</v>
      </c>
      <c r="H549" t="s">
        <v>3854</v>
      </c>
      <c r="I549" t="s">
        <v>3855</v>
      </c>
      <c r="J549" t="s">
        <v>23</v>
      </c>
      <c r="K549" t="s">
        <v>24</v>
      </c>
      <c r="L549" t="s">
        <v>25</v>
      </c>
      <c r="M549" t="s">
        <v>26</v>
      </c>
      <c r="N549" t="s">
        <v>3856</v>
      </c>
      <c r="O549" t="s">
        <v>28</v>
      </c>
      <c r="P549" t="s">
        <v>29</v>
      </c>
    </row>
    <row r="550" spans="1:16" x14ac:dyDescent="0.2">
      <c r="A550" t="s">
        <v>3857</v>
      </c>
      <c r="B550" t="s">
        <v>3858</v>
      </c>
      <c r="C550" s="1" t="s">
        <v>3859</v>
      </c>
      <c r="D550" t="s">
        <v>563</v>
      </c>
      <c r="E550" t="s">
        <v>564</v>
      </c>
      <c r="G550">
        <v>2014</v>
      </c>
      <c r="H550" t="s">
        <v>3860</v>
      </c>
      <c r="I550" t="s">
        <v>3861</v>
      </c>
      <c r="J550" t="s">
        <v>64</v>
      </c>
      <c r="K550" t="s">
        <v>431</v>
      </c>
      <c r="L550" t="s">
        <v>567</v>
      </c>
      <c r="M550" t="s">
        <v>568</v>
      </c>
      <c r="O550" t="s">
        <v>97</v>
      </c>
      <c r="P550" t="s">
        <v>29</v>
      </c>
    </row>
    <row r="551" spans="1:16" x14ac:dyDescent="0.2">
      <c r="A551" t="s">
        <v>3862</v>
      </c>
      <c r="B551" t="s">
        <v>3863</v>
      </c>
      <c r="C551" s="1" t="s">
        <v>3864</v>
      </c>
      <c r="D551" t="s">
        <v>1544</v>
      </c>
      <c r="E551" t="s">
        <v>1545</v>
      </c>
      <c r="G551">
        <v>2014</v>
      </c>
      <c r="H551" t="s">
        <v>3865</v>
      </c>
      <c r="I551" t="s">
        <v>3866</v>
      </c>
      <c r="J551" t="s">
        <v>122</v>
      </c>
      <c r="K551" t="s">
        <v>232</v>
      </c>
      <c r="L551" t="s">
        <v>1548</v>
      </c>
      <c r="M551" t="s">
        <v>1549</v>
      </c>
      <c r="N551" t="s">
        <v>3867</v>
      </c>
      <c r="O551" t="s">
        <v>107</v>
      </c>
      <c r="P551" t="s">
        <v>29</v>
      </c>
    </row>
    <row r="552" spans="1:16" x14ac:dyDescent="0.2">
      <c r="A552" t="s">
        <v>3868</v>
      </c>
      <c r="B552" t="s">
        <v>3869</v>
      </c>
      <c r="C552" s="1" t="s">
        <v>3870</v>
      </c>
      <c r="D552" t="s">
        <v>325</v>
      </c>
      <c r="E552" t="s">
        <v>326</v>
      </c>
      <c r="G552">
        <v>2014</v>
      </c>
      <c r="H552" t="s">
        <v>3871</v>
      </c>
      <c r="I552" t="s">
        <v>3872</v>
      </c>
      <c r="J552" t="s">
        <v>23</v>
      </c>
      <c r="K552" t="s">
        <v>24</v>
      </c>
      <c r="L552" t="s">
        <v>329</v>
      </c>
      <c r="M552" t="s">
        <v>330</v>
      </c>
      <c r="N552" t="s">
        <v>3873</v>
      </c>
      <c r="O552" t="s">
        <v>107</v>
      </c>
      <c r="P552" t="s">
        <v>29</v>
      </c>
    </row>
    <row r="553" spans="1:16" x14ac:dyDescent="0.2">
      <c r="A553" t="s">
        <v>3874</v>
      </c>
      <c r="B553" t="s">
        <v>3875</v>
      </c>
      <c r="C553" s="1" t="s">
        <v>3876</v>
      </c>
      <c r="D553" t="s">
        <v>19</v>
      </c>
      <c r="E553" t="s">
        <v>20</v>
      </c>
      <c r="G553">
        <v>2014</v>
      </c>
      <c r="H553" t="s">
        <v>3877</v>
      </c>
      <c r="I553" t="s">
        <v>3878</v>
      </c>
      <c r="J553" t="s">
        <v>23</v>
      </c>
      <c r="K553" t="s">
        <v>24</v>
      </c>
      <c r="L553" t="s">
        <v>25</v>
      </c>
      <c r="M553" t="s">
        <v>26</v>
      </c>
      <c r="N553" t="s">
        <v>969</v>
      </c>
      <c r="O553" t="s">
        <v>28</v>
      </c>
      <c r="P553" t="s">
        <v>29</v>
      </c>
    </row>
    <row r="554" spans="1:16" x14ac:dyDescent="0.2">
      <c r="A554" t="s">
        <v>3879</v>
      </c>
      <c r="B554" t="s">
        <v>3880</v>
      </c>
      <c r="C554" s="1" t="s">
        <v>3881</v>
      </c>
      <c r="D554" t="s">
        <v>19</v>
      </c>
      <c r="E554" t="s">
        <v>20</v>
      </c>
      <c r="G554">
        <v>2014</v>
      </c>
      <c r="H554" t="s">
        <v>3882</v>
      </c>
      <c r="I554" t="s">
        <v>3883</v>
      </c>
      <c r="J554" t="s">
        <v>44</v>
      </c>
      <c r="K554" t="s">
        <v>113</v>
      </c>
      <c r="L554" t="s">
        <v>25</v>
      </c>
      <c r="M554" t="s">
        <v>26</v>
      </c>
      <c r="N554" t="s">
        <v>277</v>
      </c>
      <c r="O554" t="s">
        <v>28</v>
      </c>
      <c r="P554" t="s">
        <v>29</v>
      </c>
    </row>
    <row r="555" spans="1:16" x14ac:dyDescent="0.2">
      <c r="A555" t="s">
        <v>3884</v>
      </c>
      <c r="B555" t="s">
        <v>3885</v>
      </c>
      <c r="C555" s="1" t="s">
        <v>3886</v>
      </c>
      <c r="D555" t="s">
        <v>3887</v>
      </c>
      <c r="E555" t="s">
        <v>3888</v>
      </c>
      <c r="F555" t="s">
        <v>3889</v>
      </c>
      <c r="G555">
        <v>2014</v>
      </c>
      <c r="H555" t="s">
        <v>3890</v>
      </c>
      <c r="I555" t="s">
        <v>1435</v>
      </c>
      <c r="J555" t="s">
        <v>64</v>
      </c>
      <c r="K555" t="s">
        <v>1271</v>
      </c>
      <c r="L555" t="s">
        <v>3891</v>
      </c>
      <c r="M555" t="s">
        <v>587</v>
      </c>
      <c r="N555" t="s">
        <v>3892</v>
      </c>
      <c r="O555" t="s">
        <v>107</v>
      </c>
      <c r="P555" t="s">
        <v>29</v>
      </c>
    </row>
    <row r="556" spans="1:16" x14ac:dyDescent="0.2">
      <c r="A556" t="s">
        <v>3893</v>
      </c>
      <c r="B556" t="s">
        <v>3894</v>
      </c>
      <c r="C556" s="1" t="s">
        <v>3895</v>
      </c>
      <c r="D556" t="s">
        <v>3896</v>
      </c>
      <c r="E556" t="s">
        <v>3897</v>
      </c>
      <c r="G556">
        <v>2014</v>
      </c>
      <c r="H556" t="s">
        <v>3898</v>
      </c>
      <c r="I556" t="s">
        <v>3899</v>
      </c>
      <c r="J556" t="s">
        <v>23</v>
      </c>
      <c r="K556" t="s">
        <v>45</v>
      </c>
      <c r="L556" t="s">
        <v>892</v>
      </c>
      <c r="M556" t="s">
        <v>3900</v>
      </c>
      <c r="N556" t="s">
        <v>3901</v>
      </c>
      <c r="O556" t="s">
        <v>107</v>
      </c>
      <c r="P556" t="s">
        <v>29</v>
      </c>
    </row>
    <row r="557" spans="1:16" x14ac:dyDescent="0.2">
      <c r="A557" t="s">
        <v>3902</v>
      </c>
      <c r="B557" t="s">
        <v>3903</v>
      </c>
      <c r="C557" s="1" t="s">
        <v>3904</v>
      </c>
      <c r="D557" t="s">
        <v>118</v>
      </c>
      <c r="E557" t="s">
        <v>119</v>
      </c>
      <c r="G557">
        <v>2014</v>
      </c>
      <c r="H557" t="s">
        <v>3905</v>
      </c>
      <c r="I557" t="s">
        <v>3906</v>
      </c>
      <c r="J557" t="s">
        <v>44</v>
      </c>
      <c r="K557" t="s">
        <v>242</v>
      </c>
      <c r="L557" t="s">
        <v>123</v>
      </c>
      <c r="M557" t="s">
        <v>124</v>
      </c>
      <c r="N557" t="s">
        <v>3907</v>
      </c>
      <c r="O557" t="s">
        <v>126</v>
      </c>
    </row>
    <row r="558" spans="1:16" x14ac:dyDescent="0.2">
      <c r="A558" t="s">
        <v>3908</v>
      </c>
      <c r="B558" t="s">
        <v>3909</v>
      </c>
      <c r="C558" s="1" t="s">
        <v>3910</v>
      </c>
      <c r="D558" t="s">
        <v>19</v>
      </c>
      <c r="E558" t="s">
        <v>20</v>
      </c>
      <c r="G558">
        <v>2014</v>
      </c>
      <c r="H558" t="s">
        <v>3911</v>
      </c>
      <c r="I558" t="s">
        <v>3912</v>
      </c>
      <c r="J558" t="s">
        <v>122</v>
      </c>
      <c r="K558" t="s">
        <v>232</v>
      </c>
      <c r="L558" t="s">
        <v>25</v>
      </c>
      <c r="M558" t="s">
        <v>26</v>
      </c>
      <c r="N558" t="s">
        <v>3913</v>
      </c>
      <c r="O558" t="s">
        <v>28</v>
      </c>
      <c r="P558" t="s">
        <v>29</v>
      </c>
    </row>
    <row r="559" spans="1:16" x14ac:dyDescent="0.2">
      <c r="A559" t="s">
        <v>3914</v>
      </c>
      <c r="B559" t="s">
        <v>3915</v>
      </c>
      <c r="C559" t="s">
        <v>3916</v>
      </c>
      <c r="D559" t="s">
        <v>648</v>
      </c>
      <c r="E559" t="s">
        <v>649</v>
      </c>
      <c r="F559" t="s">
        <v>3595</v>
      </c>
      <c r="G559">
        <v>2014</v>
      </c>
      <c r="H559" t="s">
        <v>3917</v>
      </c>
      <c r="I559" t="s">
        <v>3918</v>
      </c>
      <c r="J559" t="s">
        <v>64</v>
      </c>
      <c r="K559" t="s">
        <v>652</v>
      </c>
      <c r="L559" t="s">
        <v>653</v>
      </c>
      <c r="M559" t="s">
        <v>47</v>
      </c>
      <c r="O559" t="s">
        <v>68</v>
      </c>
      <c r="P559" t="s">
        <v>29</v>
      </c>
    </row>
    <row r="560" spans="1:16" x14ac:dyDescent="0.2">
      <c r="A560" t="s">
        <v>3919</v>
      </c>
      <c r="B560" t="s">
        <v>3920</v>
      </c>
      <c r="C560" s="1" t="s">
        <v>3921</v>
      </c>
      <c r="D560" t="s">
        <v>2763</v>
      </c>
      <c r="E560" t="s">
        <v>2764</v>
      </c>
      <c r="G560">
        <v>2014</v>
      </c>
      <c r="H560" t="s">
        <v>3922</v>
      </c>
      <c r="I560" t="s">
        <v>3923</v>
      </c>
      <c r="J560" t="s">
        <v>23</v>
      </c>
      <c r="K560" t="s">
        <v>24</v>
      </c>
      <c r="L560" t="s">
        <v>25</v>
      </c>
      <c r="M560" t="s">
        <v>2768</v>
      </c>
      <c r="O560" t="s">
        <v>401</v>
      </c>
    </row>
    <row r="561" spans="1:16" x14ac:dyDescent="0.2">
      <c r="A561" t="s">
        <v>3924</v>
      </c>
      <c r="B561" t="s">
        <v>3925</v>
      </c>
      <c r="C561" s="1" t="s">
        <v>3926</v>
      </c>
      <c r="D561" t="s">
        <v>3927</v>
      </c>
      <c r="E561" t="s">
        <v>3928</v>
      </c>
      <c r="G561">
        <v>2014</v>
      </c>
      <c r="H561" t="s">
        <v>3929</v>
      </c>
      <c r="I561" t="s">
        <v>3930</v>
      </c>
      <c r="J561" t="s">
        <v>23</v>
      </c>
      <c r="K561" t="s">
        <v>24</v>
      </c>
      <c r="L561" t="s">
        <v>3931</v>
      </c>
      <c r="M561" t="s">
        <v>1811</v>
      </c>
      <c r="N561" t="s">
        <v>3932</v>
      </c>
      <c r="O561" t="s">
        <v>97</v>
      </c>
      <c r="P561" t="s">
        <v>29</v>
      </c>
    </row>
    <row r="562" spans="1:16" x14ac:dyDescent="0.2">
      <c r="A562" t="s">
        <v>3933</v>
      </c>
      <c r="B562" t="s">
        <v>3934</v>
      </c>
      <c r="C562" s="1"/>
      <c r="D562" t="s">
        <v>3706</v>
      </c>
      <c r="E562" t="s">
        <v>3707</v>
      </c>
      <c r="G562">
        <v>2014</v>
      </c>
      <c r="H562" t="s">
        <v>3935</v>
      </c>
      <c r="I562" t="s">
        <v>3936</v>
      </c>
      <c r="J562" t="s">
        <v>64</v>
      </c>
      <c r="K562" t="s">
        <v>3937</v>
      </c>
      <c r="L562" t="s">
        <v>3709</v>
      </c>
      <c r="M562" t="s">
        <v>3710</v>
      </c>
      <c r="N562" t="s">
        <v>3938</v>
      </c>
      <c r="O562" t="s">
        <v>3712</v>
      </c>
      <c r="P562" t="s">
        <v>29</v>
      </c>
    </row>
    <row r="563" spans="1:16" x14ac:dyDescent="0.2">
      <c r="A563" t="s">
        <v>3939</v>
      </c>
      <c r="B563" t="s">
        <v>3940</v>
      </c>
      <c r="C563" s="1" t="s">
        <v>3941</v>
      </c>
      <c r="D563" t="s">
        <v>638</v>
      </c>
      <c r="E563" t="s">
        <v>639</v>
      </c>
      <c r="F563" t="s">
        <v>640</v>
      </c>
      <c r="G563">
        <v>2014</v>
      </c>
      <c r="H563" t="s">
        <v>3942</v>
      </c>
      <c r="I563" t="s">
        <v>3943</v>
      </c>
      <c r="J563" t="s">
        <v>23</v>
      </c>
      <c r="K563" t="s">
        <v>24</v>
      </c>
      <c r="L563" t="s">
        <v>643</v>
      </c>
      <c r="O563" t="s">
        <v>30</v>
      </c>
    </row>
    <row r="564" spans="1:16" x14ac:dyDescent="0.2">
      <c r="A564" t="s">
        <v>3944</v>
      </c>
      <c r="B564" t="s">
        <v>3945</v>
      </c>
      <c r="C564" s="1" t="s">
        <v>3946</v>
      </c>
      <c r="D564" t="s">
        <v>572</v>
      </c>
      <c r="E564" t="s">
        <v>2919</v>
      </c>
      <c r="F564" t="s">
        <v>573</v>
      </c>
      <c r="G564">
        <v>2014</v>
      </c>
      <c r="H564" t="s">
        <v>3947</v>
      </c>
      <c r="I564" t="s">
        <v>3948</v>
      </c>
      <c r="J564" t="s">
        <v>64</v>
      </c>
      <c r="K564" t="s">
        <v>2035</v>
      </c>
      <c r="L564" t="s">
        <v>576</v>
      </c>
      <c r="M564" t="s">
        <v>263</v>
      </c>
      <c r="N564" t="s">
        <v>3949</v>
      </c>
      <c r="O564" t="s">
        <v>28</v>
      </c>
      <c r="P564" t="s">
        <v>29</v>
      </c>
    </row>
    <row r="565" spans="1:16" x14ac:dyDescent="0.2">
      <c r="A565" t="s">
        <v>3950</v>
      </c>
      <c r="B565" t="s">
        <v>3951</v>
      </c>
      <c r="C565" s="1" t="s">
        <v>3952</v>
      </c>
      <c r="D565" t="s">
        <v>1357</v>
      </c>
      <c r="E565" t="s">
        <v>1358</v>
      </c>
      <c r="G565">
        <v>2014</v>
      </c>
      <c r="H565" t="s">
        <v>3953</v>
      </c>
      <c r="I565" t="s">
        <v>3954</v>
      </c>
      <c r="J565" t="s">
        <v>44</v>
      </c>
      <c r="K565" t="s">
        <v>113</v>
      </c>
      <c r="L565" t="s">
        <v>1361</v>
      </c>
      <c r="M565" t="s">
        <v>1362</v>
      </c>
      <c r="N565" t="s">
        <v>3955</v>
      </c>
      <c r="O565" t="s">
        <v>189</v>
      </c>
      <c r="P565" t="s">
        <v>29</v>
      </c>
    </row>
    <row r="566" spans="1:16" x14ac:dyDescent="0.2">
      <c r="A566" t="s">
        <v>3956</v>
      </c>
      <c r="B566" t="s">
        <v>3957</v>
      </c>
      <c r="C566" s="1" t="s">
        <v>3958</v>
      </c>
      <c r="D566" t="s">
        <v>3959</v>
      </c>
      <c r="E566" t="s">
        <v>3960</v>
      </c>
      <c r="G566">
        <v>2014</v>
      </c>
      <c r="H566" t="s">
        <v>3961</v>
      </c>
      <c r="I566" t="s">
        <v>3962</v>
      </c>
      <c r="J566" t="s">
        <v>64</v>
      </c>
      <c r="K566" t="s">
        <v>3963</v>
      </c>
      <c r="L566" t="s">
        <v>173</v>
      </c>
      <c r="M566" t="s">
        <v>174</v>
      </c>
      <c r="N566" t="s">
        <v>3964</v>
      </c>
      <c r="O566" t="s">
        <v>189</v>
      </c>
      <c r="P566" t="s">
        <v>29</v>
      </c>
    </row>
    <row r="567" spans="1:16" x14ac:dyDescent="0.2">
      <c r="A567" t="s">
        <v>3965</v>
      </c>
      <c r="B567" t="s">
        <v>3966</v>
      </c>
      <c r="C567" s="1" t="s">
        <v>3967</v>
      </c>
      <c r="D567" t="s">
        <v>3968</v>
      </c>
      <c r="E567" t="s">
        <v>3969</v>
      </c>
      <c r="G567">
        <v>2014</v>
      </c>
      <c r="H567" t="s">
        <v>3970</v>
      </c>
      <c r="I567" t="s">
        <v>3971</v>
      </c>
      <c r="J567" t="s">
        <v>44</v>
      </c>
      <c r="K567" t="s">
        <v>113</v>
      </c>
      <c r="L567" t="s">
        <v>3972</v>
      </c>
      <c r="M567" t="s">
        <v>2338</v>
      </c>
      <c r="N567" t="s">
        <v>3973</v>
      </c>
      <c r="O567" t="s">
        <v>189</v>
      </c>
      <c r="P567" t="s">
        <v>29</v>
      </c>
    </row>
    <row r="568" spans="1:16" x14ac:dyDescent="0.2">
      <c r="A568" t="s">
        <v>3974</v>
      </c>
      <c r="B568" t="s">
        <v>3975</v>
      </c>
      <c r="C568" s="1" t="s">
        <v>3976</v>
      </c>
      <c r="D568" t="s">
        <v>1009</v>
      </c>
      <c r="E568" t="s">
        <v>1010</v>
      </c>
      <c r="G568">
        <v>2014</v>
      </c>
      <c r="H568" t="s">
        <v>3977</v>
      </c>
      <c r="I568" t="s">
        <v>3978</v>
      </c>
      <c r="J568" t="s">
        <v>44</v>
      </c>
      <c r="K568" t="s">
        <v>113</v>
      </c>
      <c r="L568" t="s">
        <v>586</v>
      </c>
      <c r="M568" t="s">
        <v>587</v>
      </c>
      <c r="N568" t="s">
        <v>3979</v>
      </c>
      <c r="O568" t="s">
        <v>1014</v>
      </c>
      <c r="P568" t="s">
        <v>29</v>
      </c>
    </row>
    <row r="569" spans="1:16" x14ac:dyDescent="0.2">
      <c r="A569" t="s">
        <v>3980</v>
      </c>
      <c r="B569" t="s">
        <v>3981</v>
      </c>
      <c r="C569" s="1" t="s">
        <v>3982</v>
      </c>
      <c r="D569" t="s">
        <v>3983</v>
      </c>
      <c r="E569" t="s">
        <v>3984</v>
      </c>
      <c r="G569">
        <v>2014</v>
      </c>
      <c r="H569" t="s">
        <v>3985</v>
      </c>
      <c r="I569" t="s">
        <v>3986</v>
      </c>
      <c r="J569" t="s">
        <v>44</v>
      </c>
      <c r="K569" t="s">
        <v>45</v>
      </c>
      <c r="L569" t="s">
        <v>186</v>
      </c>
      <c r="M569" t="s">
        <v>2209</v>
      </c>
      <c r="O569" t="s">
        <v>664</v>
      </c>
      <c r="P569" t="s">
        <v>29</v>
      </c>
    </row>
    <row r="570" spans="1:16" x14ac:dyDescent="0.2">
      <c r="A570" t="s">
        <v>3987</v>
      </c>
      <c r="B570" t="s">
        <v>3988</v>
      </c>
      <c r="C570" s="1" t="s">
        <v>3989</v>
      </c>
      <c r="D570" t="s">
        <v>3990</v>
      </c>
      <c r="E570" t="s">
        <v>3991</v>
      </c>
      <c r="F570" t="s">
        <v>3992</v>
      </c>
      <c r="G570">
        <v>2014</v>
      </c>
      <c r="H570" t="s">
        <v>3993</v>
      </c>
      <c r="I570" t="s">
        <v>3994</v>
      </c>
      <c r="J570" t="s">
        <v>23</v>
      </c>
      <c r="K570" t="s">
        <v>24</v>
      </c>
      <c r="L570" t="s">
        <v>1548</v>
      </c>
      <c r="N570" t="s">
        <v>3995</v>
      </c>
      <c r="O570" t="s">
        <v>30</v>
      </c>
    </row>
    <row r="571" spans="1:16" x14ac:dyDescent="0.2">
      <c r="A571" t="s">
        <v>3996</v>
      </c>
      <c r="B571" t="s">
        <v>3997</v>
      </c>
      <c r="C571" s="1" t="s">
        <v>3998</v>
      </c>
      <c r="D571" t="s">
        <v>59</v>
      </c>
      <c r="E571" t="s">
        <v>60</v>
      </c>
      <c r="F571" t="s">
        <v>61</v>
      </c>
      <c r="G571">
        <v>2014</v>
      </c>
      <c r="H571" t="s">
        <v>3999</v>
      </c>
      <c r="I571" t="s">
        <v>4000</v>
      </c>
      <c r="J571" t="s">
        <v>64</v>
      </c>
      <c r="K571" t="s">
        <v>4001</v>
      </c>
      <c r="L571" t="s">
        <v>46</v>
      </c>
      <c r="M571" t="s">
        <v>66</v>
      </c>
      <c r="N571" t="s">
        <v>4002</v>
      </c>
      <c r="O571" t="s">
        <v>68</v>
      </c>
      <c r="P571" t="s">
        <v>29</v>
      </c>
    </row>
    <row r="572" spans="1:16" x14ac:dyDescent="0.2">
      <c r="A572" t="s">
        <v>4003</v>
      </c>
      <c r="B572" t="s">
        <v>4004</v>
      </c>
      <c r="C572" s="1" t="s">
        <v>4005</v>
      </c>
      <c r="D572" t="s">
        <v>2938</v>
      </c>
      <c r="E572" t="s">
        <v>2939</v>
      </c>
      <c r="F572" t="s">
        <v>2940</v>
      </c>
      <c r="G572">
        <v>2014</v>
      </c>
      <c r="H572" t="s">
        <v>4006</v>
      </c>
      <c r="I572" t="s">
        <v>4007</v>
      </c>
      <c r="J572" t="s">
        <v>23</v>
      </c>
      <c r="K572" t="s">
        <v>24</v>
      </c>
      <c r="L572" t="s">
        <v>1478</v>
      </c>
      <c r="O572" t="s">
        <v>30</v>
      </c>
    </row>
    <row r="573" spans="1:16" x14ac:dyDescent="0.2">
      <c r="A573" t="s">
        <v>4008</v>
      </c>
      <c r="B573" t="s">
        <v>4009</v>
      </c>
      <c r="C573" s="1" t="s">
        <v>4010</v>
      </c>
      <c r="D573" t="s">
        <v>4011</v>
      </c>
      <c r="E573" t="s">
        <v>4012</v>
      </c>
      <c r="G573">
        <v>2014</v>
      </c>
      <c r="H573" t="s">
        <v>4013</v>
      </c>
      <c r="I573" t="s">
        <v>4014</v>
      </c>
      <c r="J573" t="s">
        <v>44</v>
      </c>
      <c r="K573" t="s">
        <v>94</v>
      </c>
      <c r="L573" t="s">
        <v>2871</v>
      </c>
      <c r="M573" t="s">
        <v>263</v>
      </c>
      <c r="N573" t="s">
        <v>4015</v>
      </c>
      <c r="O573" t="s">
        <v>107</v>
      </c>
      <c r="P573" t="s">
        <v>29</v>
      </c>
    </row>
    <row r="574" spans="1:16" x14ac:dyDescent="0.2">
      <c r="A574" t="s">
        <v>4016</v>
      </c>
      <c r="B574" t="s">
        <v>4017</v>
      </c>
      <c r="C574" s="1" t="s">
        <v>4018</v>
      </c>
      <c r="D574" t="s">
        <v>1474</v>
      </c>
      <c r="E574" t="s">
        <v>1475</v>
      </c>
      <c r="G574">
        <v>2014</v>
      </c>
      <c r="H574" t="s">
        <v>4019</v>
      </c>
      <c r="I574" t="s">
        <v>4020</v>
      </c>
      <c r="J574" t="s">
        <v>23</v>
      </c>
      <c r="K574" t="s">
        <v>24</v>
      </c>
      <c r="L574" t="s">
        <v>1478</v>
      </c>
      <c r="M574" t="s">
        <v>663</v>
      </c>
      <c r="O574" t="s">
        <v>107</v>
      </c>
      <c r="P574" t="s">
        <v>29</v>
      </c>
    </row>
    <row r="575" spans="1:16" x14ac:dyDescent="0.2">
      <c r="A575" t="s">
        <v>4021</v>
      </c>
      <c r="B575" t="s">
        <v>4022</v>
      </c>
      <c r="C575" s="1" t="s">
        <v>4023</v>
      </c>
      <c r="D575" t="s">
        <v>4024</v>
      </c>
      <c r="E575" t="s">
        <v>4025</v>
      </c>
      <c r="G575">
        <v>2014</v>
      </c>
      <c r="H575" t="s">
        <v>4026</v>
      </c>
      <c r="I575" t="s">
        <v>4027</v>
      </c>
      <c r="J575" t="s">
        <v>23</v>
      </c>
      <c r="K575" t="s">
        <v>24</v>
      </c>
      <c r="L575" t="s">
        <v>4028</v>
      </c>
      <c r="M575" t="s">
        <v>285</v>
      </c>
      <c r="N575" t="s">
        <v>4029</v>
      </c>
      <c r="O575" t="s">
        <v>107</v>
      </c>
      <c r="P575" t="s">
        <v>29</v>
      </c>
    </row>
    <row r="576" spans="1:16" x14ac:dyDescent="0.2">
      <c r="A576" t="s">
        <v>4030</v>
      </c>
      <c r="B576" t="s">
        <v>4031</v>
      </c>
      <c r="C576" s="1" t="s">
        <v>4032</v>
      </c>
      <c r="D576" t="s">
        <v>19</v>
      </c>
      <c r="E576" t="s">
        <v>20</v>
      </c>
      <c r="G576">
        <v>2014</v>
      </c>
      <c r="H576" t="s">
        <v>4033</v>
      </c>
      <c r="I576" t="s">
        <v>3702</v>
      </c>
      <c r="J576" t="s">
        <v>23</v>
      </c>
      <c r="K576" t="s">
        <v>24</v>
      </c>
      <c r="L576" t="s">
        <v>25</v>
      </c>
      <c r="M576" t="s">
        <v>26</v>
      </c>
      <c r="N576" t="s">
        <v>4034</v>
      </c>
      <c r="O576" t="s">
        <v>28</v>
      </c>
      <c r="P576" t="s">
        <v>29</v>
      </c>
    </row>
    <row r="577" spans="1:16" x14ac:dyDescent="0.2">
      <c r="A577" t="s">
        <v>4035</v>
      </c>
      <c r="B577" t="s">
        <v>4036</v>
      </c>
      <c r="C577" s="1" t="s">
        <v>4037</v>
      </c>
      <c r="D577" t="s">
        <v>325</v>
      </c>
      <c r="E577" t="s">
        <v>326</v>
      </c>
      <c r="G577">
        <v>2014</v>
      </c>
      <c r="H577" t="s">
        <v>4038</v>
      </c>
      <c r="I577" t="s">
        <v>4039</v>
      </c>
      <c r="J577" t="s">
        <v>23</v>
      </c>
      <c r="K577" t="s">
        <v>24</v>
      </c>
      <c r="L577" t="s">
        <v>329</v>
      </c>
      <c r="M577" t="s">
        <v>330</v>
      </c>
      <c r="N577" t="s">
        <v>4040</v>
      </c>
      <c r="O577" t="s">
        <v>107</v>
      </c>
      <c r="P577" t="s">
        <v>29</v>
      </c>
    </row>
    <row r="578" spans="1:16" x14ac:dyDescent="0.2">
      <c r="A578" t="s">
        <v>4041</v>
      </c>
      <c r="B578" t="s">
        <v>4042</v>
      </c>
      <c r="C578" s="1" t="s">
        <v>4043</v>
      </c>
      <c r="D578" t="s">
        <v>3375</v>
      </c>
      <c r="E578" t="s">
        <v>3376</v>
      </c>
      <c r="G578">
        <v>2014</v>
      </c>
      <c r="H578" t="s">
        <v>4044</v>
      </c>
      <c r="I578" t="s">
        <v>4045</v>
      </c>
      <c r="J578" t="s">
        <v>23</v>
      </c>
      <c r="K578" t="s">
        <v>24</v>
      </c>
      <c r="L578" t="s">
        <v>1548</v>
      </c>
      <c r="M578" t="s">
        <v>527</v>
      </c>
      <c r="O578" t="s">
        <v>107</v>
      </c>
      <c r="P578" t="s">
        <v>29</v>
      </c>
    </row>
    <row r="579" spans="1:16" x14ac:dyDescent="0.2">
      <c r="A579" t="s">
        <v>4046</v>
      </c>
      <c r="B579" t="s">
        <v>4047</v>
      </c>
      <c r="C579" s="1" t="s">
        <v>4048</v>
      </c>
      <c r="D579" t="s">
        <v>4049</v>
      </c>
      <c r="E579" t="s">
        <v>4050</v>
      </c>
      <c r="G579">
        <v>2014</v>
      </c>
      <c r="H579" t="s">
        <v>4051</v>
      </c>
      <c r="I579" t="s">
        <v>4052</v>
      </c>
      <c r="J579" t="s">
        <v>23</v>
      </c>
      <c r="K579" t="s">
        <v>24</v>
      </c>
      <c r="L579" t="s">
        <v>4053</v>
      </c>
      <c r="M579" t="s">
        <v>263</v>
      </c>
      <c r="O579" t="s">
        <v>107</v>
      </c>
      <c r="P579" t="s">
        <v>29</v>
      </c>
    </row>
    <row r="580" spans="1:16" x14ac:dyDescent="0.2">
      <c r="A580" t="s">
        <v>4054</v>
      </c>
      <c r="B580" t="s">
        <v>4055</v>
      </c>
      <c r="C580" s="1" t="s">
        <v>4056</v>
      </c>
      <c r="D580" t="s">
        <v>4057</v>
      </c>
      <c r="E580" t="s">
        <v>4058</v>
      </c>
      <c r="G580">
        <v>2014</v>
      </c>
      <c r="H580" t="s">
        <v>4059</v>
      </c>
      <c r="I580" t="s">
        <v>4060</v>
      </c>
      <c r="J580" t="s">
        <v>23</v>
      </c>
      <c r="K580" t="s">
        <v>24</v>
      </c>
      <c r="L580" t="s">
        <v>150</v>
      </c>
      <c r="M580" t="s">
        <v>285</v>
      </c>
      <c r="N580" t="s">
        <v>4061</v>
      </c>
      <c r="O580" t="s">
        <v>97</v>
      </c>
      <c r="P580" t="s">
        <v>29</v>
      </c>
    </row>
    <row r="581" spans="1:16" x14ac:dyDescent="0.2">
      <c r="A581" t="s">
        <v>4062</v>
      </c>
      <c r="B581" t="s">
        <v>4063</v>
      </c>
      <c r="C581" s="1" t="s">
        <v>4064</v>
      </c>
      <c r="D581" t="s">
        <v>4065</v>
      </c>
      <c r="E581" t="s">
        <v>4066</v>
      </c>
      <c r="G581">
        <v>2014</v>
      </c>
      <c r="H581" t="s">
        <v>4067</v>
      </c>
      <c r="I581" t="s">
        <v>4068</v>
      </c>
      <c r="J581" t="s">
        <v>23</v>
      </c>
      <c r="K581" t="s">
        <v>24</v>
      </c>
      <c r="L581" t="s">
        <v>662</v>
      </c>
      <c r="M581" t="s">
        <v>663</v>
      </c>
      <c r="N581" t="s">
        <v>4069</v>
      </c>
      <c r="O581" t="s">
        <v>107</v>
      </c>
      <c r="P581" t="s">
        <v>29</v>
      </c>
    </row>
    <row r="582" spans="1:16" x14ac:dyDescent="0.2">
      <c r="A582" t="s">
        <v>4070</v>
      </c>
      <c r="B582" t="s">
        <v>4071</v>
      </c>
      <c r="C582" s="1" t="s">
        <v>4072</v>
      </c>
      <c r="D582" t="s">
        <v>19</v>
      </c>
      <c r="E582" t="s">
        <v>20</v>
      </c>
      <c r="G582">
        <v>2014</v>
      </c>
      <c r="H582" t="s">
        <v>4073</v>
      </c>
      <c r="I582" t="s">
        <v>4074</v>
      </c>
      <c r="J582" t="s">
        <v>64</v>
      </c>
      <c r="K582" t="s">
        <v>2035</v>
      </c>
      <c r="L582" t="s">
        <v>25</v>
      </c>
      <c r="M582" t="s">
        <v>26</v>
      </c>
      <c r="N582" t="s">
        <v>4075</v>
      </c>
      <c r="O582" t="s">
        <v>28</v>
      </c>
      <c r="P582" t="s">
        <v>29</v>
      </c>
    </row>
    <row r="583" spans="1:16" x14ac:dyDescent="0.2">
      <c r="A583" t="s">
        <v>4076</v>
      </c>
      <c r="B583" t="s">
        <v>4077</v>
      </c>
      <c r="C583" s="1" t="s">
        <v>4078</v>
      </c>
      <c r="D583" t="s">
        <v>118</v>
      </c>
      <c r="E583" t="s">
        <v>119</v>
      </c>
      <c r="G583">
        <v>2014</v>
      </c>
      <c r="H583" t="s">
        <v>4079</v>
      </c>
      <c r="I583" t="s">
        <v>4080</v>
      </c>
      <c r="J583" t="s">
        <v>122</v>
      </c>
      <c r="K583" t="s">
        <v>725</v>
      </c>
      <c r="L583" t="s">
        <v>123</v>
      </c>
      <c r="M583" t="s">
        <v>124</v>
      </c>
      <c r="N583" t="s">
        <v>4081</v>
      </c>
      <c r="O583" t="s">
        <v>126</v>
      </c>
    </row>
    <row r="584" spans="1:16" x14ac:dyDescent="0.2">
      <c r="A584" t="s">
        <v>4082</v>
      </c>
      <c r="B584" t="s">
        <v>4083</v>
      </c>
      <c r="C584" s="1" t="s">
        <v>4084</v>
      </c>
      <c r="D584" t="s">
        <v>563</v>
      </c>
      <c r="E584" t="s">
        <v>564</v>
      </c>
      <c r="G584">
        <v>2014</v>
      </c>
      <c r="H584" t="s">
        <v>4085</v>
      </c>
      <c r="I584" t="s">
        <v>4086</v>
      </c>
      <c r="J584" t="s">
        <v>23</v>
      </c>
      <c r="K584" t="s">
        <v>24</v>
      </c>
      <c r="L584" t="s">
        <v>567</v>
      </c>
      <c r="M584" t="s">
        <v>568</v>
      </c>
      <c r="O584" t="s">
        <v>97</v>
      </c>
      <c r="P584" t="s">
        <v>29</v>
      </c>
    </row>
    <row r="585" spans="1:16" x14ac:dyDescent="0.2">
      <c r="A585" t="s">
        <v>4087</v>
      </c>
      <c r="B585" t="s">
        <v>4088</v>
      </c>
      <c r="C585" s="1" t="s">
        <v>4089</v>
      </c>
      <c r="D585" t="s">
        <v>19</v>
      </c>
      <c r="E585" t="s">
        <v>20</v>
      </c>
      <c r="G585">
        <v>2014</v>
      </c>
      <c r="H585" t="s">
        <v>4090</v>
      </c>
      <c r="I585" t="s">
        <v>4091</v>
      </c>
      <c r="J585" t="s">
        <v>64</v>
      </c>
      <c r="K585" t="s">
        <v>4092</v>
      </c>
      <c r="L585" t="s">
        <v>25</v>
      </c>
      <c r="M585" t="s">
        <v>26</v>
      </c>
      <c r="N585" t="s">
        <v>4093</v>
      </c>
      <c r="O585" t="s">
        <v>28</v>
      </c>
      <c r="P585" t="s">
        <v>29</v>
      </c>
    </row>
    <row r="586" spans="1:16" x14ac:dyDescent="0.2">
      <c r="A586" t="s">
        <v>4094</v>
      </c>
      <c r="B586" t="s">
        <v>4095</v>
      </c>
      <c r="C586" s="1" t="s">
        <v>4096</v>
      </c>
      <c r="D586" t="s">
        <v>4097</v>
      </c>
      <c r="E586" t="s">
        <v>4098</v>
      </c>
      <c r="G586">
        <v>2014</v>
      </c>
      <c r="H586" t="s">
        <v>4099</v>
      </c>
      <c r="I586" t="s">
        <v>4100</v>
      </c>
      <c r="J586" t="s">
        <v>23</v>
      </c>
      <c r="K586" t="s">
        <v>45</v>
      </c>
      <c r="L586" t="s">
        <v>2162</v>
      </c>
      <c r="M586" t="s">
        <v>2163</v>
      </c>
      <c r="N586" t="s">
        <v>4101</v>
      </c>
      <c r="O586" t="s">
        <v>107</v>
      </c>
      <c r="P586" t="s">
        <v>29</v>
      </c>
    </row>
    <row r="587" spans="1:16" x14ac:dyDescent="0.2">
      <c r="A587" t="s">
        <v>4102</v>
      </c>
      <c r="B587" t="s">
        <v>4103</v>
      </c>
      <c r="C587" s="1" t="s">
        <v>4104</v>
      </c>
      <c r="D587" t="s">
        <v>19</v>
      </c>
      <c r="E587" t="s">
        <v>20</v>
      </c>
      <c r="G587">
        <v>2014</v>
      </c>
      <c r="H587" t="s">
        <v>4105</v>
      </c>
      <c r="I587" t="s">
        <v>4106</v>
      </c>
      <c r="J587" t="s">
        <v>23</v>
      </c>
      <c r="K587" t="s">
        <v>24</v>
      </c>
      <c r="L587" t="s">
        <v>25</v>
      </c>
      <c r="M587" t="s">
        <v>26</v>
      </c>
      <c r="N587" t="s">
        <v>4107</v>
      </c>
      <c r="O587" t="s">
        <v>28</v>
      </c>
      <c r="P587" t="s">
        <v>29</v>
      </c>
    </row>
    <row r="588" spans="1:16" x14ac:dyDescent="0.2">
      <c r="A588" t="s">
        <v>4108</v>
      </c>
      <c r="B588" t="s">
        <v>4109</v>
      </c>
      <c r="C588" s="1" t="s">
        <v>4110</v>
      </c>
      <c r="D588" t="s">
        <v>2951</v>
      </c>
      <c r="E588" t="s">
        <v>2952</v>
      </c>
      <c r="G588">
        <v>2014</v>
      </c>
      <c r="H588" t="s">
        <v>4111</v>
      </c>
      <c r="I588" t="s">
        <v>4112</v>
      </c>
      <c r="J588" t="s">
        <v>64</v>
      </c>
      <c r="K588" t="s">
        <v>45</v>
      </c>
      <c r="L588" t="s">
        <v>25</v>
      </c>
      <c r="M588" t="s">
        <v>1549</v>
      </c>
      <c r="N588" t="s">
        <v>4113</v>
      </c>
      <c r="O588" t="s">
        <v>2956</v>
      </c>
      <c r="P588" t="s">
        <v>29</v>
      </c>
    </row>
    <row r="589" spans="1:16" x14ac:dyDescent="0.2">
      <c r="A589" t="s">
        <v>4114</v>
      </c>
      <c r="B589" t="s">
        <v>4115</v>
      </c>
      <c r="C589" s="1" t="s">
        <v>4116</v>
      </c>
      <c r="D589" t="s">
        <v>2867</v>
      </c>
      <c r="E589" t="s">
        <v>2868</v>
      </c>
      <c r="G589">
        <v>2014</v>
      </c>
      <c r="H589" t="s">
        <v>4117</v>
      </c>
      <c r="I589" t="s">
        <v>4118</v>
      </c>
      <c r="J589" t="s">
        <v>64</v>
      </c>
      <c r="K589" t="s">
        <v>431</v>
      </c>
      <c r="L589" t="s">
        <v>2871</v>
      </c>
      <c r="M589" t="s">
        <v>2872</v>
      </c>
      <c r="N589" t="s">
        <v>4119</v>
      </c>
      <c r="O589" t="s">
        <v>2874</v>
      </c>
      <c r="P589" t="s">
        <v>29</v>
      </c>
    </row>
    <row r="590" spans="1:16" x14ac:dyDescent="0.2">
      <c r="A590" t="s">
        <v>4120</v>
      </c>
      <c r="B590" t="s">
        <v>4121</v>
      </c>
      <c r="C590" s="1" t="s">
        <v>4122</v>
      </c>
      <c r="D590" t="s">
        <v>2867</v>
      </c>
      <c r="E590" t="s">
        <v>2868</v>
      </c>
      <c r="G590">
        <v>2014</v>
      </c>
      <c r="H590" t="s">
        <v>4123</v>
      </c>
      <c r="I590" t="s">
        <v>4124</v>
      </c>
      <c r="J590" t="s">
        <v>23</v>
      </c>
      <c r="K590" t="s">
        <v>4125</v>
      </c>
      <c r="L590" t="s">
        <v>2871</v>
      </c>
      <c r="M590" t="s">
        <v>2872</v>
      </c>
      <c r="N590" t="s">
        <v>4126</v>
      </c>
      <c r="O590" t="s">
        <v>2874</v>
      </c>
      <c r="P590" t="s">
        <v>29</v>
      </c>
    </row>
    <row r="591" spans="1:16" x14ac:dyDescent="0.2">
      <c r="A591" t="s">
        <v>4127</v>
      </c>
      <c r="B591" t="s">
        <v>4128</v>
      </c>
      <c r="C591" s="1" t="s">
        <v>4129</v>
      </c>
      <c r="D591" t="s">
        <v>40</v>
      </c>
      <c r="E591" t="s">
        <v>41</v>
      </c>
      <c r="G591">
        <v>2014</v>
      </c>
      <c r="H591" t="s">
        <v>4130</v>
      </c>
      <c r="I591" t="s">
        <v>4131</v>
      </c>
      <c r="J591" t="s">
        <v>122</v>
      </c>
      <c r="K591" t="s">
        <v>652</v>
      </c>
      <c r="L591" t="s">
        <v>46</v>
      </c>
      <c r="M591" t="s">
        <v>47</v>
      </c>
      <c r="O591" t="s">
        <v>49</v>
      </c>
      <c r="P591" t="s">
        <v>29</v>
      </c>
    </row>
    <row r="592" spans="1:16" x14ac:dyDescent="0.2">
      <c r="A592" t="s">
        <v>4132</v>
      </c>
      <c r="B592" t="s">
        <v>4133</v>
      </c>
      <c r="C592" s="1" t="s">
        <v>4134</v>
      </c>
      <c r="D592" t="s">
        <v>4135</v>
      </c>
      <c r="E592" t="s">
        <v>4136</v>
      </c>
      <c r="G592">
        <v>2014</v>
      </c>
      <c r="H592" t="s">
        <v>4137</v>
      </c>
      <c r="I592" t="s">
        <v>4138</v>
      </c>
      <c r="J592" t="s">
        <v>23</v>
      </c>
      <c r="K592" t="s">
        <v>24</v>
      </c>
      <c r="L592" t="s">
        <v>4139</v>
      </c>
      <c r="M592" t="s">
        <v>663</v>
      </c>
      <c r="N592" t="s">
        <v>4140</v>
      </c>
      <c r="O592" t="s">
        <v>107</v>
      </c>
      <c r="P592" t="s">
        <v>29</v>
      </c>
    </row>
    <row r="593" spans="1:16" x14ac:dyDescent="0.2">
      <c r="A593" t="s">
        <v>4141</v>
      </c>
      <c r="B593" t="s">
        <v>4142</v>
      </c>
      <c r="C593" s="1" t="s">
        <v>4143</v>
      </c>
      <c r="D593" t="s">
        <v>181</v>
      </c>
      <c r="E593" t="s">
        <v>182</v>
      </c>
      <c r="G593">
        <v>2014</v>
      </c>
      <c r="H593" t="s">
        <v>4144</v>
      </c>
      <c r="I593" t="s">
        <v>4145</v>
      </c>
      <c r="J593" t="s">
        <v>64</v>
      </c>
      <c r="K593" t="s">
        <v>45</v>
      </c>
      <c r="L593" t="s">
        <v>186</v>
      </c>
      <c r="M593" t="s">
        <v>187</v>
      </c>
      <c r="N593" t="s">
        <v>4146</v>
      </c>
      <c r="O593" t="s">
        <v>189</v>
      </c>
      <c r="P593" t="s">
        <v>29</v>
      </c>
    </row>
    <row r="594" spans="1:16" x14ac:dyDescent="0.2">
      <c r="A594" t="s">
        <v>4147</v>
      </c>
      <c r="B594" t="s">
        <v>4148</v>
      </c>
      <c r="C594" s="1" t="s">
        <v>4149</v>
      </c>
      <c r="D594" t="s">
        <v>572</v>
      </c>
      <c r="E594" t="s">
        <v>2919</v>
      </c>
      <c r="F594" t="s">
        <v>573</v>
      </c>
      <c r="G594">
        <v>2014</v>
      </c>
      <c r="H594" t="s">
        <v>4150</v>
      </c>
      <c r="I594" t="s">
        <v>4151</v>
      </c>
      <c r="J594" t="s">
        <v>122</v>
      </c>
      <c r="K594" t="s">
        <v>2161</v>
      </c>
      <c r="L594" t="s">
        <v>576</v>
      </c>
      <c r="M594" t="s">
        <v>263</v>
      </c>
      <c r="N594" t="s">
        <v>4152</v>
      </c>
      <c r="O594" t="s">
        <v>28</v>
      </c>
      <c r="P594" t="s">
        <v>29</v>
      </c>
    </row>
    <row r="595" spans="1:16" x14ac:dyDescent="0.2">
      <c r="A595" t="s">
        <v>4153</v>
      </c>
      <c r="B595" t="s">
        <v>4154</v>
      </c>
      <c r="C595" s="1" t="s">
        <v>4155</v>
      </c>
      <c r="D595" t="s">
        <v>572</v>
      </c>
      <c r="E595" t="s">
        <v>2919</v>
      </c>
      <c r="F595" t="s">
        <v>573</v>
      </c>
      <c r="G595">
        <v>2014</v>
      </c>
      <c r="H595" t="s">
        <v>4156</v>
      </c>
      <c r="I595" t="s">
        <v>2921</v>
      </c>
      <c r="J595" t="s">
        <v>122</v>
      </c>
      <c r="K595" t="s">
        <v>652</v>
      </c>
      <c r="L595" t="s">
        <v>576</v>
      </c>
      <c r="M595" t="s">
        <v>263</v>
      </c>
      <c r="N595" t="s">
        <v>4113</v>
      </c>
      <c r="O595" t="s">
        <v>28</v>
      </c>
      <c r="P595" t="s">
        <v>29</v>
      </c>
    </row>
    <row r="596" spans="1:16" x14ac:dyDescent="0.2">
      <c r="A596" t="s">
        <v>4157</v>
      </c>
      <c r="B596" t="s">
        <v>4158</v>
      </c>
      <c r="C596" s="1" t="s">
        <v>4159</v>
      </c>
      <c r="D596" t="s">
        <v>3574</v>
      </c>
      <c r="E596" t="s">
        <v>3575</v>
      </c>
      <c r="G596">
        <v>2014</v>
      </c>
      <c r="H596" t="s">
        <v>4160</v>
      </c>
      <c r="I596" t="s">
        <v>4161</v>
      </c>
      <c r="J596" t="s">
        <v>122</v>
      </c>
      <c r="K596" t="s">
        <v>45</v>
      </c>
      <c r="L596" t="s">
        <v>186</v>
      </c>
      <c r="M596" t="s">
        <v>3578</v>
      </c>
      <c r="N596" t="s">
        <v>4162</v>
      </c>
      <c r="O596" t="s">
        <v>189</v>
      </c>
      <c r="P596" t="s">
        <v>29</v>
      </c>
    </row>
    <row r="597" spans="1:16" x14ac:dyDescent="0.2">
      <c r="A597" t="s">
        <v>4163</v>
      </c>
      <c r="B597" t="s">
        <v>4164</v>
      </c>
      <c r="C597" s="1" t="s">
        <v>4165</v>
      </c>
      <c r="D597" t="s">
        <v>1503</v>
      </c>
      <c r="E597" t="s">
        <v>1504</v>
      </c>
      <c r="G597">
        <v>2014</v>
      </c>
      <c r="H597" t="s">
        <v>4166</v>
      </c>
      <c r="I597" t="s">
        <v>4167</v>
      </c>
      <c r="J597" t="s">
        <v>23</v>
      </c>
      <c r="K597" t="s">
        <v>24</v>
      </c>
      <c r="L597" t="s">
        <v>1508</v>
      </c>
      <c r="M597" t="s">
        <v>263</v>
      </c>
      <c r="N597" t="s">
        <v>4168</v>
      </c>
      <c r="O597" t="s">
        <v>189</v>
      </c>
      <c r="P597" t="s">
        <v>29</v>
      </c>
    </row>
    <row r="598" spans="1:16" x14ac:dyDescent="0.2">
      <c r="A598" t="s">
        <v>4169</v>
      </c>
      <c r="B598" t="s">
        <v>4170</v>
      </c>
      <c r="C598" t="s">
        <v>4171</v>
      </c>
      <c r="D598" t="s">
        <v>801</v>
      </c>
      <c r="E598" t="s">
        <v>802</v>
      </c>
      <c r="G598">
        <v>2014</v>
      </c>
      <c r="H598" t="s">
        <v>4172</v>
      </c>
      <c r="I598" t="s">
        <v>4173</v>
      </c>
      <c r="J598" t="s">
        <v>23</v>
      </c>
      <c r="K598" t="s">
        <v>632</v>
      </c>
      <c r="L598" t="s">
        <v>806</v>
      </c>
      <c r="M598" t="s">
        <v>807</v>
      </c>
      <c r="N598" t="s">
        <v>4174</v>
      </c>
      <c r="O598" t="s">
        <v>189</v>
      </c>
      <c r="P598" t="s">
        <v>29</v>
      </c>
    </row>
    <row r="599" spans="1:16" x14ac:dyDescent="0.2">
      <c r="A599" t="s">
        <v>4175</v>
      </c>
      <c r="B599" t="s">
        <v>4176</v>
      </c>
      <c r="C599" s="1" t="s">
        <v>4177</v>
      </c>
      <c r="D599" t="s">
        <v>581</v>
      </c>
      <c r="E599" t="s">
        <v>583</v>
      </c>
      <c r="G599">
        <v>2014</v>
      </c>
      <c r="H599" t="s">
        <v>4178</v>
      </c>
      <c r="I599" t="s">
        <v>4179</v>
      </c>
      <c r="J599" t="s">
        <v>23</v>
      </c>
      <c r="K599" t="s">
        <v>24</v>
      </c>
      <c r="L599" t="s">
        <v>586</v>
      </c>
      <c r="M599" t="s">
        <v>587</v>
      </c>
      <c r="N599" t="s">
        <v>4180</v>
      </c>
      <c r="O599" t="s">
        <v>28</v>
      </c>
      <c r="P599" t="s">
        <v>29</v>
      </c>
    </row>
    <row r="600" spans="1:16" x14ac:dyDescent="0.2">
      <c r="A600" t="s">
        <v>4181</v>
      </c>
      <c r="B600" t="s">
        <v>4182</v>
      </c>
      <c r="C600" s="1" t="s">
        <v>4183</v>
      </c>
      <c r="D600" t="s">
        <v>714</v>
      </c>
      <c r="E600" t="s">
        <v>715</v>
      </c>
      <c r="G600">
        <v>2014</v>
      </c>
      <c r="H600" t="s">
        <v>4184</v>
      </c>
      <c r="I600" t="s">
        <v>4185</v>
      </c>
      <c r="J600" t="s">
        <v>23</v>
      </c>
      <c r="K600" t="s">
        <v>24</v>
      </c>
      <c r="L600" t="s">
        <v>586</v>
      </c>
      <c r="M600" t="s">
        <v>719</v>
      </c>
      <c r="N600" t="s">
        <v>4186</v>
      </c>
      <c r="O600" t="s">
        <v>107</v>
      </c>
      <c r="P600" t="s">
        <v>29</v>
      </c>
    </row>
    <row r="601" spans="1:16" x14ac:dyDescent="0.2">
      <c r="A601" t="s">
        <v>4187</v>
      </c>
      <c r="B601" t="s">
        <v>4188</v>
      </c>
      <c r="C601" s="1" t="s">
        <v>4189</v>
      </c>
      <c r="D601" t="s">
        <v>19</v>
      </c>
      <c r="E601" t="s">
        <v>20</v>
      </c>
      <c r="G601">
        <v>2014</v>
      </c>
      <c r="H601" t="s">
        <v>4190</v>
      </c>
      <c r="I601" t="s">
        <v>4191</v>
      </c>
      <c r="J601" t="s">
        <v>23</v>
      </c>
      <c r="K601" t="s">
        <v>24</v>
      </c>
      <c r="L601" t="s">
        <v>25</v>
      </c>
      <c r="M601" t="s">
        <v>26</v>
      </c>
      <c r="N601" t="s">
        <v>4192</v>
      </c>
      <c r="O601" t="s">
        <v>28</v>
      </c>
      <c r="P601" t="s">
        <v>29</v>
      </c>
    </row>
    <row r="602" spans="1:16" x14ac:dyDescent="0.2">
      <c r="A602" t="s">
        <v>4193</v>
      </c>
      <c r="B602" t="s">
        <v>4194</v>
      </c>
      <c r="C602" s="1" t="s">
        <v>4195</v>
      </c>
      <c r="D602" t="s">
        <v>19</v>
      </c>
      <c r="E602" t="s">
        <v>20</v>
      </c>
      <c r="G602">
        <v>2014</v>
      </c>
      <c r="H602" t="s">
        <v>4196</v>
      </c>
      <c r="I602" t="s">
        <v>3702</v>
      </c>
      <c r="J602" t="s">
        <v>23</v>
      </c>
      <c r="K602" t="s">
        <v>24</v>
      </c>
      <c r="L602" t="s">
        <v>25</v>
      </c>
      <c r="M602" t="s">
        <v>26</v>
      </c>
      <c r="N602" t="s">
        <v>4197</v>
      </c>
      <c r="O602" t="s">
        <v>28</v>
      </c>
      <c r="P602" t="s">
        <v>29</v>
      </c>
    </row>
    <row r="603" spans="1:16" x14ac:dyDescent="0.2">
      <c r="A603" t="s">
        <v>4198</v>
      </c>
      <c r="B603" t="s">
        <v>4199</v>
      </c>
      <c r="C603" s="1" t="s">
        <v>4200</v>
      </c>
      <c r="D603" t="s">
        <v>563</v>
      </c>
      <c r="E603" t="s">
        <v>564</v>
      </c>
      <c r="G603">
        <v>2014</v>
      </c>
      <c r="H603" t="s">
        <v>4201</v>
      </c>
      <c r="I603" t="s">
        <v>4202</v>
      </c>
      <c r="J603" t="s">
        <v>44</v>
      </c>
      <c r="K603" t="s">
        <v>94</v>
      </c>
      <c r="L603" t="s">
        <v>567</v>
      </c>
      <c r="M603" t="s">
        <v>568</v>
      </c>
      <c r="O603" t="s">
        <v>97</v>
      </c>
      <c r="P603" t="s">
        <v>29</v>
      </c>
    </row>
    <row r="604" spans="1:16" x14ac:dyDescent="0.2">
      <c r="A604" t="s">
        <v>4203</v>
      </c>
      <c r="B604" t="s">
        <v>4204</v>
      </c>
      <c r="C604" s="1" t="s">
        <v>4205</v>
      </c>
      <c r="D604" t="s">
        <v>19</v>
      </c>
      <c r="E604" t="s">
        <v>20</v>
      </c>
      <c r="G604">
        <v>2014</v>
      </c>
      <c r="H604" t="s">
        <v>4206</v>
      </c>
      <c r="I604" t="s">
        <v>4207</v>
      </c>
      <c r="J604" t="s">
        <v>64</v>
      </c>
      <c r="K604" t="s">
        <v>261</v>
      </c>
      <c r="L604" t="s">
        <v>25</v>
      </c>
      <c r="M604" t="s">
        <v>26</v>
      </c>
      <c r="N604" t="s">
        <v>4208</v>
      </c>
      <c r="O604" t="s">
        <v>28</v>
      </c>
      <c r="P604" t="s">
        <v>29</v>
      </c>
    </row>
    <row r="605" spans="1:16" x14ac:dyDescent="0.2">
      <c r="A605" t="s">
        <v>4209</v>
      </c>
      <c r="B605" t="s">
        <v>4210</v>
      </c>
      <c r="C605" s="1" t="s">
        <v>4211</v>
      </c>
      <c r="D605" t="s">
        <v>19</v>
      </c>
      <c r="E605" t="s">
        <v>20</v>
      </c>
      <c r="G605">
        <v>2014</v>
      </c>
      <c r="H605" t="s">
        <v>4212</v>
      </c>
      <c r="I605" t="s">
        <v>4213</v>
      </c>
      <c r="J605" t="s">
        <v>64</v>
      </c>
      <c r="K605" t="s">
        <v>1271</v>
      </c>
      <c r="L605" t="s">
        <v>25</v>
      </c>
      <c r="M605" t="s">
        <v>26</v>
      </c>
      <c r="N605" t="s">
        <v>4214</v>
      </c>
      <c r="O605" t="s">
        <v>28</v>
      </c>
      <c r="P605" t="s">
        <v>29</v>
      </c>
    </row>
    <row r="606" spans="1:16" x14ac:dyDescent="0.2">
      <c r="A606" t="s">
        <v>4215</v>
      </c>
      <c r="B606" t="s">
        <v>4216</v>
      </c>
      <c r="C606" s="1" t="s">
        <v>4217</v>
      </c>
      <c r="D606" t="s">
        <v>90</v>
      </c>
      <c r="E606" t="s">
        <v>91</v>
      </c>
      <c r="G606">
        <v>2014</v>
      </c>
      <c r="H606" t="s">
        <v>4218</v>
      </c>
      <c r="I606" t="s">
        <v>4219</v>
      </c>
      <c r="J606" t="s">
        <v>23</v>
      </c>
      <c r="K606" t="s">
        <v>45</v>
      </c>
      <c r="L606" t="s">
        <v>95</v>
      </c>
      <c r="N606" t="s">
        <v>4220</v>
      </c>
      <c r="O606" t="s">
        <v>97</v>
      </c>
      <c r="P606" t="s">
        <v>29</v>
      </c>
    </row>
    <row r="607" spans="1:16" x14ac:dyDescent="0.2">
      <c r="A607" t="s">
        <v>4221</v>
      </c>
      <c r="B607" t="s">
        <v>4222</v>
      </c>
      <c r="C607" s="1" t="s">
        <v>4223</v>
      </c>
      <c r="D607" t="s">
        <v>1064</v>
      </c>
      <c r="E607" t="s">
        <v>1065</v>
      </c>
      <c r="G607">
        <v>2014</v>
      </c>
      <c r="H607" t="s">
        <v>4224</v>
      </c>
      <c r="I607" t="s">
        <v>4225</v>
      </c>
      <c r="J607" t="s">
        <v>44</v>
      </c>
      <c r="K607" t="s">
        <v>113</v>
      </c>
      <c r="L607" t="s">
        <v>1068</v>
      </c>
      <c r="M607" t="s">
        <v>1069</v>
      </c>
      <c r="N607" t="s">
        <v>4226</v>
      </c>
      <c r="O607" t="s">
        <v>107</v>
      </c>
      <c r="P607" t="s">
        <v>29</v>
      </c>
    </row>
    <row r="608" spans="1:16" x14ac:dyDescent="0.2">
      <c r="A608" t="s">
        <v>4227</v>
      </c>
      <c r="B608" t="s">
        <v>4228</v>
      </c>
      <c r="C608" s="1" t="s">
        <v>4229</v>
      </c>
      <c r="D608" t="s">
        <v>19</v>
      </c>
      <c r="E608" t="s">
        <v>20</v>
      </c>
      <c r="G608">
        <v>2014</v>
      </c>
      <c r="H608" t="s">
        <v>4230</v>
      </c>
      <c r="I608" t="s">
        <v>4231</v>
      </c>
      <c r="J608" t="s">
        <v>64</v>
      </c>
      <c r="K608" t="s">
        <v>652</v>
      </c>
      <c r="L608" t="s">
        <v>25</v>
      </c>
      <c r="M608" t="s">
        <v>26</v>
      </c>
      <c r="N608" t="s">
        <v>4232</v>
      </c>
      <c r="O608" t="s">
        <v>28</v>
      </c>
      <c r="P608" t="s">
        <v>29</v>
      </c>
    </row>
    <row r="609" spans="1:16" x14ac:dyDescent="0.2">
      <c r="A609" t="s">
        <v>4233</v>
      </c>
      <c r="B609" t="s">
        <v>4234</v>
      </c>
      <c r="C609" s="1" t="s">
        <v>4235</v>
      </c>
      <c r="D609" t="s">
        <v>4236</v>
      </c>
      <c r="E609" t="s">
        <v>4237</v>
      </c>
      <c r="G609">
        <v>2014</v>
      </c>
      <c r="H609" t="s">
        <v>4238</v>
      </c>
      <c r="I609" t="s">
        <v>4239</v>
      </c>
      <c r="J609" t="s">
        <v>23</v>
      </c>
      <c r="K609" t="s">
        <v>24</v>
      </c>
      <c r="L609" t="s">
        <v>1089</v>
      </c>
      <c r="M609" t="s">
        <v>106</v>
      </c>
      <c r="O609" t="s">
        <v>107</v>
      </c>
      <c r="P609" t="s">
        <v>29</v>
      </c>
    </row>
    <row r="610" spans="1:16" x14ac:dyDescent="0.2">
      <c r="A610" t="s">
        <v>4240</v>
      </c>
      <c r="B610" t="s">
        <v>4241</v>
      </c>
      <c r="C610" s="1" t="s">
        <v>4242</v>
      </c>
      <c r="D610" t="s">
        <v>19</v>
      </c>
      <c r="E610" t="s">
        <v>20</v>
      </c>
      <c r="G610">
        <v>2014</v>
      </c>
      <c r="H610" t="s">
        <v>4243</v>
      </c>
      <c r="I610" t="s">
        <v>4244</v>
      </c>
      <c r="J610" t="s">
        <v>122</v>
      </c>
      <c r="K610" t="s">
        <v>4245</v>
      </c>
      <c r="L610" t="s">
        <v>25</v>
      </c>
      <c r="M610" t="s">
        <v>26</v>
      </c>
      <c r="N610" t="s">
        <v>4246</v>
      </c>
      <c r="O610" t="s">
        <v>28</v>
      </c>
      <c r="P610" t="s">
        <v>29</v>
      </c>
    </row>
    <row r="611" spans="1:16" x14ac:dyDescent="0.2">
      <c r="A611" t="s">
        <v>4247</v>
      </c>
      <c r="B611" t="s">
        <v>4248</v>
      </c>
      <c r="C611" s="1" t="s">
        <v>4249</v>
      </c>
      <c r="D611" t="s">
        <v>1412</v>
      </c>
      <c r="E611" t="s">
        <v>1413</v>
      </c>
      <c r="G611">
        <v>2014</v>
      </c>
      <c r="H611" t="s">
        <v>4250</v>
      </c>
      <c r="I611" t="s">
        <v>4251</v>
      </c>
      <c r="J611" t="s">
        <v>23</v>
      </c>
      <c r="K611" t="s">
        <v>24</v>
      </c>
      <c r="L611" t="s">
        <v>1416</v>
      </c>
      <c r="M611" t="s">
        <v>1417</v>
      </c>
      <c r="N611" t="s">
        <v>4252</v>
      </c>
      <c r="O611" t="s">
        <v>107</v>
      </c>
      <c r="P611" t="s">
        <v>29</v>
      </c>
    </row>
    <row r="612" spans="1:16" x14ac:dyDescent="0.2">
      <c r="A612" t="s">
        <v>4253</v>
      </c>
      <c r="B612" t="s">
        <v>4254</v>
      </c>
      <c r="C612" s="1" t="s">
        <v>4255</v>
      </c>
      <c r="D612" t="s">
        <v>1712</v>
      </c>
      <c r="E612" t="s">
        <v>1713</v>
      </c>
      <c r="G612">
        <v>2014</v>
      </c>
      <c r="H612" t="s">
        <v>4256</v>
      </c>
      <c r="I612" t="s">
        <v>4257</v>
      </c>
      <c r="J612" t="s">
        <v>23</v>
      </c>
      <c r="K612" t="s">
        <v>24</v>
      </c>
      <c r="L612" t="s">
        <v>1717</v>
      </c>
      <c r="M612" t="s">
        <v>285</v>
      </c>
      <c r="N612" t="s">
        <v>4258</v>
      </c>
      <c r="O612" t="s">
        <v>97</v>
      </c>
      <c r="P612" t="s">
        <v>29</v>
      </c>
    </row>
    <row r="613" spans="1:16" x14ac:dyDescent="0.2">
      <c r="A613" t="s">
        <v>4259</v>
      </c>
      <c r="B613" t="s">
        <v>4260</v>
      </c>
      <c r="C613" s="1" t="s">
        <v>4261</v>
      </c>
      <c r="D613" t="s">
        <v>90</v>
      </c>
      <c r="E613" t="s">
        <v>91</v>
      </c>
      <c r="G613">
        <v>2014</v>
      </c>
      <c r="H613" t="s">
        <v>4262</v>
      </c>
      <c r="I613" t="s">
        <v>4263</v>
      </c>
      <c r="J613" t="s">
        <v>44</v>
      </c>
      <c r="K613" t="s">
        <v>4264</v>
      </c>
      <c r="L613" t="s">
        <v>95</v>
      </c>
      <c r="N613" t="s">
        <v>4265</v>
      </c>
      <c r="O613" t="s">
        <v>97</v>
      </c>
      <c r="P613" t="s">
        <v>29</v>
      </c>
    </row>
    <row r="614" spans="1:16" x14ac:dyDescent="0.2">
      <c r="A614" t="s">
        <v>4266</v>
      </c>
      <c r="B614" t="s">
        <v>4267</v>
      </c>
      <c r="C614" t="s">
        <v>4268</v>
      </c>
      <c r="D614" t="s">
        <v>4269</v>
      </c>
      <c r="E614" t="s">
        <v>4270</v>
      </c>
      <c r="G614">
        <v>2014</v>
      </c>
      <c r="H614" t="s">
        <v>4271</v>
      </c>
      <c r="I614" t="s">
        <v>4272</v>
      </c>
      <c r="J614" t="s">
        <v>23</v>
      </c>
      <c r="K614" t="s">
        <v>3752</v>
      </c>
      <c r="L614" t="s">
        <v>105</v>
      </c>
      <c r="M614" t="s">
        <v>4273</v>
      </c>
      <c r="O614" t="s">
        <v>107</v>
      </c>
      <c r="P614" t="s">
        <v>29</v>
      </c>
    </row>
    <row r="615" spans="1:16" x14ac:dyDescent="0.2">
      <c r="A615" t="s">
        <v>4274</v>
      </c>
      <c r="B615" t="s">
        <v>4275</v>
      </c>
      <c r="C615" s="1" t="s">
        <v>4276</v>
      </c>
      <c r="D615" t="s">
        <v>4277</v>
      </c>
      <c r="E615" t="s">
        <v>4278</v>
      </c>
      <c r="G615">
        <v>2014</v>
      </c>
      <c r="H615" t="s">
        <v>4279</v>
      </c>
      <c r="I615" t="s">
        <v>4280</v>
      </c>
      <c r="J615" t="s">
        <v>23</v>
      </c>
      <c r="K615" t="s">
        <v>24</v>
      </c>
      <c r="L615" t="s">
        <v>150</v>
      </c>
      <c r="M615" t="s">
        <v>285</v>
      </c>
      <c r="N615" t="s">
        <v>4281</v>
      </c>
      <c r="O615" t="s">
        <v>97</v>
      </c>
      <c r="P615" t="s">
        <v>29</v>
      </c>
    </row>
    <row r="616" spans="1:16" x14ac:dyDescent="0.2">
      <c r="A616" t="s">
        <v>4282</v>
      </c>
      <c r="B616" t="s">
        <v>4283</v>
      </c>
      <c r="C616" s="1" t="s">
        <v>4284</v>
      </c>
      <c r="D616" t="s">
        <v>821</v>
      </c>
      <c r="E616" t="s">
        <v>822</v>
      </c>
      <c r="G616">
        <v>2014</v>
      </c>
      <c r="H616" t="s">
        <v>4285</v>
      </c>
      <c r="I616" t="s">
        <v>4286</v>
      </c>
      <c r="J616" t="s">
        <v>122</v>
      </c>
      <c r="K616" t="s">
        <v>4287</v>
      </c>
      <c r="L616" t="s">
        <v>825</v>
      </c>
      <c r="M616" t="s">
        <v>826</v>
      </c>
      <c r="N616" t="s">
        <v>4288</v>
      </c>
      <c r="O616" t="s">
        <v>189</v>
      </c>
      <c r="P616" t="s">
        <v>29</v>
      </c>
    </row>
    <row r="617" spans="1:16" x14ac:dyDescent="0.2">
      <c r="A617" t="s">
        <v>4289</v>
      </c>
      <c r="B617" t="s">
        <v>4290</v>
      </c>
      <c r="C617" s="1" t="s">
        <v>4291</v>
      </c>
      <c r="D617" t="s">
        <v>572</v>
      </c>
      <c r="E617" t="s">
        <v>2919</v>
      </c>
      <c r="F617" t="s">
        <v>573</v>
      </c>
      <c r="G617">
        <v>2014</v>
      </c>
      <c r="H617" t="s">
        <v>4292</v>
      </c>
      <c r="I617" t="s">
        <v>3494</v>
      </c>
      <c r="J617" t="s">
        <v>23</v>
      </c>
      <c r="K617" t="s">
        <v>1095</v>
      </c>
      <c r="L617" t="s">
        <v>576</v>
      </c>
      <c r="M617" t="s">
        <v>263</v>
      </c>
      <c r="N617" t="s">
        <v>4293</v>
      </c>
      <c r="O617" t="s">
        <v>28</v>
      </c>
      <c r="P617" t="s">
        <v>29</v>
      </c>
    </row>
    <row r="618" spans="1:16" x14ac:dyDescent="0.2">
      <c r="A618" t="s">
        <v>4294</v>
      </c>
      <c r="B618" t="s">
        <v>4295</v>
      </c>
      <c r="C618" s="1" t="s">
        <v>4296</v>
      </c>
      <c r="D618" t="s">
        <v>1357</v>
      </c>
      <c r="E618" t="s">
        <v>1358</v>
      </c>
      <c r="G618">
        <v>2014</v>
      </c>
      <c r="H618" t="s">
        <v>4297</v>
      </c>
      <c r="I618" t="s">
        <v>4298</v>
      </c>
      <c r="J618" t="s">
        <v>64</v>
      </c>
      <c r="K618" t="s">
        <v>185</v>
      </c>
      <c r="L618" t="s">
        <v>1361</v>
      </c>
      <c r="M618" t="s">
        <v>1362</v>
      </c>
      <c r="N618" t="s">
        <v>4299</v>
      </c>
      <c r="O618" t="s">
        <v>189</v>
      </c>
      <c r="P618" t="s">
        <v>29</v>
      </c>
    </row>
    <row r="619" spans="1:16" x14ac:dyDescent="0.2">
      <c r="A619" t="s">
        <v>4300</v>
      </c>
      <c r="B619" t="s">
        <v>4301</v>
      </c>
      <c r="C619" s="1" t="s">
        <v>4302</v>
      </c>
      <c r="D619" t="s">
        <v>4303</v>
      </c>
      <c r="E619" t="s">
        <v>4304</v>
      </c>
      <c r="G619">
        <v>2014</v>
      </c>
      <c r="H619" t="s">
        <v>4305</v>
      </c>
      <c r="I619" t="s">
        <v>4306</v>
      </c>
      <c r="J619" t="s">
        <v>23</v>
      </c>
      <c r="K619" t="s">
        <v>24</v>
      </c>
      <c r="L619" t="s">
        <v>1822</v>
      </c>
      <c r="M619" t="s">
        <v>2383</v>
      </c>
      <c r="N619" t="s">
        <v>4307</v>
      </c>
      <c r="O619" t="s">
        <v>4308</v>
      </c>
    </row>
    <row r="620" spans="1:16" x14ac:dyDescent="0.2">
      <c r="A620" t="s">
        <v>4309</v>
      </c>
      <c r="B620" t="s">
        <v>4310</v>
      </c>
      <c r="C620" s="1" t="s">
        <v>4311</v>
      </c>
      <c r="D620" t="s">
        <v>3317</v>
      </c>
      <c r="E620" t="s">
        <v>3318</v>
      </c>
      <c r="F620" t="s">
        <v>3319</v>
      </c>
      <c r="G620">
        <v>2014</v>
      </c>
      <c r="H620" t="s">
        <v>4312</v>
      </c>
      <c r="I620" t="s">
        <v>4313</v>
      </c>
      <c r="J620" t="s">
        <v>122</v>
      </c>
      <c r="K620" t="s">
        <v>2472</v>
      </c>
      <c r="L620" t="s">
        <v>3322</v>
      </c>
      <c r="M620" t="s">
        <v>124</v>
      </c>
      <c r="N620" t="s">
        <v>4314</v>
      </c>
      <c r="O620" t="s">
        <v>3324</v>
      </c>
      <c r="P620" t="s">
        <v>3325</v>
      </c>
    </row>
    <row r="621" spans="1:16" x14ac:dyDescent="0.2">
      <c r="A621" t="s">
        <v>4315</v>
      </c>
      <c r="B621" t="s">
        <v>4316</v>
      </c>
      <c r="C621" s="1" t="s">
        <v>4317</v>
      </c>
      <c r="D621" t="s">
        <v>638</v>
      </c>
      <c r="E621" t="s">
        <v>639</v>
      </c>
      <c r="F621" t="s">
        <v>640</v>
      </c>
      <c r="G621">
        <v>2014</v>
      </c>
      <c r="H621" t="s">
        <v>4318</v>
      </c>
      <c r="I621" t="s">
        <v>4319</v>
      </c>
      <c r="J621" t="s">
        <v>23</v>
      </c>
      <c r="K621" t="s">
        <v>24</v>
      </c>
      <c r="L621" t="s">
        <v>643</v>
      </c>
      <c r="N621" t="s">
        <v>4320</v>
      </c>
      <c r="O621" t="s">
        <v>30</v>
      </c>
    </row>
    <row r="622" spans="1:16" x14ac:dyDescent="0.2">
      <c r="A622" t="s">
        <v>4321</v>
      </c>
      <c r="B622" t="s">
        <v>4322</v>
      </c>
      <c r="C622" s="1" t="s">
        <v>4323</v>
      </c>
      <c r="D622" t="s">
        <v>581</v>
      </c>
      <c r="E622" t="s">
        <v>582</v>
      </c>
      <c r="F622" t="s">
        <v>583</v>
      </c>
      <c r="G622">
        <v>2014</v>
      </c>
      <c r="H622" t="s">
        <v>4324</v>
      </c>
      <c r="I622" t="s">
        <v>4325</v>
      </c>
      <c r="J622" t="s">
        <v>23</v>
      </c>
      <c r="K622" t="s">
        <v>24</v>
      </c>
      <c r="L622" t="s">
        <v>586</v>
      </c>
      <c r="M622" t="s">
        <v>587</v>
      </c>
      <c r="N622" t="s">
        <v>4326</v>
      </c>
      <c r="O622" t="s">
        <v>28</v>
      </c>
      <c r="P622" t="s">
        <v>29</v>
      </c>
    </row>
    <row r="623" spans="1:16" x14ac:dyDescent="0.2">
      <c r="A623" t="s">
        <v>4327</v>
      </c>
      <c r="B623" t="s">
        <v>4328</v>
      </c>
      <c r="C623" t="s">
        <v>4329</v>
      </c>
      <c r="D623" t="s">
        <v>3732</v>
      </c>
      <c r="E623" t="s">
        <v>3733</v>
      </c>
      <c r="G623">
        <v>2014</v>
      </c>
      <c r="H623" t="s">
        <v>4330</v>
      </c>
      <c r="I623" t="s">
        <v>4331</v>
      </c>
      <c r="J623" t="s">
        <v>122</v>
      </c>
      <c r="K623" t="s">
        <v>725</v>
      </c>
      <c r="L623" t="s">
        <v>3737</v>
      </c>
      <c r="M623" t="s">
        <v>233</v>
      </c>
      <c r="N623" t="s">
        <v>4332</v>
      </c>
      <c r="O623" t="s">
        <v>189</v>
      </c>
      <c r="P623" t="s">
        <v>29</v>
      </c>
    </row>
    <row r="624" spans="1:16" x14ac:dyDescent="0.2">
      <c r="A624" t="s">
        <v>4333</v>
      </c>
      <c r="B624" t="s">
        <v>4334</v>
      </c>
      <c r="C624" s="1" t="s">
        <v>4335</v>
      </c>
      <c r="D624" t="s">
        <v>1818</v>
      </c>
      <c r="E624" t="s">
        <v>1819</v>
      </c>
      <c r="G624">
        <v>2014</v>
      </c>
      <c r="H624" t="s">
        <v>4336</v>
      </c>
      <c r="I624" t="s">
        <v>4337</v>
      </c>
      <c r="J624" t="s">
        <v>23</v>
      </c>
      <c r="K624" t="s">
        <v>24</v>
      </c>
      <c r="L624" t="s">
        <v>1822</v>
      </c>
      <c r="M624" t="s">
        <v>1823</v>
      </c>
      <c r="N624" t="s">
        <v>4338</v>
      </c>
      <c r="O624" t="s">
        <v>1825</v>
      </c>
      <c r="P624" t="s">
        <v>29</v>
      </c>
    </row>
    <row r="625" spans="1:16" x14ac:dyDescent="0.2">
      <c r="A625" t="s">
        <v>4339</v>
      </c>
      <c r="B625" t="s">
        <v>4340</v>
      </c>
      <c r="C625" s="1" t="s">
        <v>4341</v>
      </c>
      <c r="D625" t="s">
        <v>4342</v>
      </c>
      <c r="E625" t="s">
        <v>4343</v>
      </c>
      <c r="F625" t="s">
        <v>4344</v>
      </c>
      <c r="G625">
        <v>2014</v>
      </c>
      <c r="H625" t="s">
        <v>4345</v>
      </c>
      <c r="I625" t="s">
        <v>4346</v>
      </c>
      <c r="J625" t="s">
        <v>23</v>
      </c>
      <c r="K625" t="s">
        <v>24</v>
      </c>
      <c r="L625" t="s">
        <v>4347</v>
      </c>
      <c r="O625" t="s">
        <v>30</v>
      </c>
    </row>
    <row r="626" spans="1:16" x14ac:dyDescent="0.2">
      <c r="A626" t="s">
        <v>4348</v>
      </c>
      <c r="B626" t="s">
        <v>4349</v>
      </c>
      <c r="C626" s="1" t="s">
        <v>4350</v>
      </c>
      <c r="D626" t="s">
        <v>4351</v>
      </c>
      <c r="E626" t="s">
        <v>4352</v>
      </c>
      <c r="G626">
        <v>2014</v>
      </c>
      <c r="H626" t="s">
        <v>4353</v>
      </c>
      <c r="I626" t="s">
        <v>4354</v>
      </c>
      <c r="J626" t="s">
        <v>44</v>
      </c>
      <c r="K626" t="s">
        <v>94</v>
      </c>
      <c r="L626" t="s">
        <v>691</v>
      </c>
      <c r="M626" t="s">
        <v>4355</v>
      </c>
      <c r="N626" t="s">
        <v>4356</v>
      </c>
      <c r="O626" t="s">
        <v>107</v>
      </c>
      <c r="P626" t="s">
        <v>29</v>
      </c>
    </row>
    <row r="627" spans="1:16" x14ac:dyDescent="0.2">
      <c r="A627" t="s">
        <v>4357</v>
      </c>
      <c r="B627" t="s">
        <v>4358</v>
      </c>
      <c r="C627" s="1" t="s">
        <v>4359</v>
      </c>
      <c r="D627" t="s">
        <v>228</v>
      </c>
      <c r="E627" t="s">
        <v>229</v>
      </c>
      <c r="G627">
        <v>2014</v>
      </c>
      <c r="H627" t="s">
        <v>4360</v>
      </c>
      <c r="I627" t="s">
        <v>4361</v>
      </c>
      <c r="J627" t="s">
        <v>122</v>
      </c>
      <c r="K627" t="s">
        <v>232</v>
      </c>
      <c r="L627" t="s">
        <v>25</v>
      </c>
      <c r="M627" t="s">
        <v>233</v>
      </c>
      <c r="N627" t="s">
        <v>4362</v>
      </c>
      <c r="O627" t="s">
        <v>224</v>
      </c>
      <c r="P627" t="s">
        <v>29</v>
      </c>
    </row>
    <row r="628" spans="1:16" x14ac:dyDescent="0.2">
      <c r="A628" t="s">
        <v>4363</v>
      </c>
      <c r="B628" t="s">
        <v>4364</v>
      </c>
      <c r="C628" s="1" t="s">
        <v>4365</v>
      </c>
      <c r="D628" t="s">
        <v>238</v>
      </c>
      <c r="E628" t="s">
        <v>239</v>
      </c>
      <c r="G628">
        <v>2014</v>
      </c>
      <c r="H628" t="s">
        <v>4366</v>
      </c>
      <c r="I628" t="s">
        <v>241</v>
      </c>
      <c r="J628" t="s">
        <v>122</v>
      </c>
      <c r="K628" t="s">
        <v>242</v>
      </c>
      <c r="L628" t="s">
        <v>243</v>
      </c>
      <c r="M628" t="s">
        <v>124</v>
      </c>
      <c r="N628" t="s">
        <v>4367</v>
      </c>
      <c r="O628" t="s">
        <v>126</v>
      </c>
    </row>
    <row r="629" spans="1:16" x14ac:dyDescent="0.2">
      <c r="A629" t="s">
        <v>4368</v>
      </c>
      <c r="B629" t="s">
        <v>4369</v>
      </c>
      <c r="C629" s="1" t="s">
        <v>4370</v>
      </c>
      <c r="D629" t="s">
        <v>4371</v>
      </c>
      <c r="E629" t="s">
        <v>4372</v>
      </c>
      <c r="G629">
        <v>2014</v>
      </c>
      <c r="H629" t="s">
        <v>4373</v>
      </c>
      <c r="I629" t="s">
        <v>4374</v>
      </c>
      <c r="J629" t="s">
        <v>23</v>
      </c>
      <c r="K629" t="s">
        <v>24</v>
      </c>
      <c r="L629" t="s">
        <v>1630</v>
      </c>
      <c r="M629" t="s">
        <v>141</v>
      </c>
      <c r="N629" t="s">
        <v>4375</v>
      </c>
      <c r="O629" t="s">
        <v>107</v>
      </c>
      <c r="P629" t="s">
        <v>29</v>
      </c>
    </row>
    <row r="630" spans="1:16" x14ac:dyDescent="0.2">
      <c r="A630" t="s">
        <v>4376</v>
      </c>
      <c r="B630" t="s">
        <v>4377</v>
      </c>
      <c r="C630" s="1" t="s">
        <v>4378</v>
      </c>
      <c r="D630" t="s">
        <v>1215</v>
      </c>
      <c r="E630" t="s">
        <v>1216</v>
      </c>
      <c r="G630">
        <v>2014</v>
      </c>
      <c r="H630" t="s">
        <v>4379</v>
      </c>
      <c r="I630" t="s">
        <v>4380</v>
      </c>
      <c r="J630" t="s">
        <v>44</v>
      </c>
      <c r="K630" t="s">
        <v>3531</v>
      </c>
      <c r="L630" t="s">
        <v>476</v>
      </c>
      <c r="M630" t="s">
        <v>1219</v>
      </c>
      <c r="O630" t="s">
        <v>107</v>
      </c>
      <c r="P630" t="s">
        <v>29</v>
      </c>
    </row>
    <row r="631" spans="1:16" x14ac:dyDescent="0.2">
      <c r="A631" t="s">
        <v>4381</v>
      </c>
      <c r="B631" t="s">
        <v>4382</v>
      </c>
      <c r="C631" s="1" t="s">
        <v>4383</v>
      </c>
      <c r="D631" t="s">
        <v>40</v>
      </c>
      <c r="E631" t="s">
        <v>41</v>
      </c>
      <c r="G631">
        <v>2014</v>
      </c>
      <c r="H631" t="s">
        <v>4384</v>
      </c>
      <c r="I631" t="s">
        <v>2839</v>
      </c>
      <c r="J631" t="s">
        <v>44</v>
      </c>
      <c r="K631" t="s">
        <v>94</v>
      </c>
      <c r="L631" t="s">
        <v>46</v>
      </c>
      <c r="M631" t="s">
        <v>47</v>
      </c>
      <c r="N631" t="s">
        <v>4385</v>
      </c>
      <c r="O631" t="s">
        <v>49</v>
      </c>
      <c r="P631" t="s">
        <v>29</v>
      </c>
    </row>
    <row r="632" spans="1:16" x14ac:dyDescent="0.2">
      <c r="A632" t="s">
        <v>4386</v>
      </c>
      <c r="B632" t="s">
        <v>4387</v>
      </c>
      <c r="C632" s="1" t="s">
        <v>4388</v>
      </c>
      <c r="D632" t="s">
        <v>19</v>
      </c>
      <c r="E632" t="s">
        <v>20</v>
      </c>
      <c r="G632">
        <v>2014</v>
      </c>
      <c r="H632" t="s">
        <v>4389</v>
      </c>
      <c r="I632" t="s">
        <v>4390</v>
      </c>
      <c r="J632" t="s">
        <v>23</v>
      </c>
      <c r="K632" t="s">
        <v>24</v>
      </c>
      <c r="L632" t="s">
        <v>25</v>
      </c>
      <c r="M632" t="s">
        <v>26</v>
      </c>
      <c r="N632" t="s">
        <v>4391</v>
      </c>
      <c r="O632" t="s">
        <v>28</v>
      </c>
      <c r="P632" t="s">
        <v>29</v>
      </c>
    </row>
    <row r="633" spans="1:16" x14ac:dyDescent="0.2">
      <c r="A633" t="s">
        <v>4392</v>
      </c>
      <c r="B633" t="s">
        <v>4393</v>
      </c>
      <c r="C633" s="1" t="s">
        <v>4394</v>
      </c>
      <c r="D633" t="s">
        <v>4395</v>
      </c>
      <c r="E633" t="s">
        <v>4396</v>
      </c>
      <c r="G633">
        <v>2014</v>
      </c>
      <c r="H633" t="s">
        <v>4397</v>
      </c>
      <c r="I633" t="s">
        <v>4398</v>
      </c>
      <c r="J633" t="s">
        <v>23</v>
      </c>
      <c r="K633" t="s">
        <v>24</v>
      </c>
      <c r="L633" t="s">
        <v>2445</v>
      </c>
      <c r="M633" t="s">
        <v>2446</v>
      </c>
      <c r="N633" t="s">
        <v>4399</v>
      </c>
      <c r="O633" t="s">
        <v>107</v>
      </c>
      <c r="P633" t="s">
        <v>29</v>
      </c>
    </row>
    <row r="634" spans="1:16" x14ac:dyDescent="0.2">
      <c r="A634" t="s">
        <v>4400</v>
      </c>
      <c r="B634" t="s">
        <v>4401</v>
      </c>
      <c r="C634" t="s">
        <v>4402</v>
      </c>
      <c r="D634" t="s">
        <v>19</v>
      </c>
      <c r="E634" t="s">
        <v>20</v>
      </c>
      <c r="G634">
        <v>2014</v>
      </c>
      <c r="H634" t="s">
        <v>4403</v>
      </c>
      <c r="I634" t="s">
        <v>4404</v>
      </c>
      <c r="J634" t="s">
        <v>122</v>
      </c>
      <c r="K634" t="s">
        <v>232</v>
      </c>
      <c r="L634" t="s">
        <v>25</v>
      </c>
      <c r="M634" t="s">
        <v>26</v>
      </c>
      <c r="N634" t="s">
        <v>4405</v>
      </c>
      <c r="O634" t="s">
        <v>28</v>
      </c>
      <c r="P634" t="s">
        <v>29</v>
      </c>
    </row>
    <row r="635" spans="1:16" x14ac:dyDescent="0.2">
      <c r="A635" t="s">
        <v>4406</v>
      </c>
      <c r="B635" t="s">
        <v>4407</v>
      </c>
      <c r="C635" s="1" t="s">
        <v>4408</v>
      </c>
      <c r="D635" t="s">
        <v>19</v>
      </c>
      <c r="E635" t="s">
        <v>20</v>
      </c>
      <c r="G635">
        <v>2014</v>
      </c>
      <c r="H635" t="s">
        <v>4409</v>
      </c>
      <c r="I635" t="s">
        <v>4410</v>
      </c>
      <c r="J635" t="s">
        <v>23</v>
      </c>
      <c r="K635" t="s">
        <v>24</v>
      </c>
      <c r="L635" t="s">
        <v>25</v>
      </c>
      <c r="M635" t="s">
        <v>26</v>
      </c>
      <c r="N635" t="s">
        <v>4411</v>
      </c>
      <c r="O635" t="s">
        <v>28</v>
      </c>
      <c r="P635" t="s">
        <v>29</v>
      </c>
    </row>
    <row r="636" spans="1:16" x14ac:dyDescent="0.2">
      <c r="A636" t="s">
        <v>4412</v>
      </c>
      <c r="B636" t="s">
        <v>4413</v>
      </c>
      <c r="C636" s="1" t="s">
        <v>4414</v>
      </c>
      <c r="D636" t="s">
        <v>436</v>
      </c>
      <c r="E636" t="s">
        <v>437</v>
      </c>
      <c r="G636">
        <v>2014</v>
      </c>
      <c r="H636" t="s">
        <v>4415</v>
      </c>
      <c r="I636" t="s">
        <v>4416</v>
      </c>
      <c r="J636" t="s">
        <v>23</v>
      </c>
      <c r="K636" t="s">
        <v>24</v>
      </c>
      <c r="L636" t="s">
        <v>84</v>
      </c>
      <c r="M636" t="s">
        <v>440</v>
      </c>
      <c r="N636" t="s">
        <v>4417</v>
      </c>
      <c r="O636" t="s">
        <v>107</v>
      </c>
      <c r="P636" t="s">
        <v>29</v>
      </c>
    </row>
    <row r="637" spans="1:16" x14ac:dyDescent="0.2">
      <c r="A637" t="s">
        <v>4418</v>
      </c>
      <c r="B637" t="s">
        <v>4419</v>
      </c>
      <c r="C637" s="1" t="s">
        <v>4420</v>
      </c>
      <c r="D637" t="s">
        <v>19</v>
      </c>
      <c r="E637" t="s">
        <v>20</v>
      </c>
      <c r="G637">
        <v>2014</v>
      </c>
      <c r="H637" t="s">
        <v>4421</v>
      </c>
      <c r="I637" t="s">
        <v>4422</v>
      </c>
      <c r="J637" t="s">
        <v>23</v>
      </c>
      <c r="K637" t="s">
        <v>24</v>
      </c>
      <c r="L637" t="s">
        <v>25</v>
      </c>
      <c r="M637" t="s">
        <v>26</v>
      </c>
      <c r="N637" t="s">
        <v>4423</v>
      </c>
      <c r="O637" t="s">
        <v>28</v>
      </c>
      <c r="P637" t="s">
        <v>29</v>
      </c>
    </row>
    <row r="638" spans="1:16" x14ac:dyDescent="0.2">
      <c r="A638" t="s">
        <v>4424</v>
      </c>
      <c r="B638" t="s">
        <v>4425</v>
      </c>
      <c r="C638" s="1" t="s">
        <v>4426</v>
      </c>
      <c r="D638" t="s">
        <v>19</v>
      </c>
      <c r="E638" t="s">
        <v>20</v>
      </c>
      <c r="G638">
        <v>2014</v>
      </c>
      <c r="H638" t="s">
        <v>4427</v>
      </c>
      <c r="I638" t="s">
        <v>4428</v>
      </c>
      <c r="J638" t="s">
        <v>23</v>
      </c>
      <c r="K638" t="s">
        <v>45</v>
      </c>
      <c r="L638" t="s">
        <v>25</v>
      </c>
      <c r="M638" t="s">
        <v>26</v>
      </c>
      <c r="N638" t="s">
        <v>4429</v>
      </c>
      <c r="O638" t="s">
        <v>28</v>
      </c>
      <c r="P638" t="s">
        <v>29</v>
      </c>
    </row>
    <row r="639" spans="1:16" x14ac:dyDescent="0.2">
      <c r="A639" t="s">
        <v>4430</v>
      </c>
      <c r="B639" t="s">
        <v>4431</v>
      </c>
      <c r="C639" s="1" t="s">
        <v>4432</v>
      </c>
      <c r="D639" t="s">
        <v>19</v>
      </c>
      <c r="E639" t="s">
        <v>20</v>
      </c>
      <c r="G639">
        <v>2014</v>
      </c>
      <c r="H639" t="s">
        <v>4433</v>
      </c>
      <c r="I639" t="s">
        <v>4434</v>
      </c>
      <c r="J639" t="s">
        <v>23</v>
      </c>
      <c r="K639" t="s">
        <v>24</v>
      </c>
      <c r="L639" t="s">
        <v>25</v>
      </c>
      <c r="M639" t="s">
        <v>26</v>
      </c>
      <c r="N639" t="s">
        <v>4435</v>
      </c>
      <c r="O639" t="s">
        <v>28</v>
      </c>
      <c r="P639" t="s">
        <v>29</v>
      </c>
    </row>
    <row r="640" spans="1:16" x14ac:dyDescent="0.2">
      <c r="A640" t="s">
        <v>4436</v>
      </c>
      <c r="B640" t="s">
        <v>4437</v>
      </c>
      <c r="C640" s="1" t="s">
        <v>4438</v>
      </c>
      <c r="D640" t="s">
        <v>19</v>
      </c>
      <c r="E640" t="s">
        <v>20</v>
      </c>
      <c r="G640">
        <v>2014</v>
      </c>
      <c r="H640" t="s">
        <v>4439</v>
      </c>
      <c r="I640" t="s">
        <v>4440</v>
      </c>
      <c r="J640" t="s">
        <v>23</v>
      </c>
      <c r="K640" t="s">
        <v>261</v>
      </c>
      <c r="L640" t="s">
        <v>25</v>
      </c>
      <c r="M640" t="s">
        <v>26</v>
      </c>
      <c r="N640" t="s">
        <v>4441</v>
      </c>
      <c r="O640" t="s">
        <v>28</v>
      </c>
      <c r="P640" t="s">
        <v>29</v>
      </c>
    </row>
    <row r="641" spans="1:16" x14ac:dyDescent="0.2">
      <c r="A641" t="s">
        <v>4442</v>
      </c>
      <c r="B641" t="s">
        <v>4443</v>
      </c>
      <c r="C641" s="1" t="s">
        <v>4444</v>
      </c>
      <c r="D641" t="s">
        <v>1474</v>
      </c>
      <c r="E641" t="s">
        <v>1475</v>
      </c>
      <c r="G641">
        <v>2014</v>
      </c>
      <c r="H641" t="s">
        <v>4445</v>
      </c>
      <c r="I641" t="s">
        <v>4446</v>
      </c>
      <c r="J641" t="s">
        <v>23</v>
      </c>
      <c r="K641" t="s">
        <v>24</v>
      </c>
      <c r="L641" t="s">
        <v>1478</v>
      </c>
      <c r="M641" t="s">
        <v>663</v>
      </c>
      <c r="O641" t="s">
        <v>107</v>
      </c>
      <c r="P641" t="s">
        <v>29</v>
      </c>
    </row>
    <row r="642" spans="1:16" x14ac:dyDescent="0.2">
      <c r="A642" t="s">
        <v>4447</v>
      </c>
      <c r="B642" t="s">
        <v>4448</v>
      </c>
      <c r="C642" s="1" t="s">
        <v>4449</v>
      </c>
      <c r="D642" t="s">
        <v>1512</v>
      </c>
      <c r="E642" t="s">
        <v>1513</v>
      </c>
      <c r="G642">
        <v>2014</v>
      </c>
      <c r="H642" t="s">
        <v>4450</v>
      </c>
      <c r="I642" t="s">
        <v>4451</v>
      </c>
      <c r="J642" t="s">
        <v>23</v>
      </c>
      <c r="K642" t="s">
        <v>24</v>
      </c>
      <c r="L642" t="s">
        <v>662</v>
      </c>
      <c r="M642" t="s">
        <v>663</v>
      </c>
      <c r="N642" t="s">
        <v>4452</v>
      </c>
      <c r="O642" t="s">
        <v>107</v>
      </c>
      <c r="P642" t="s">
        <v>29</v>
      </c>
    </row>
    <row r="643" spans="1:16" x14ac:dyDescent="0.2">
      <c r="A643" t="s">
        <v>4453</v>
      </c>
      <c r="B643" t="s">
        <v>4454</v>
      </c>
      <c r="C643" s="1" t="s">
        <v>4455</v>
      </c>
      <c r="D643" t="s">
        <v>19</v>
      </c>
      <c r="E643" t="s">
        <v>20</v>
      </c>
      <c r="G643">
        <v>2014</v>
      </c>
      <c r="H643" t="s">
        <v>4456</v>
      </c>
      <c r="I643" t="s">
        <v>4457</v>
      </c>
      <c r="J643" t="s">
        <v>44</v>
      </c>
      <c r="K643" t="s">
        <v>4458</v>
      </c>
      <c r="L643" t="s">
        <v>25</v>
      </c>
      <c r="M643" t="s">
        <v>26</v>
      </c>
      <c r="N643" t="s">
        <v>4459</v>
      </c>
      <c r="O643" t="s">
        <v>28</v>
      </c>
      <c r="P643" t="s">
        <v>29</v>
      </c>
    </row>
    <row r="644" spans="1:16" x14ac:dyDescent="0.2">
      <c r="A644" t="s">
        <v>4460</v>
      </c>
      <c r="B644" t="s">
        <v>4461</v>
      </c>
      <c r="C644" s="1" t="s">
        <v>4462</v>
      </c>
      <c r="D644" t="s">
        <v>2707</v>
      </c>
      <c r="E644" t="s">
        <v>2708</v>
      </c>
      <c r="G644">
        <v>2014</v>
      </c>
      <c r="H644" t="s">
        <v>4463</v>
      </c>
      <c r="I644" t="s">
        <v>4464</v>
      </c>
      <c r="J644" t="s">
        <v>23</v>
      </c>
      <c r="K644" t="s">
        <v>24</v>
      </c>
      <c r="L644" t="s">
        <v>150</v>
      </c>
      <c r="M644" t="s">
        <v>285</v>
      </c>
      <c r="N644" t="s">
        <v>4465</v>
      </c>
      <c r="O644" t="s">
        <v>97</v>
      </c>
      <c r="P644" t="s">
        <v>29</v>
      </c>
    </row>
    <row r="645" spans="1:16" x14ac:dyDescent="0.2">
      <c r="A645" t="s">
        <v>4466</v>
      </c>
      <c r="B645" t="s">
        <v>4467</v>
      </c>
      <c r="C645" s="1" t="s">
        <v>4468</v>
      </c>
      <c r="D645" t="s">
        <v>19</v>
      </c>
      <c r="E645" t="s">
        <v>20</v>
      </c>
      <c r="G645">
        <v>2014</v>
      </c>
      <c r="H645" t="s">
        <v>4469</v>
      </c>
      <c r="I645" t="s">
        <v>4470</v>
      </c>
      <c r="J645" t="s">
        <v>64</v>
      </c>
      <c r="K645" t="s">
        <v>1643</v>
      </c>
      <c r="L645" t="s">
        <v>25</v>
      </c>
      <c r="M645" t="s">
        <v>26</v>
      </c>
      <c r="N645" t="s">
        <v>4471</v>
      </c>
      <c r="O645" t="s">
        <v>28</v>
      </c>
      <c r="P645" t="s">
        <v>29</v>
      </c>
    </row>
    <row r="646" spans="1:16" x14ac:dyDescent="0.2">
      <c r="A646" t="s">
        <v>4472</v>
      </c>
      <c r="B646" t="s">
        <v>4473</v>
      </c>
      <c r="C646" s="1" t="s">
        <v>4474</v>
      </c>
      <c r="D646" t="s">
        <v>19</v>
      </c>
      <c r="E646" t="s">
        <v>20</v>
      </c>
      <c r="G646">
        <v>2014</v>
      </c>
      <c r="H646" t="s">
        <v>4475</v>
      </c>
      <c r="I646" t="s">
        <v>4476</v>
      </c>
      <c r="J646" t="s">
        <v>64</v>
      </c>
      <c r="K646" t="s">
        <v>431</v>
      </c>
      <c r="L646" t="s">
        <v>25</v>
      </c>
      <c r="M646" t="s">
        <v>26</v>
      </c>
      <c r="N646" t="s">
        <v>4477</v>
      </c>
      <c r="O646" t="s">
        <v>28</v>
      </c>
      <c r="P646" t="s">
        <v>29</v>
      </c>
    </row>
    <row r="647" spans="1:16" x14ac:dyDescent="0.2">
      <c r="A647" t="s">
        <v>4478</v>
      </c>
      <c r="B647" t="s">
        <v>4479</v>
      </c>
      <c r="C647" s="1" t="s">
        <v>4480</v>
      </c>
      <c r="D647" t="s">
        <v>19</v>
      </c>
      <c r="E647" t="s">
        <v>20</v>
      </c>
      <c r="G647">
        <v>2014</v>
      </c>
      <c r="H647" t="s">
        <v>4481</v>
      </c>
      <c r="I647" t="s">
        <v>4482</v>
      </c>
      <c r="J647" t="s">
        <v>23</v>
      </c>
      <c r="K647" t="s">
        <v>24</v>
      </c>
      <c r="L647" t="s">
        <v>25</v>
      </c>
      <c r="M647" t="s">
        <v>26</v>
      </c>
      <c r="N647" t="s">
        <v>4483</v>
      </c>
      <c r="O647" t="s">
        <v>28</v>
      </c>
      <c r="P647" t="s">
        <v>29</v>
      </c>
    </row>
    <row r="648" spans="1:16" x14ac:dyDescent="0.2">
      <c r="A648" t="s">
        <v>4484</v>
      </c>
      <c r="B648" t="s">
        <v>4485</v>
      </c>
      <c r="C648" s="1" t="s">
        <v>4486</v>
      </c>
      <c r="D648" t="s">
        <v>4487</v>
      </c>
      <c r="E648" t="s">
        <v>4488</v>
      </c>
      <c r="G648">
        <v>2014</v>
      </c>
      <c r="H648" t="s">
        <v>4489</v>
      </c>
      <c r="I648" t="s">
        <v>4490</v>
      </c>
      <c r="J648" t="s">
        <v>122</v>
      </c>
      <c r="K648" t="s">
        <v>232</v>
      </c>
      <c r="L648" t="s">
        <v>1810</v>
      </c>
      <c r="M648" t="s">
        <v>1811</v>
      </c>
      <c r="N648" t="s">
        <v>4491</v>
      </c>
      <c r="O648" t="s">
        <v>97</v>
      </c>
      <c r="P648" t="s">
        <v>29</v>
      </c>
    </row>
    <row r="649" spans="1:16" x14ac:dyDescent="0.2">
      <c r="A649" t="s">
        <v>4492</v>
      </c>
      <c r="B649" t="s">
        <v>4493</v>
      </c>
      <c r="C649" s="1" t="s">
        <v>4494</v>
      </c>
      <c r="D649" t="s">
        <v>118</v>
      </c>
      <c r="E649" t="s">
        <v>119</v>
      </c>
      <c r="G649">
        <v>2014</v>
      </c>
      <c r="H649" t="s">
        <v>4495</v>
      </c>
      <c r="I649" t="s">
        <v>4496</v>
      </c>
      <c r="J649" t="s">
        <v>122</v>
      </c>
      <c r="K649" t="s">
        <v>30</v>
      </c>
      <c r="L649" t="s">
        <v>123</v>
      </c>
      <c r="M649" t="s">
        <v>124</v>
      </c>
      <c r="N649" t="s">
        <v>4497</v>
      </c>
      <c r="O649" t="s">
        <v>126</v>
      </c>
    </row>
    <row r="650" spans="1:16" x14ac:dyDescent="0.2">
      <c r="A650" t="s">
        <v>4498</v>
      </c>
      <c r="B650" t="s">
        <v>4499</v>
      </c>
      <c r="C650" s="1" t="s">
        <v>4500</v>
      </c>
      <c r="D650" t="s">
        <v>19</v>
      </c>
      <c r="E650" t="s">
        <v>20</v>
      </c>
      <c r="G650">
        <v>2014</v>
      </c>
      <c r="H650" t="s">
        <v>4501</v>
      </c>
      <c r="I650" t="s">
        <v>4502</v>
      </c>
      <c r="J650" t="s">
        <v>64</v>
      </c>
      <c r="K650" t="s">
        <v>4503</v>
      </c>
      <c r="L650" t="s">
        <v>25</v>
      </c>
      <c r="M650" t="s">
        <v>26</v>
      </c>
      <c r="N650" t="s">
        <v>4504</v>
      </c>
      <c r="O650" t="s">
        <v>28</v>
      </c>
      <c r="P650" t="s">
        <v>29</v>
      </c>
    </row>
    <row r="651" spans="1:16" x14ac:dyDescent="0.2">
      <c r="A651" t="s">
        <v>4505</v>
      </c>
      <c r="B651" t="s">
        <v>4506</v>
      </c>
      <c r="C651" s="1" t="s">
        <v>4507</v>
      </c>
      <c r="D651" t="s">
        <v>4508</v>
      </c>
      <c r="E651" t="s">
        <v>4509</v>
      </c>
      <c r="G651">
        <v>2014</v>
      </c>
      <c r="H651" t="s">
        <v>4510</v>
      </c>
      <c r="I651" t="s">
        <v>4511</v>
      </c>
      <c r="J651" t="s">
        <v>44</v>
      </c>
      <c r="K651" t="s">
        <v>113</v>
      </c>
      <c r="L651" t="s">
        <v>1810</v>
      </c>
      <c r="M651" t="s">
        <v>1811</v>
      </c>
      <c r="N651" t="s">
        <v>4512</v>
      </c>
      <c r="O651" t="s">
        <v>107</v>
      </c>
      <c r="P651" t="s">
        <v>29</v>
      </c>
    </row>
    <row r="652" spans="1:16" x14ac:dyDescent="0.2">
      <c r="A652" t="s">
        <v>3592</v>
      </c>
      <c r="B652" t="s">
        <v>4513</v>
      </c>
      <c r="C652" s="1" t="s">
        <v>4514</v>
      </c>
      <c r="D652" t="s">
        <v>648</v>
      </c>
      <c r="E652" t="s">
        <v>649</v>
      </c>
      <c r="F652" t="s">
        <v>3595</v>
      </c>
      <c r="G652">
        <v>2014</v>
      </c>
      <c r="H652" t="s">
        <v>4515</v>
      </c>
      <c r="I652" t="s">
        <v>3597</v>
      </c>
      <c r="J652" t="s">
        <v>64</v>
      </c>
      <c r="K652" t="s">
        <v>30</v>
      </c>
      <c r="L652" t="s">
        <v>653</v>
      </c>
      <c r="M652" t="s">
        <v>47</v>
      </c>
      <c r="N652" t="s">
        <v>4516</v>
      </c>
      <c r="O652" t="s">
        <v>68</v>
      </c>
      <c r="P652" t="s">
        <v>29</v>
      </c>
    </row>
    <row r="653" spans="1:16" x14ac:dyDescent="0.2">
      <c r="A653" t="s">
        <v>4517</v>
      </c>
      <c r="B653" t="s">
        <v>4518</v>
      </c>
      <c r="C653" s="1" t="s">
        <v>4519</v>
      </c>
      <c r="D653" t="s">
        <v>19</v>
      </c>
      <c r="E653" t="s">
        <v>20</v>
      </c>
      <c r="G653">
        <v>2014</v>
      </c>
      <c r="H653" t="s">
        <v>4520</v>
      </c>
      <c r="I653" t="s">
        <v>4521</v>
      </c>
      <c r="J653" t="s">
        <v>44</v>
      </c>
      <c r="K653" t="s">
        <v>113</v>
      </c>
      <c r="L653" t="s">
        <v>25</v>
      </c>
      <c r="M653" t="s">
        <v>26</v>
      </c>
      <c r="N653" t="s">
        <v>4522</v>
      </c>
      <c r="O653" t="s">
        <v>28</v>
      </c>
      <c r="P653" t="s">
        <v>29</v>
      </c>
    </row>
    <row r="654" spans="1:16" x14ac:dyDescent="0.2">
      <c r="A654" t="s">
        <v>4523</v>
      </c>
      <c r="B654" t="s">
        <v>4524</v>
      </c>
      <c r="C654" s="1" t="s">
        <v>4525</v>
      </c>
      <c r="D654" t="s">
        <v>19</v>
      </c>
      <c r="E654" t="s">
        <v>20</v>
      </c>
      <c r="G654">
        <v>2014</v>
      </c>
      <c r="H654" t="s">
        <v>4526</v>
      </c>
      <c r="I654" t="s">
        <v>4527</v>
      </c>
      <c r="J654" t="s">
        <v>23</v>
      </c>
      <c r="K654" t="s">
        <v>24</v>
      </c>
      <c r="L654" t="s">
        <v>25</v>
      </c>
      <c r="M654" t="s">
        <v>26</v>
      </c>
      <c r="N654" t="s">
        <v>4528</v>
      </c>
      <c r="O654" t="s">
        <v>28</v>
      </c>
      <c r="P654" t="s">
        <v>29</v>
      </c>
    </row>
    <row r="655" spans="1:16" x14ac:dyDescent="0.2">
      <c r="A655" t="s">
        <v>4529</v>
      </c>
      <c r="B655" t="s">
        <v>4530</v>
      </c>
      <c r="C655" s="1" t="s">
        <v>4531</v>
      </c>
      <c r="D655" t="s">
        <v>40</v>
      </c>
      <c r="E655" t="s">
        <v>41</v>
      </c>
      <c r="G655">
        <v>2014</v>
      </c>
      <c r="H655" t="s">
        <v>4532</v>
      </c>
      <c r="I655" t="s">
        <v>4533</v>
      </c>
      <c r="J655" t="s">
        <v>64</v>
      </c>
      <c r="K655" t="s">
        <v>652</v>
      </c>
      <c r="L655" t="s">
        <v>46</v>
      </c>
      <c r="M655" t="s">
        <v>47</v>
      </c>
      <c r="N655" t="s">
        <v>4534</v>
      </c>
      <c r="O655" t="s">
        <v>49</v>
      </c>
      <c r="P655" t="s">
        <v>29</v>
      </c>
    </row>
    <row r="656" spans="1:16" x14ac:dyDescent="0.2">
      <c r="A656" t="s">
        <v>844</v>
      </c>
      <c r="B656" t="s">
        <v>4535</v>
      </c>
      <c r="C656" s="1" t="s">
        <v>4536</v>
      </c>
      <c r="D656" t="s">
        <v>4537</v>
      </c>
      <c r="E656" t="s">
        <v>4538</v>
      </c>
      <c r="G656">
        <v>2014</v>
      </c>
      <c r="H656" t="s">
        <v>4539</v>
      </c>
      <c r="I656" t="s">
        <v>4540</v>
      </c>
      <c r="J656" t="s">
        <v>122</v>
      </c>
      <c r="K656" t="s">
        <v>242</v>
      </c>
      <c r="L656" t="s">
        <v>4541</v>
      </c>
      <c r="M656" t="s">
        <v>4542</v>
      </c>
      <c r="N656" t="s">
        <v>849</v>
      </c>
      <c r="O656" t="s">
        <v>189</v>
      </c>
      <c r="P656" t="s">
        <v>29</v>
      </c>
    </row>
    <row r="657" spans="1:16" x14ac:dyDescent="0.2">
      <c r="A657" t="s">
        <v>4543</v>
      </c>
      <c r="B657" t="s">
        <v>4544</v>
      </c>
      <c r="C657" s="1" t="s">
        <v>4545</v>
      </c>
      <c r="D657" t="s">
        <v>4546</v>
      </c>
      <c r="E657" t="s">
        <v>4547</v>
      </c>
      <c r="G657">
        <v>2014</v>
      </c>
      <c r="H657" t="s">
        <v>4548</v>
      </c>
      <c r="I657" t="s">
        <v>4549</v>
      </c>
      <c r="J657" t="s">
        <v>44</v>
      </c>
      <c r="K657" t="s">
        <v>2975</v>
      </c>
      <c r="L657" t="s">
        <v>691</v>
      </c>
      <c r="M657" t="s">
        <v>263</v>
      </c>
      <c r="N657" t="s">
        <v>4550</v>
      </c>
      <c r="O657" t="s">
        <v>4551</v>
      </c>
      <c r="P657" t="s">
        <v>1814</v>
      </c>
    </row>
    <row r="658" spans="1:16" x14ac:dyDescent="0.2">
      <c r="A658" t="s">
        <v>4552</v>
      </c>
      <c r="B658" t="s">
        <v>4553</v>
      </c>
      <c r="C658" s="1"/>
      <c r="D658" t="s">
        <v>4554</v>
      </c>
      <c r="E658" t="s">
        <v>4555</v>
      </c>
      <c r="F658" t="s">
        <v>4556</v>
      </c>
      <c r="G658">
        <v>2014</v>
      </c>
      <c r="H658" t="s">
        <v>4557</v>
      </c>
      <c r="I658" t="s">
        <v>4558</v>
      </c>
      <c r="J658" t="s">
        <v>23</v>
      </c>
      <c r="K658" t="s">
        <v>261</v>
      </c>
      <c r="L658" t="s">
        <v>150</v>
      </c>
      <c r="M658" t="s">
        <v>527</v>
      </c>
      <c r="N658" t="s">
        <v>4559</v>
      </c>
      <c r="O658" t="s">
        <v>2230</v>
      </c>
      <c r="P658" t="s">
        <v>29</v>
      </c>
    </row>
    <row r="659" spans="1:16" x14ac:dyDescent="0.2">
      <c r="A659" t="s">
        <v>4560</v>
      </c>
      <c r="B659" t="s">
        <v>4561</v>
      </c>
      <c r="C659" s="1" t="s">
        <v>4562</v>
      </c>
      <c r="D659" t="s">
        <v>204</v>
      </c>
      <c r="E659" t="s">
        <v>205</v>
      </c>
      <c r="F659" t="s">
        <v>206</v>
      </c>
      <c r="G659">
        <v>2014</v>
      </c>
      <c r="H659" t="s">
        <v>4563</v>
      </c>
      <c r="I659" t="s">
        <v>4564</v>
      </c>
      <c r="J659" t="s">
        <v>44</v>
      </c>
      <c r="K659" t="s">
        <v>4565</v>
      </c>
      <c r="L659" t="s">
        <v>210</v>
      </c>
      <c r="M659" t="s">
        <v>211</v>
      </c>
      <c r="N659" t="s">
        <v>4566</v>
      </c>
      <c r="O659" t="s">
        <v>213</v>
      </c>
    </row>
    <row r="660" spans="1:16" x14ac:dyDescent="0.2">
      <c r="A660" t="s">
        <v>4567</v>
      </c>
      <c r="B660" t="s">
        <v>4568</v>
      </c>
      <c r="C660" s="1" t="s">
        <v>4569</v>
      </c>
      <c r="D660" t="s">
        <v>3990</v>
      </c>
      <c r="E660" t="s">
        <v>3991</v>
      </c>
      <c r="F660" t="s">
        <v>3992</v>
      </c>
      <c r="G660">
        <v>2014</v>
      </c>
      <c r="H660" t="s">
        <v>4570</v>
      </c>
      <c r="I660" t="s">
        <v>4571</v>
      </c>
      <c r="J660" t="s">
        <v>23</v>
      </c>
      <c r="K660" t="s">
        <v>632</v>
      </c>
      <c r="L660" t="s">
        <v>1548</v>
      </c>
      <c r="O660" t="s">
        <v>30</v>
      </c>
    </row>
    <row r="661" spans="1:16" x14ac:dyDescent="0.2">
      <c r="A661" t="s">
        <v>4572</v>
      </c>
      <c r="B661" t="s">
        <v>4573</v>
      </c>
      <c r="C661" s="1" t="s">
        <v>4574</v>
      </c>
      <c r="D661" t="s">
        <v>4575</v>
      </c>
      <c r="E661" t="s">
        <v>4576</v>
      </c>
      <c r="F661" t="s">
        <v>4577</v>
      </c>
      <c r="G661">
        <v>2014</v>
      </c>
      <c r="H661" t="s">
        <v>4578</v>
      </c>
      <c r="I661" t="s">
        <v>4579</v>
      </c>
      <c r="J661" t="s">
        <v>23</v>
      </c>
      <c r="K661" t="s">
        <v>24</v>
      </c>
      <c r="L661" t="s">
        <v>4580</v>
      </c>
      <c r="M661" t="s">
        <v>263</v>
      </c>
      <c r="O661" t="s">
        <v>1679</v>
      </c>
    </row>
    <row r="662" spans="1:16" x14ac:dyDescent="0.2">
      <c r="A662" t="s">
        <v>4581</v>
      </c>
      <c r="B662" t="s">
        <v>4582</v>
      </c>
      <c r="C662" s="1" t="s">
        <v>4583</v>
      </c>
      <c r="D662" t="s">
        <v>4584</v>
      </c>
      <c r="E662" t="s">
        <v>4585</v>
      </c>
      <c r="F662" t="s">
        <v>4586</v>
      </c>
      <c r="G662">
        <v>2014</v>
      </c>
      <c r="H662" t="s">
        <v>4587</v>
      </c>
      <c r="I662" t="s">
        <v>4588</v>
      </c>
      <c r="J662" t="s">
        <v>44</v>
      </c>
      <c r="K662" t="s">
        <v>113</v>
      </c>
      <c r="L662" t="s">
        <v>4589</v>
      </c>
      <c r="M662" t="s">
        <v>4590</v>
      </c>
      <c r="N662" t="s">
        <v>4591</v>
      </c>
      <c r="O662" t="s">
        <v>401</v>
      </c>
    </row>
    <row r="663" spans="1:16" x14ac:dyDescent="0.2">
      <c r="A663" t="s">
        <v>4592</v>
      </c>
      <c r="B663" t="s">
        <v>4593</v>
      </c>
      <c r="C663" s="1" t="s">
        <v>4594</v>
      </c>
      <c r="D663" t="s">
        <v>4584</v>
      </c>
      <c r="E663" t="s">
        <v>4585</v>
      </c>
      <c r="F663" t="s">
        <v>4586</v>
      </c>
      <c r="G663">
        <v>2014</v>
      </c>
      <c r="H663" t="s">
        <v>4595</v>
      </c>
      <c r="I663" t="s">
        <v>4596</v>
      </c>
      <c r="J663" t="s">
        <v>44</v>
      </c>
      <c r="K663" t="s">
        <v>113</v>
      </c>
      <c r="L663" t="s">
        <v>4589</v>
      </c>
      <c r="M663" t="s">
        <v>4590</v>
      </c>
      <c r="N663" t="s">
        <v>4597</v>
      </c>
      <c r="O663" t="s">
        <v>401</v>
      </c>
    </row>
    <row r="664" spans="1:16" x14ac:dyDescent="0.2">
      <c r="A664" t="s">
        <v>4598</v>
      </c>
      <c r="B664" t="s">
        <v>4599</v>
      </c>
      <c r="C664" s="1" t="s">
        <v>4600</v>
      </c>
      <c r="D664" t="s">
        <v>19</v>
      </c>
      <c r="E664" t="s">
        <v>20</v>
      </c>
      <c r="G664">
        <v>2014</v>
      </c>
      <c r="H664" t="s">
        <v>4601</v>
      </c>
      <c r="I664" t="s">
        <v>4602</v>
      </c>
      <c r="J664" t="s">
        <v>23</v>
      </c>
      <c r="K664" t="s">
        <v>24</v>
      </c>
      <c r="L664" t="s">
        <v>25</v>
      </c>
      <c r="M664" t="s">
        <v>26</v>
      </c>
      <c r="N664" t="s">
        <v>4603</v>
      </c>
      <c r="O664" t="s">
        <v>28</v>
      </c>
      <c r="P664" t="s">
        <v>29</v>
      </c>
    </row>
    <row r="665" spans="1:16" x14ac:dyDescent="0.2">
      <c r="A665" t="s">
        <v>4604</v>
      </c>
      <c r="B665" t="s">
        <v>4605</v>
      </c>
      <c r="C665" s="1" t="s">
        <v>4606</v>
      </c>
      <c r="D665" t="s">
        <v>19</v>
      </c>
      <c r="E665" t="s">
        <v>20</v>
      </c>
      <c r="G665">
        <v>2014</v>
      </c>
      <c r="H665" t="s">
        <v>4607</v>
      </c>
      <c r="I665" t="s">
        <v>4608</v>
      </c>
      <c r="J665" t="s">
        <v>44</v>
      </c>
      <c r="K665" t="s">
        <v>45</v>
      </c>
      <c r="L665" t="s">
        <v>25</v>
      </c>
      <c r="M665" t="s">
        <v>26</v>
      </c>
      <c r="N665" t="s">
        <v>4609</v>
      </c>
      <c r="O665" t="s">
        <v>28</v>
      </c>
      <c r="P665" t="s">
        <v>29</v>
      </c>
    </row>
    <row r="666" spans="1:16" x14ac:dyDescent="0.2">
      <c r="A666" t="s">
        <v>4610</v>
      </c>
      <c r="B666" t="s">
        <v>4611</v>
      </c>
      <c r="C666" s="1" t="s">
        <v>4612</v>
      </c>
      <c r="D666" t="s">
        <v>4371</v>
      </c>
      <c r="E666" t="s">
        <v>4372</v>
      </c>
      <c r="G666">
        <v>2014</v>
      </c>
      <c r="H666" t="s">
        <v>4613</v>
      </c>
      <c r="I666" t="s">
        <v>4614</v>
      </c>
      <c r="J666" t="s">
        <v>23</v>
      </c>
      <c r="K666" t="s">
        <v>24</v>
      </c>
      <c r="L666" t="s">
        <v>1630</v>
      </c>
      <c r="M666" t="s">
        <v>141</v>
      </c>
      <c r="O666" t="s">
        <v>107</v>
      </c>
      <c r="P666" t="s">
        <v>29</v>
      </c>
    </row>
    <row r="667" spans="1:16" x14ac:dyDescent="0.2">
      <c r="A667" t="s">
        <v>4615</v>
      </c>
      <c r="B667" t="s">
        <v>4616</v>
      </c>
      <c r="C667" s="1" t="s">
        <v>4617</v>
      </c>
      <c r="D667" t="s">
        <v>19</v>
      </c>
      <c r="E667" t="s">
        <v>20</v>
      </c>
      <c r="G667">
        <v>2014</v>
      </c>
      <c r="H667" t="s">
        <v>4618</v>
      </c>
      <c r="I667" t="s">
        <v>4619</v>
      </c>
      <c r="J667" t="s">
        <v>64</v>
      </c>
      <c r="K667" t="s">
        <v>45</v>
      </c>
      <c r="L667" t="s">
        <v>25</v>
      </c>
      <c r="M667" t="s">
        <v>26</v>
      </c>
      <c r="O667" t="s">
        <v>28</v>
      </c>
      <c r="P667" t="s">
        <v>29</v>
      </c>
    </row>
    <row r="668" spans="1:16" x14ac:dyDescent="0.2">
      <c r="A668" t="s">
        <v>4620</v>
      </c>
      <c r="B668" t="s">
        <v>4621</v>
      </c>
      <c r="C668" s="1" t="s">
        <v>4622</v>
      </c>
      <c r="D668" t="s">
        <v>19</v>
      </c>
      <c r="E668" t="s">
        <v>20</v>
      </c>
      <c r="G668">
        <v>2014</v>
      </c>
      <c r="H668" t="s">
        <v>4623</v>
      </c>
      <c r="I668" t="s">
        <v>2994</v>
      </c>
      <c r="J668" t="s">
        <v>23</v>
      </c>
      <c r="K668" t="s">
        <v>24</v>
      </c>
      <c r="L668" t="s">
        <v>25</v>
      </c>
      <c r="M668" t="s">
        <v>26</v>
      </c>
      <c r="N668" t="s">
        <v>4624</v>
      </c>
      <c r="O668" t="s">
        <v>28</v>
      </c>
      <c r="P668" t="s">
        <v>29</v>
      </c>
    </row>
    <row r="669" spans="1:16" x14ac:dyDescent="0.2">
      <c r="A669" t="s">
        <v>4625</v>
      </c>
      <c r="B669" t="s">
        <v>4626</v>
      </c>
      <c r="C669" s="1" t="s">
        <v>4627</v>
      </c>
      <c r="D669" t="s">
        <v>1765</v>
      </c>
      <c r="E669" t="s">
        <v>1766</v>
      </c>
      <c r="G669">
        <v>2014</v>
      </c>
      <c r="H669" t="s">
        <v>4628</v>
      </c>
      <c r="I669" t="s">
        <v>4629</v>
      </c>
      <c r="J669" t="s">
        <v>44</v>
      </c>
      <c r="K669" t="s">
        <v>30</v>
      </c>
      <c r="L669" t="s">
        <v>46</v>
      </c>
      <c r="M669" t="s">
        <v>47</v>
      </c>
      <c r="N669" t="s">
        <v>4630</v>
      </c>
      <c r="O669" t="s">
        <v>1770</v>
      </c>
      <c r="P669" t="s">
        <v>29</v>
      </c>
    </row>
    <row r="670" spans="1:16" x14ac:dyDescent="0.2">
      <c r="A670" t="s">
        <v>4631</v>
      </c>
      <c r="B670" t="s">
        <v>4632</v>
      </c>
      <c r="C670" s="1" t="s">
        <v>4633</v>
      </c>
      <c r="D670" t="s">
        <v>1765</v>
      </c>
      <c r="E670" t="s">
        <v>1766</v>
      </c>
      <c r="G670">
        <v>2014</v>
      </c>
      <c r="H670" t="s">
        <v>4634</v>
      </c>
      <c r="I670" t="s">
        <v>3159</v>
      </c>
      <c r="J670" t="s">
        <v>44</v>
      </c>
      <c r="K670" t="s">
        <v>113</v>
      </c>
      <c r="L670" t="s">
        <v>46</v>
      </c>
      <c r="M670" t="s">
        <v>47</v>
      </c>
      <c r="N670" t="s">
        <v>4635</v>
      </c>
      <c r="O670" t="s">
        <v>1770</v>
      </c>
      <c r="P670" t="s">
        <v>29</v>
      </c>
    </row>
    <row r="671" spans="1:16" x14ac:dyDescent="0.2">
      <c r="A671" t="s">
        <v>4636</v>
      </c>
      <c r="B671" t="s">
        <v>4637</v>
      </c>
      <c r="C671" s="1" t="s">
        <v>4638</v>
      </c>
      <c r="D671" t="s">
        <v>146</v>
      </c>
      <c r="E671" t="s">
        <v>147</v>
      </c>
      <c r="G671">
        <v>2014</v>
      </c>
      <c r="H671" t="s">
        <v>4639</v>
      </c>
      <c r="I671" t="s">
        <v>4640</v>
      </c>
      <c r="J671" t="s">
        <v>23</v>
      </c>
      <c r="K671" t="s">
        <v>24</v>
      </c>
      <c r="L671" t="s">
        <v>150</v>
      </c>
      <c r="M671" t="s">
        <v>151</v>
      </c>
      <c r="N671" t="s">
        <v>4641</v>
      </c>
      <c r="O671" t="s">
        <v>107</v>
      </c>
      <c r="P671" t="s">
        <v>29</v>
      </c>
    </row>
    <row r="672" spans="1:16" x14ac:dyDescent="0.2">
      <c r="A672" t="s">
        <v>4642</v>
      </c>
      <c r="B672" t="s">
        <v>4643</v>
      </c>
      <c r="C672" s="1" t="s">
        <v>4644</v>
      </c>
      <c r="D672" t="s">
        <v>335</v>
      </c>
      <c r="E672" t="s">
        <v>336</v>
      </c>
      <c r="G672">
        <v>2014</v>
      </c>
      <c r="H672" t="s">
        <v>4645</v>
      </c>
      <c r="I672" t="s">
        <v>338</v>
      </c>
      <c r="J672" t="s">
        <v>44</v>
      </c>
      <c r="K672" t="s">
        <v>339</v>
      </c>
      <c r="L672" t="s">
        <v>340</v>
      </c>
      <c r="M672" t="s">
        <v>341</v>
      </c>
      <c r="N672" t="s">
        <v>4646</v>
      </c>
      <c r="O672" t="s">
        <v>343</v>
      </c>
      <c r="P672" t="s">
        <v>29</v>
      </c>
    </row>
    <row r="673" spans="1:16" x14ac:dyDescent="0.2">
      <c r="A673" t="s">
        <v>4647</v>
      </c>
      <c r="B673" t="s">
        <v>4648</v>
      </c>
      <c r="C673" s="1" t="s">
        <v>4649</v>
      </c>
      <c r="D673" t="s">
        <v>40</v>
      </c>
      <c r="E673" t="s">
        <v>41</v>
      </c>
      <c r="G673">
        <v>2014</v>
      </c>
      <c r="H673" t="s">
        <v>4650</v>
      </c>
      <c r="I673" t="s">
        <v>4651</v>
      </c>
      <c r="J673" t="s">
        <v>64</v>
      </c>
      <c r="K673" t="s">
        <v>652</v>
      </c>
      <c r="L673" t="s">
        <v>46</v>
      </c>
      <c r="M673" t="s">
        <v>47</v>
      </c>
      <c r="N673" t="s">
        <v>4652</v>
      </c>
      <c r="O673" t="s">
        <v>49</v>
      </c>
      <c r="P673" t="s">
        <v>29</v>
      </c>
    </row>
    <row r="674" spans="1:16" x14ac:dyDescent="0.2">
      <c r="A674" t="s">
        <v>4653</v>
      </c>
      <c r="B674" t="s">
        <v>4654</v>
      </c>
      <c r="C674" s="1" t="s">
        <v>4655</v>
      </c>
      <c r="D674" t="s">
        <v>563</v>
      </c>
      <c r="E674" t="s">
        <v>564</v>
      </c>
      <c r="G674">
        <v>2014</v>
      </c>
      <c r="H674" t="s">
        <v>4656</v>
      </c>
      <c r="I674" t="s">
        <v>4657</v>
      </c>
      <c r="J674" t="s">
        <v>44</v>
      </c>
      <c r="K674" t="s">
        <v>113</v>
      </c>
      <c r="L674" t="s">
        <v>567</v>
      </c>
      <c r="M674" t="s">
        <v>568</v>
      </c>
      <c r="O674" t="s">
        <v>97</v>
      </c>
      <c r="P674" t="s">
        <v>29</v>
      </c>
    </row>
    <row r="675" spans="1:16" x14ac:dyDescent="0.2">
      <c r="A675" t="s">
        <v>4658</v>
      </c>
      <c r="B675" t="s">
        <v>4659</v>
      </c>
      <c r="C675" s="1" t="s">
        <v>4660</v>
      </c>
      <c r="D675" t="s">
        <v>2960</v>
      </c>
      <c r="E675" t="s">
        <v>2961</v>
      </c>
      <c r="G675">
        <v>2014</v>
      </c>
      <c r="H675" t="s">
        <v>4661</v>
      </c>
      <c r="I675" t="s">
        <v>4662</v>
      </c>
      <c r="J675" t="s">
        <v>23</v>
      </c>
      <c r="K675" t="s">
        <v>24</v>
      </c>
      <c r="L675" t="s">
        <v>542</v>
      </c>
      <c r="M675" t="s">
        <v>543</v>
      </c>
      <c r="O675" t="s">
        <v>107</v>
      </c>
      <c r="P675" t="s">
        <v>29</v>
      </c>
    </row>
    <row r="676" spans="1:16" x14ac:dyDescent="0.2">
      <c r="A676" t="s">
        <v>4663</v>
      </c>
      <c r="B676" t="s">
        <v>4664</v>
      </c>
      <c r="C676" s="1" t="s">
        <v>4665</v>
      </c>
      <c r="D676" t="s">
        <v>1412</v>
      </c>
      <c r="E676" t="s">
        <v>1413</v>
      </c>
      <c r="G676">
        <v>2014</v>
      </c>
      <c r="H676" t="s">
        <v>4666</v>
      </c>
      <c r="I676" t="s">
        <v>4667</v>
      </c>
      <c r="J676" t="s">
        <v>23</v>
      </c>
      <c r="K676" t="s">
        <v>24</v>
      </c>
      <c r="L676" t="s">
        <v>1416</v>
      </c>
      <c r="M676" t="s">
        <v>1417</v>
      </c>
      <c r="N676" t="s">
        <v>4668</v>
      </c>
      <c r="O676" t="s">
        <v>107</v>
      </c>
      <c r="P676" t="s">
        <v>29</v>
      </c>
    </row>
    <row r="677" spans="1:16" x14ac:dyDescent="0.2">
      <c r="A677" t="s">
        <v>4669</v>
      </c>
      <c r="B677" t="s">
        <v>4670</v>
      </c>
      <c r="C677" s="1" t="s">
        <v>4671</v>
      </c>
      <c r="D677" t="s">
        <v>4487</v>
      </c>
      <c r="E677" t="s">
        <v>4488</v>
      </c>
      <c r="G677">
        <v>2014</v>
      </c>
      <c r="H677" t="s">
        <v>4672</v>
      </c>
      <c r="I677" t="s">
        <v>4673</v>
      </c>
      <c r="J677" t="s">
        <v>64</v>
      </c>
      <c r="K677" t="s">
        <v>2035</v>
      </c>
      <c r="L677" t="s">
        <v>1810</v>
      </c>
      <c r="M677" t="s">
        <v>1811</v>
      </c>
      <c r="N677" t="s">
        <v>4674</v>
      </c>
      <c r="O677" t="s">
        <v>97</v>
      </c>
      <c r="P677" t="s">
        <v>29</v>
      </c>
    </row>
    <row r="678" spans="1:16" x14ac:dyDescent="0.2">
      <c r="A678" t="s">
        <v>4675</v>
      </c>
      <c r="B678" t="s">
        <v>4676</v>
      </c>
      <c r="C678" s="1" t="s">
        <v>4677</v>
      </c>
      <c r="D678" t="s">
        <v>19</v>
      </c>
      <c r="E678" t="s">
        <v>20</v>
      </c>
      <c r="G678">
        <v>2014</v>
      </c>
      <c r="H678" t="s">
        <v>4678</v>
      </c>
      <c r="I678" t="s">
        <v>4679</v>
      </c>
      <c r="J678" t="s">
        <v>23</v>
      </c>
      <c r="K678" t="s">
        <v>24</v>
      </c>
      <c r="L678" t="s">
        <v>25</v>
      </c>
      <c r="M678" t="s">
        <v>26</v>
      </c>
      <c r="N678" t="s">
        <v>4680</v>
      </c>
      <c r="O678" t="s">
        <v>28</v>
      </c>
      <c r="P678" t="s">
        <v>29</v>
      </c>
    </row>
    <row r="679" spans="1:16" x14ac:dyDescent="0.2">
      <c r="A679" t="s">
        <v>4681</v>
      </c>
      <c r="B679" t="s">
        <v>4682</v>
      </c>
      <c r="C679" s="1" t="s">
        <v>4683</v>
      </c>
      <c r="D679" t="s">
        <v>19</v>
      </c>
      <c r="E679" t="s">
        <v>20</v>
      </c>
      <c r="G679">
        <v>2014</v>
      </c>
      <c r="H679" t="s">
        <v>4684</v>
      </c>
      <c r="I679" t="s">
        <v>4685</v>
      </c>
      <c r="J679" t="s">
        <v>23</v>
      </c>
      <c r="K679" t="s">
        <v>431</v>
      </c>
      <c r="L679" t="s">
        <v>25</v>
      </c>
      <c r="M679" t="s">
        <v>26</v>
      </c>
      <c r="N679" t="s">
        <v>4686</v>
      </c>
      <c r="O679" t="s">
        <v>28</v>
      </c>
      <c r="P679" t="s">
        <v>29</v>
      </c>
    </row>
    <row r="680" spans="1:16" x14ac:dyDescent="0.2">
      <c r="A680" t="s">
        <v>4687</v>
      </c>
      <c r="B680" t="s">
        <v>4688</v>
      </c>
      <c r="C680" s="1" t="s">
        <v>4689</v>
      </c>
      <c r="D680" t="s">
        <v>19</v>
      </c>
      <c r="E680" t="s">
        <v>20</v>
      </c>
      <c r="G680">
        <v>2014</v>
      </c>
      <c r="H680" t="s">
        <v>4690</v>
      </c>
      <c r="I680" t="s">
        <v>4691</v>
      </c>
      <c r="J680" t="s">
        <v>23</v>
      </c>
      <c r="K680" t="s">
        <v>45</v>
      </c>
      <c r="L680" t="s">
        <v>25</v>
      </c>
      <c r="M680" t="s">
        <v>26</v>
      </c>
      <c r="N680" t="s">
        <v>4692</v>
      </c>
      <c r="O680" t="s">
        <v>28</v>
      </c>
      <c r="P680" t="s">
        <v>29</v>
      </c>
    </row>
    <row r="681" spans="1:16" x14ac:dyDescent="0.2">
      <c r="A681" t="s">
        <v>4693</v>
      </c>
      <c r="B681" t="s">
        <v>4694</v>
      </c>
      <c r="C681" s="1" t="s">
        <v>4695</v>
      </c>
      <c r="D681" t="s">
        <v>19</v>
      </c>
      <c r="E681" t="s">
        <v>20</v>
      </c>
      <c r="G681">
        <v>2014</v>
      </c>
      <c r="H681" t="s">
        <v>4696</v>
      </c>
      <c r="I681" t="s">
        <v>4697</v>
      </c>
      <c r="J681" t="s">
        <v>23</v>
      </c>
      <c r="K681" t="s">
        <v>24</v>
      </c>
      <c r="L681" t="s">
        <v>25</v>
      </c>
      <c r="M681" t="s">
        <v>26</v>
      </c>
      <c r="N681" t="s">
        <v>4698</v>
      </c>
      <c r="O681" t="s">
        <v>28</v>
      </c>
      <c r="P681" t="s">
        <v>29</v>
      </c>
    </row>
    <row r="682" spans="1:16" x14ac:dyDescent="0.2">
      <c r="A682" t="s">
        <v>4699</v>
      </c>
      <c r="B682" t="s">
        <v>4700</v>
      </c>
      <c r="C682" s="1" t="s">
        <v>4701</v>
      </c>
      <c r="D682" t="s">
        <v>1512</v>
      </c>
      <c r="E682" t="s">
        <v>1513</v>
      </c>
      <c r="G682">
        <v>2014</v>
      </c>
      <c r="H682" t="s">
        <v>4702</v>
      </c>
      <c r="I682" t="s">
        <v>4703</v>
      </c>
      <c r="J682" t="s">
        <v>23</v>
      </c>
      <c r="K682" t="s">
        <v>24</v>
      </c>
      <c r="L682" t="s">
        <v>662</v>
      </c>
      <c r="M682" t="s">
        <v>663</v>
      </c>
      <c r="N682" t="s">
        <v>4704</v>
      </c>
      <c r="O682" t="s">
        <v>107</v>
      </c>
      <c r="P682" t="s">
        <v>29</v>
      </c>
    </row>
    <row r="683" spans="1:16" x14ac:dyDescent="0.2">
      <c r="A683" t="s">
        <v>4705</v>
      </c>
      <c r="B683" t="s">
        <v>4706</v>
      </c>
      <c r="C683" s="1" t="s">
        <v>4707</v>
      </c>
      <c r="D683" t="s">
        <v>563</v>
      </c>
      <c r="E683" t="s">
        <v>564</v>
      </c>
      <c r="G683">
        <v>2014</v>
      </c>
      <c r="H683" t="s">
        <v>4708</v>
      </c>
      <c r="I683" t="s">
        <v>4709</v>
      </c>
      <c r="J683" t="s">
        <v>64</v>
      </c>
      <c r="K683" t="s">
        <v>431</v>
      </c>
      <c r="L683" t="s">
        <v>567</v>
      </c>
      <c r="M683" t="s">
        <v>568</v>
      </c>
      <c r="O683" t="s">
        <v>97</v>
      </c>
      <c r="P683" t="s">
        <v>29</v>
      </c>
    </row>
    <row r="684" spans="1:16" x14ac:dyDescent="0.2">
      <c r="A684" t="s">
        <v>4710</v>
      </c>
      <c r="B684" t="s">
        <v>4711</v>
      </c>
      <c r="C684" s="1" t="s">
        <v>4712</v>
      </c>
      <c r="D684" t="s">
        <v>2857</v>
      </c>
      <c r="E684" t="s">
        <v>2858</v>
      </c>
      <c r="G684">
        <v>2014</v>
      </c>
      <c r="H684" t="s">
        <v>4713</v>
      </c>
      <c r="I684" t="s">
        <v>4714</v>
      </c>
      <c r="J684" t="s">
        <v>23</v>
      </c>
      <c r="K684" t="s">
        <v>24</v>
      </c>
      <c r="L684" t="s">
        <v>2861</v>
      </c>
      <c r="M684" t="s">
        <v>2862</v>
      </c>
      <c r="N684" t="s">
        <v>4715</v>
      </c>
      <c r="O684" t="s">
        <v>107</v>
      </c>
      <c r="P684" t="s">
        <v>29</v>
      </c>
    </row>
    <row r="685" spans="1:16" x14ac:dyDescent="0.2">
      <c r="A685" t="s">
        <v>4716</v>
      </c>
      <c r="B685" t="s">
        <v>4717</v>
      </c>
      <c r="C685" s="1" t="s">
        <v>4718</v>
      </c>
      <c r="D685" t="s">
        <v>136</v>
      </c>
      <c r="E685" t="s">
        <v>137</v>
      </c>
      <c r="G685">
        <v>2014</v>
      </c>
      <c r="H685" t="s">
        <v>4719</v>
      </c>
      <c r="I685" t="s">
        <v>4720</v>
      </c>
      <c r="J685" t="s">
        <v>23</v>
      </c>
      <c r="K685" t="s">
        <v>24</v>
      </c>
      <c r="L685" t="s">
        <v>140</v>
      </c>
      <c r="M685" t="s">
        <v>141</v>
      </c>
      <c r="N685" t="s">
        <v>4721</v>
      </c>
      <c r="O685" t="s">
        <v>107</v>
      </c>
      <c r="P685" t="s">
        <v>29</v>
      </c>
    </row>
    <row r="686" spans="1:16" x14ac:dyDescent="0.2">
      <c r="A686" t="s">
        <v>4722</v>
      </c>
      <c r="B686" t="s">
        <v>4723</v>
      </c>
      <c r="C686" s="1" t="s">
        <v>4724</v>
      </c>
      <c r="D686" t="s">
        <v>3732</v>
      </c>
      <c r="E686" t="s">
        <v>3733</v>
      </c>
      <c r="G686">
        <v>2014</v>
      </c>
      <c r="H686" t="s">
        <v>4725</v>
      </c>
      <c r="I686" t="s">
        <v>4726</v>
      </c>
      <c r="J686" t="s">
        <v>23</v>
      </c>
      <c r="K686" t="s">
        <v>4727</v>
      </c>
      <c r="L686" t="s">
        <v>3737</v>
      </c>
      <c r="M686" t="s">
        <v>233</v>
      </c>
      <c r="N686" t="s">
        <v>4728</v>
      </c>
      <c r="O686" t="s">
        <v>189</v>
      </c>
      <c r="P686" t="s">
        <v>29</v>
      </c>
    </row>
    <row r="687" spans="1:16" x14ac:dyDescent="0.2">
      <c r="A687" t="s">
        <v>4729</v>
      </c>
      <c r="B687" t="s">
        <v>4730</v>
      </c>
      <c r="C687" s="1" t="s">
        <v>4731</v>
      </c>
      <c r="D687" t="s">
        <v>59</v>
      </c>
      <c r="E687" t="s">
        <v>60</v>
      </c>
      <c r="F687" t="s">
        <v>61</v>
      </c>
      <c r="G687">
        <v>2014</v>
      </c>
      <c r="H687" t="s">
        <v>4732</v>
      </c>
      <c r="I687" t="s">
        <v>873</v>
      </c>
      <c r="J687" t="s">
        <v>64</v>
      </c>
      <c r="K687" t="s">
        <v>652</v>
      </c>
      <c r="L687" t="s">
        <v>46</v>
      </c>
      <c r="M687" t="s">
        <v>66</v>
      </c>
      <c r="N687" t="s">
        <v>4733</v>
      </c>
      <c r="O687" t="s">
        <v>68</v>
      </c>
      <c r="P687" t="s">
        <v>29</v>
      </c>
    </row>
    <row r="688" spans="1:16" x14ac:dyDescent="0.2">
      <c r="A688" t="s">
        <v>4734</v>
      </c>
      <c r="B688" t="s">
        <v>4735</v>
      </c>
      <c r="C688" s="1" t="s">
        <v>4736</v>
      </c>
      <c r="D688" t="s">
        <v>837</v>
      </c>
      <c r="E688" t="s">
        <v>838</v>
      </c>
      <c r="G688">
        <v>2014</v>
      </c>
      <c r="H688" t="s">
        <v>4737</v>
      </c>
      <c r="I688" t="s">
        <v>2927</v>
      </c>
      <c r="J688" t="s">
        <v>44</v>
      </c>
      <c r="K688" t="s">
        <v>113</v>
      </c>
      <c r="L688" t="s">
        <v>841</v>
      </c>
      <c r="M688" t="s">
        <v>842</v>
      </c>
      <c r="N688" t="s">
        <v>2928</v>
      </c>
      <c r="O688" t="s">
        <v>28</v>
      </c>
      <c r="P688" t="s">
        <v>29</v>
      </c>
    </row>
    <row r="689" spans="1:16" x14ac:dyDescent="0.2">
      <c r="A689" t="s">
        <v>4738</v>
      </c>
      <c r="B689" t="s">
        <v>4739</v>
      </c>
      <c r="C689" s="1" t="s">
        <v>4740</v>
      </c>
      <c r="D689" t="s">
        <v>638</v>
      </c>
      <c r="E689" t="s">
        <v>639</v>
      </c>
      <c r="F689" t="s">
        <v>640</v>
      </c>
      <c r="G689">
        <v>2014</v>
      </c>
      <c r="H689" t="s">
        <v>4741</v>
      </c>
      <c r="I689" t="s">
        <v>4742</v>
      </c>
      <c r="J689" t="s">
        <v>23</v>
      </c>
      <c r="K689" t="s">
        <v>24</v>
      </c>
      <c r="L689" t="s">
        <v>643</v>
      </c>
      <c r="N689" t="s">
        <v>4743</v>
      </c>
      <c r="O689" t="s">
        <v>30</v>
      </c>
    </row>
    <row r="690" spans="1:16" x14ac:dyDescent="0.2">
      <c r="A690" t="s">
        <v>4744</v>
      </c>
      <c r="B690" t="s">
        <v>4745</v>
      </c>
      <c r="C690" s="1" t="s">
        <v>4746</v>
      </c>
      <c r="D690" t="s">
        <v>19</v>
      </c>
      <c r="E690" t="s">
        <v>20</v>
      </c>
      <c r="G690">
        <v>2014</v>
      </c>
      <c r="H690" t="s">
        <v>4747</v>
      </c>
      <c r="I690" t="s">
        <v>4748</v>
      </c>
      <c r="J690" t="s">
        <v>44</v>
      </c>
      <c r="K690" t="s">
        <v>2975</v>
      </c>
      <c r="L690" t="s">
        <v>25</v>
      </c>
      <c r="M690" t="s">
        <v>26</v>
      </c>
      <c r="N690" t="s">
        <v>4749</v>
      </c>
      <c r="O690" t="s">
        <v>28</v>
      </c>
      <c r="P690" t="s">
        <v>29</v>
      </c>
    </row>
    <row r="691" spans="1:16" x14ac:dyDescent="0.2">
      <c r="A691" t="s">
        <v>4750</v>
      </c>
      <c r="B691" t="s">
        <v>4751</v>
      </c>
      <c r="C691" t="s">
        <v>4752</v>
      </c>
      <c r="D691" t="s">
        <v>19</v>
      </c>
      <c r="E691" t="s">
        <v>20</v>
      </c>
      <c r="G691">
        <v>2014</v>
      </c>
      <c r="H691" t="s">
        <v>4753</v>
      </c>
      <c r="I691" t="s">
        <v>2057</v>
      </c>
      <c r="J691" t="s">
        <v>44</v>
      </c>
      <c r="K691" t="s">
        <v>94</v>
      </c>
      <c r="L691" t="s">
        <v>25</v>
      </c>
      <c r="M691" t="s">
        <v>26</v>
      </c>
      <c r="N691" t="s">
        <v>4754</v>
      </c>
      <c r="O691" t="s">
        <v>28</v>
      </c>
      <c r="P691" t="s">
        <v>29</v>
      </c>
    </row>
    <row r="692" spans="1:16" x14ac:dyDescent="0.2">
      <c r="A692" t="s">
        <v>4755</v>
      </c>
      <c r="B692" t="s">
        <v>4756</v>
      </c>
      <c r="C692" s="1" t="s">
        <v>4757</v>
      </c>
      <c r="D692" t="s">
        <v>19</v>
      </c>
      <c r="E692" t="s">
        <v>20</v>
      </c>
      <c r="G692">
        <v>2014</v>
      </c>
      <c r="H692" t="s">
        <v>4758</v>
      </c>
      <c r="I692" t="s">
        <v>4759</v>
      </c>
      <c r="J692" t="s">
        <v>64</v>
      </c>
      <c r="K692" t="s">
        <v>431</v>
      </c>
      <c r="L692" t="s">
        <v>25</v>
      </c>
      <c r="M692" t="s">
        <v>26</v>
      </c>
      <c r="N692" t="s">
        <v>4760</v>
      </c>
      <c r="O692" t="s">
        <v>28</v>
      </c>
      <c r="P692" t="s">
        <v>29</v>
      </c>
    </row>
    <row r="693" spans="1:16" x14ac:dyDescent="0.2">
      <c r="A693" t="s">
        <v>4761</v>
      </c>
      <c r="B693" t="s">
        <v>4762</v>
      </c>
      <c r="C693" s="1" t="s">
        <v>4763</v>
      </c>
      <c r="D693" t="s">
        <v>19</v>
      </c>
      <c r="E693" t="s">
        <v>20</v>
      </c>
      <c r="G693">
        <v>2014</v>
      </c>
      <c r="H693" t="s">
        <v>4764</v>
      </c>
      <c r="I693" t="s">
        <v>4380</v>
      </c>
      <c r="J693" t="s">
        <v>44</v>
      </c>
      <c r="K693" t="s">
        <v>113</v>
      </c>
      <c r="L693" t="s">
        <v>25</v>
      </c>
      <c r="M693" t="s">
        <v>26</v>
      </c>
      <c r="N693" t="s">
        <v>4765</v>
      </c>
      <c r="O693" t="s">
        <v>28</v>
      </c>
      <c r="P693" t="s">
        <v>29</v>
      </c>
    </row>
    <row r="694" spans="1:16" x14ac:dyDescent="0.2">
      <c r="A694" t="s">
        <v>4766</v>
      </c>
      <c r="B694" t="s">
        <v>4767</v>
      </c>
      <c r="C694" s="1" t="s">
        <v>4768</v>
      </c>
      <c r="D694" t="s">
        <v>19</v>
      </c>
      <c r="E694" t="s">
        <v>20</v>
      </c>
      <c r="G694">
        <v>2014</v>
      </c>
      <c r="H694" t="s">
        <v>4769</v>
      </c>
      <c r="I694" t="s">
        <v>4770</v>
      </c>
      <c r="J694" t="s">
        <v>44</v>
      </c>
      <c r="K694" t="s">
        <v>113</v>
      </c>
      <c r="L694" t="s">
        <v>25</v>
      </c>
      <c r="M694" t="s">
        <v>26</v>
      </c>
      <c r="O694" t="s">
        <v>28</v>
      </c>
      <c r="P694" t="s">
        <v>29</v>
      </c>
    </row>
    <row r="695" spans="1:16" x14ac:dyDescent="0.2">
      <c r="A695" t="s">
        <v>4771</v>
      </c>
      <c r="B695" t="s">
        <v>4772</v>
      </c>
      <c r="C695" s="1" t="s">
        <v>4773</v>
      </c>
      <c r="D695" t="s">
        <v>19</v>
      </c>
      <c r="E695" t="s">
        <v>20</v>
      </c>
      <c r="G695">
        <v>2014</v>
      </c>
      <c r="H695" t="s">
        <v>4774</v>
      </c>
      <c r="I695" t="s">
        <v>3406</v>
      </c>
      <c r="J695" t="s">
        <v>23</v>
      </c>
      <c r="K695" t="s">
        <v>24</v>
      </c>
      <c r="L695" t="s">
        <v>25</v>
      </c>
      <c r="M695" t="s">
        <v>26</v>
      </c>
      <c r="N695" t="s">
        <v>4775</v>
      </c>
      <c r="O695" t="s">
        <v>28</v>
      </c>
      <c r="P695" t="s">
        <v>29</v>
      </c>
    </row>
    <row r="696" spans="1:16" x14ac:dyDescent="0.2">
      <c r="A696" t="s">
        <v>4776</v>
      </c>
      <c r="B696" t="s">
        <v>4777</v>
      </c>
      <c r="C696" s="1" t="s">
        <v>4778</v>
      </c>
      <c r="D696" t="s">
        <v>19</v>
      </c>
      <c r="E696" t="s">
        <v>20</v>
      </c>
      <c r="G696">
        <v>2014</v>
      </c>
      <c r="H696" t="s">
        <v>4779</v>
      </c>
      <c r="I696" t="s">
        <v>4780</v>
      </c>
      <c r="J696" t="s">
        <v>23</v>
      </c>
      <c r="K696" t="s">
        <v>24</v>
      </c>
      <c r="L696" t="s">
        <v>25</v>
      </c>
      <c r="M696" t="s">
        <v>26</v>
      </c>
      <c r="N696" t="s">
        <v>4781</v>
      </c>
      <c r="O696" t="s">
        <v>28</v>
      </c>
      <c r="P696" t="s">
        <v>29</v>
      </c>
    </row>
    <row r="697" spans="1:16" x14ac:dyDescent="0.2">
      <c r="A697" t="s">
        <v>4782</v>
      </c>
      <c r="B697" t="s">
        <v>4783</v>
      </c>
      <c r="C697" s="1" t="s">
        <v>4784</v>
      </c>
      <c r="D697" t="s">
        <v>19</v>
      </c>
      <c r="E697" t="s">
        <v>20</v>
      </c>
      <c r="G697">
        <v>2014</v>
      </c>
      <c r="H697" t="s">
        <v>4785</v>
      </c>
      <c r="I697" t="s">
        <v>4786</v>
      </c>
      <c r="J697" t="s">
        <v>23</v>
      </c>
      <c r="K697" t="s">
        <v>24</v>
      </c>
      <c r="L697" t="s">
        <v>25</v>
      </c>
      <c r="M697" t="s">
        <v>26</v>
      </c>
      <c r="N697" t="s">
        <v>4787</v>
      </c>
      <c r="O697" t="s">
        <v>28</v>
      </c>
      <c r="P697" t="s">
        <v>29</v>
      </c>
    </row>
    <row r="698" spans="1:16" x14ac:dyDescent="0.2">
      <c r="A698" t="s">
        <v>4788</v>
      </c>
      <c r="B698" t="s">
        <v>4789</v>
      </c>
      <c r="C698" s="1" t="s">
        <v>4790</v>
      </c>
      <c r="D698" t="s">
        <v>19</v>
      </c>
      <c r="E698" t="s">
        <v>20</v>
      </c>
      <c r="G698">
        <v>2014</v>
      </c>
      <c r="H698" t="s">
        <v>4791</v>
      </c>
      <c r="I698" t="s">
        <v>4792</v>
      </c>
      <c r="J698" t="s">
        <v>23</v>
      </c>
      <c r="K698" t="s">
        <v>261</v>
      </c>
      <c r="L698" t="s">
        <v>25</v>
      </c>
      <c r="M698" t="s">
        <v>26</v>
      </c>
      <c r="N698" t="s">
        <v>4793</v>
      </c>
      <c r="O698" t="s">
        <v>28</v>
      </c>
      <c r="P698" t="s">
        <v>29</v>
      </c>
    </row>
    <row r="699" spans="1:16" x14ac:dyDescent="0.2">
      <c r="A699" t="s">
        <v>4794</v>
      </c>
      <c r="B699" t="s">
        <v>4795</v>
      </c>
      <c r="C699" s="1" t="s">
        <v>4796</v>
      </c>
      <c r="D699" t="s">
        <v>19</v>
      </c>
      <c r="E699" t="s">
        <v>20</v>
      </c>
      <c r="G699">
        <v>2014</v>
      </c>
      <c r="H699" t="s">
        <v>4797</v>
      </c>
      <c r="I699" t="s">
        <v>3000</v>
      </c>
      <c r="J699" t="s">
        <v>23</v>
      </c>
      <c r="K699" t="s">
        <v>24</v>
      </c>
      <c r="L699" t="s">
        <v>25</v>
      </c>
      <c r="M699" t="s">
        <v>26</v>
      </c>
      <c r="O699" t="s">
        <v>28</v>
      </c>
      <c r="P699" t="s">
        <v>29</v>
      </c>
    </row>
    <row r="700" spans="1:16" x14ac:dyDescent="0.2">
      <c r="A700" t="s">
        <v>4798</v>
      </c>
      <c r="B700" t="s">
        <v>4799</v>
      </c>
      <c r="C700" s="1" t="s">
        <v>4800</v>
      </c>
      <c r="D700" t="s">
        <v>19</v>
      </c>
      <c r="E700" t="s">
        <v>20</v>
      </c>
      <c r="G700">
        <v>2014</v>
      </c>
      <c r="H700" t="s">
        <v>4801</v>
      </c>
      <c r="I700" t="s">
        <v>4802</v>
      </c>
      <c r="J700" t="s">
        <v>44</v>
      </c>
      <c r="K700" t="s">
        <v>113</v>
      </c>
      <c r="L700" t="s">
        <v>25</v>
      </c>
      <c r="M700" t="s">
        <v>26</v>
      </c>
      <c r="N700" t="s">
        <v>4803</v>
      </c>
      <c r="O700" t="s">
        <v>28</v>
      </c>
      <c r="P700" t="s">
        <v>29</v>
      </c>
    </row>
    <row r="701" spans="1:16" x14ac:dyDescent="0.2">
      <c r="A701" t="s">
        <v>4804</v>
      </c>
      <c r="B701" t="s">
        <v>4805</v>
      </c>
      <c r="C701" s="1" t="s">
        <v>4806</v>
      </c>
      <c r="D701" t="s">
        <v>335</v>
      </c>
      <c r="E701" t="s">
        <v>336</v>
      </c>
      <c r="G701">
        <v>2014</v>
      </c>
      <c r="H701" t="s">
        <v>4807</v>
      </c>
      <c r="I701" t="s">
        <v>338</v>
      </c>
      <c r="J701" t="s">
        <v>44</v>
      </c>
      <c r="K701" t="s">
        <v>339</v>
      </c>
      <c r="L701" t="s">
        <v>340</v>
      </c>
      <c r="M701" t="s">
        <v>341</v>
      </c>
      <c r="N701" t="s">
        <v>4808</v>
      </c>
      <c r="O701" t="s">
        <v>343</v>
      </c>
      <c r="P701" t="s">
        <v>29</v>
      </c>
    </row>
    <row r="702" spans="1:16" x14ac:dyDescent="0.2">
      <c r="A702" t="s">
        <v>4809</v>
      </c>
      <c r="B702" t="s">
        <v>4810</v>
      </c>
      <c r="C702" s="1" t="s">
        <v>4811</v>
      </c>
      <c r="D702" t="s">
        <v>436</v>
      </c>
      <c r="E702" t="s">
        <v>437</v>
      </c>
      <c r="G702">
        <v>2014</v>
      </c>
      <c r="H702" t="s">
        <v>4812</v>
      </c>
      <c r="I702" t="s">
        <v>4813</v>
      </c>
      <c r="J702" t="s">
        <v>44</v>
      </c>
      <c r="K702" t="s">
        <v>113</v>
      </c>
      <c r="L702" t="s">
        <v>84</v>
      </c>
      <c r="M702" t="s">
        <v>440</v>
      </c>
      <c r="N702" t="s">
        <v>4814</v>
      </c>
      <c r="O702" t="s">
        <v>107</v>
      </c>
      <c r="P702" t="s">
        <v>29</v>
      </c>
    </row>
    <row r="703" spans="1:16" x14ac:dyDescent="0.2">
      <c r="A703" t="s">
        <v>4815</v>
      </c>
      <c r="B703" t="s">
        <v>4816</v>
      </c>
      <c r="C703" s="1" t="s">
        <v>4817</v>
      </c>
      <c r="D703" t="s">
        <v>317</v>
      </c>
      <c r="E703" t="s">
        <v>318</v>
      </c>
      <c r="G703">
        <v>2014</v>
      </c>
      <c r="H703" t="s">
        <v>4818</v>
      </c>
      <c r="I703" t="s">
        <v>4819</v>
      </c>
      <c r="J703" t="s">
        <v>122</v>
      </c>
      <c r="K703" t="s">
        <v>232</v>
      </c>
      <c r="L703" t="s">
        <v>25</v>
      </c>
      <c r="M703" t="s">
        <v>26</v>
      </c>
      <c r="N703" t="s">
        <v>4820</v>
      </c>
      <c r="O703" t="s">
        <v>224</v>
      </c>
      <c r="P703" t="s">
        <v>29</v>
      </c>
    </row>
    <row r="704" spans="1:16" x14ac:dyDescent="0.2">
      <c r="A704" t="s">
        <v>4821</v>
      </c>
      <c r="B704" t="s">
        <v>4822</v>
      </c>
      <c r="C704" s="1" t="s">
        <v>4823</v>
      </c>
      <c r="D704" t="s">
        <v>317</v>
      </c>
      <c r="E704" t="s">
        <v>318</v>
      </c>
      <c r="G704">
        <v>2014</v>
      </c>
      <c r="H704" t="s">
        <v>4824</v>
      </c>
      <c r="I704" t="s">
        <v>4819</v>
      </c>
      <c r="J704" t="s">
        <v>122</v>
      </c>
      <c r="K704" t="s">
        <v>232</v>
      </c>
      <c r="L704" t="s">
        <v>25</v>
      </c>
      <c r="M704" t="s">
        <v>26</v>
      </c>
      <c r="N704" t="s">
        <v>321</v>
      </c>
      <c r="O704" t="s">
        <v>224</v>
      </c>
      <c r="P704" t="s">
        <v>29</v>
      </c>
    </row>
    <row r="705" spans="1:16" x14ac:dyDescent="0.2">
      <c r="A705" t="s">
        <v>4825</v>
      </c>
      <c r="B705" t="s">
        <v>4826</v>
      </c>
      <c r="C705" s="1" t="s">
        <v>4827</v>
      </c>
      <c r="D705" t="s">
        <v>2763</v>
      </c>
      <c r="E705" t="s">
        <v>2764</v>
      </c>
      <c r="G705">
        <v>2014</v>
      </c>
      <c r="H705" t="s">
        <v>4828</v>
      </c>
      <c r="I705" t="s">
        <v>4829</v>
      </c>
      <c r="J705" t="s">
        <v>23</v>
      </c>
      <c r="K705" t="s">
        <v>24</v>
      </c>
      <c r="L705" t="s">
        <v>25</v>
      </c>
      <c r="M705" t="s">
        <v>2768</v>
      </c>
      <c r="O705" t="s">
        <v>401</v>
      </c>
    </row>
    <row r="706" spans="1:16" x14ac:dyDescent="0.2">
      <c r="A706" t="s">
        <v>4830</v>
      </c>
      <c r="B706" t="s">
        <v>4831</v>
      </c>
      <c r="C706" s="1" t="s">
        <v>4832</v>
      </c>
      <c r="D706" t="s">
        <v>19</v>
      </c>
      <c r="E706" t="s">
        <v>20</v>
      </c>
      <c r="G706">
        <v>2014</v>
      </c>
      <c r="H706" t="s">
        <v>4833</v>
      </c>
      <c r="I706" t="s">
        <v>4834</v>
      </c>
      <c r="J706" t="s">
        <v>23</v>
      </c>
      <c r="K706" t="s">
        <v>24</v>
      </c>
      <c r="L706" t="s">
        <v>25</v>
      </c>
      <c r="M706" t="s">
        <v>26</v>
      </c>
      <c r="N706" t="s">
        <v>4835</v>
      </c>
      <c r="O706" t="s">
        <v>28</v>
      </c>
      <c r="P706" t="s">
        <v>29</v>
      </c>
    </row>
    <row r="707" spans="1:16" x14ac:dyDescent="0.2">
      <c r="A707" t="s">
        <v>4836</v>
      </c>
      <c r="B707" t="s">
        <v>4837</v>
      </c>
      <c r="C707" s="1" t="s">
        <v>4838</v>
      </c>
      <c r="D707" t="s">
        <v>317</v>
      </c>
      <c r="E707" t="s">
        <v>318</v>
      </c>
      <c r="G707">
        <v>2014</v>
      </c>
      <c r="H707" t="s">
        <v>4839</v>
      </c>
      <c r="I707" t="s">
        <v>4840</v>
      </c>
      <c r="J707" t="s">
        <v>122</v>
      </c>
      <c r="K707" t="s">
        <v>4841</v>
      </c>
      <c r="L707" t="s">
        <v>25</v>
      </c>
      <c r="M707" t="s">
        <v>26</v>
      </c>
      <c r="N707" t="s">
        <v>4842</v>
      </c>
      <c r="O707" t="s">
        <v>224</v>
      </c>
      <c r="P707" t="s">
        <v>29</v>
      </c>
    </row>
    <row r="708" spans="1:16" x14ac:dyDescent="0.2">
      <c r="A708" t="s">
        <v>4843</v>
      </c>
      <c r="B708" t="s">
        <v>4844</v>
      </c>
      <c r="C708" s="1" t="s">
        <v>4845</v>
      </c>
      <c r="D708" t="s">
        <v>19</v>
      </c>
      <c r="E708" t="s">
        <v>20</v>
      </c>
      <c r="G708">
        <v>2014</v>
      </c>
      <c r="H708" t="s">
        <v>4846</v>
      </c>
      <c r="I708" t="s">
        <v>4847</v>
      </c>
      <c r="J708" t="s">
        <v>23</v>
      </c>
      <c r="K708" t="s">
        <v>24</v>
      </c>
      <c r="L708" t="s">
        <v>25</v>
      </c>
      <c r="M708" t="s">
        <v>26</v>
      </c>
      <c r="O708" t="s">
        <v>28</v>
      </c>
      <c r="P708" t="s">
        <v>29</v>
      </c>
    </row>
    <row r="709" spans="1:16" x14ac:dyDescent="0.2">
      <c r="A709" t="s">
        <v>4848</v>
      </c>
      <c r="B709" t="s">
        <v>4849</v>
      </c>
      <c r="C709" s="1" t="s">
        <v>4850</v>
      </c>
      <c r="D709" t="s">
        <v>19</v>
      </c>
      <c r="E709" t="s">
        <v>20</v>
      </c>
      <c r="G709">
        <v>2014</v>
      </c>
      <c r="H709" t="s">
        <v>4851</v>
      </c>
      <c r="I709" t="s">
        <v>4852</v>
      </c>
      <c r="J709" t="s">
        <v>44</v>
      </c>
      <c r="K709" t="s">
        <v>113</v>
      </c>
      <c r="L709" t="s">
        <v>25</v>
      </c>
      <c r="M709" t="s">
        <v>26</v>
      </c>
      <c r="N709" t="s">
        <v>4853</v>
      </c>
      <c r="O709" t="s">
        <v>28</v>
      </c>
      <c r="P709" t="s">
        <v>29</v>
      </c>
    </row>
    <row r="710" spans="1:16" x14ac:dyDescent="0.2">
      <c r="A710" t="s">
        <v>4854</v>
      </c>
      <c r="B710" t="s">
        <v>4855</v>
      </c>
      <c r="C710" s="1" t="s">
        <v>4856</v>
      </c>
      <c r="D710" t="s">
        <v>563</v>
      </c>
      <c r="E710" t="s">
        <v>564</v>
      </c>
      <c r="G710">
        <v>2014</v>
      </c>
      <c r="H710" t="s">
        <v>4857</v>
      </c>
      <c r="I710" t="s">
        <v>4858</v>
      </c>
      <c r="J710" t="s">
        <v>44</v>
      </c>
      <c r="K710" t="s">
        <v>113</v>
      </c>
      <c r="L710" t="s">
        <v>567</v>
      </c>
      <c r="M710" t="s">
        <v>568</v>
      </c>
      <c r="O710" t="s">
        <v>97</v>
      </c>
      <c r="P710" t="s">
        <v>29</v>
      </c>
    </row>
    <row r="711" spans="1:16" x14ac:dyDescent="0.2">
      <c r="A711" t="s">
        <v>4859</v>
      </c>
      <c r="B711" t="s">
        <v>4860</v>
      </c>
      <c r="C711" s="1" t="s">
        <v>4861</v>
      </c>
      <c r="D711" t="s">
        <v>19</v>
      </c>
      <c r="E711" t="s">
        <v>20</v>
      </c>
      <c r="G711">
        <v>2014</v>
      </c>
      <c r="H711" t="s">
        <v>4862</v>
      </c>
      <c r="I711" t="s">
        <v>4863</v>
      </c>
      <c r="J711" t="s">
        <v>23</v>
      </c>
      <c r="K711" t="s">
        <v>24</v>
      </c>
      <c r="L711" t="s">
        <v>25</v>
      </c>
      <c r="M711" t="s">
        <v>26</v>
      </c>
      <c r="N711" t="s">
        <v>4864</v>
      </c>
      <c r="O711" t="s">
        <v>28</v>
      </c>
      <c r="P711" t="s">
        <v>29</v>
      </c>
    </row>
    <row r="712" spans="1:16" x14ac:dyDescent="0.2">
      <c r="A712" t="s">
        <v>4865</v>
      </c>
      <c r="B712" t="s">
        <v>4866</v>
      </c>
      <c r="C712" s="1" t="s">
        <v>4867</v>
      </c>
      <c r="D712" t="s">
        <v>2671</v>
      </c>
      <c r="E712" t="s">
        <v>2672</v>
      </c>
      <c r="G712">
        <v>2014</v>
      </c>
      <c r="H712" t="s">
        <v>4868</v>
      </c>
      <c r="I712" t="s">
        <v>4869</v>
      </c>
      <c r="J712" t="s">
        <v>23</v>
      </c>
      <c r="K712" t="s">
        <v>24</v>
      </c>
      <c r="L712" t="s">
        <v>2675</v>
      </c>
      <c r="M712" t="s">
        <v>2528</v>
      </c>
      <c r="N712" t="s">
        <v>4870</v>
      </c>
      <c r="O712" t="s">
        <v>97</v>
      </c>
      <c r="P712" t="s">
        <v>29</v>
      </c>
    </row>
    <row r="713" spans="1:16" x14ac:dyDescent="0.2">
      <c r="A713" t="s">
        <v>4871</v>
      </c>
      <c r="B713" t="s">
        <v>4872</v>
      </c>
      <c r="C713" s="1" t="s">
        <v>4873</v>
      </c>
      <c r="D713" t="s">
        <v>4874</v>
      </c>
      <c r="E713" t="s">
        <v>4875</v>
      </c>
      <c r="G713">
        <v>2014</v>
      </c>
      <c r="H713" t="s">
        <v>4876</v>
      </c>
      <c r="I713" t="s">
        <v>4877</v>
      </c>
      <c r="J713" t="s">
        <v>23</v>
      </c>
      <c r="K713" t="s">
        <v>24</v>
      </c>
      <c r="L713" t="s">
        <v>150</v>
      </c>
      <c r="M713" t="s">
        <v>527</v>
      </c>
      <c r="O713" t="s">
        <v>2448</v>
      </c>
      <c r="P713" t="s">
        <v>177</v>
      </c>
    </row>
    <row r="714" spans="1:16" x14ac:dyDescent="0.2">
      <c r="A714" t="s">
        <v>4878</v>
      </c>
      <c r="B714" t="s">
        <v>4879</v>
      </c>
      <c r="C714" s="1" t="s">
        <v>4880</v>
      </c>
      <c r="D714" t="s">
        <v>4881</v>
      </c>
      <c r="E714" t="s">
        <v>4882</v>
      </c>
      <c r="F714" t="s">
        <v>4883</v>
      </c>
      <c r="G714">
        <v>2014</v>
      </c>
      <c r="H714" t="s">
        <v>4884</v>
      </c>
      <c r="I714" t="s">
        <v>4885</v>
      </c>
      <c r="J714" t="s">
        <v>44</v>
      </c>
      <c r="K714" t="s">
        <v>1424</v>
      </c>
      <c r="L714" t="s">
        <v>2260</v>
      </c>
      <c r="M714" t="s">
        <v>4886</v>
      </c>
      <c r="N714" t="s">
        <v>4887</v>
      </c>
      <c r="O714" t="s">
        <v>1887</v>
      </c>
      <c r="P714" t="s">
        <v>29</v>
      </c>
    </row>
    <row r="715" spans="1:16" x14ac:dyDescent="0.2">
      <c r="A715" t="s">
        <v>4888</v>
      </c>
      <c r="B715" t="s">
        <v>4889</v>
      </c>
      <c r="C715" s="1" t="s">
        <v>4890</v>
      </c>
      <c r="D715" t="s">
        <v>4891</v>
      </c>
      <c r="E715" t="s">
        <v>4892</v>
      </c>
      <c r="G715">
        <v>2014</v>
      </c>
      <c r="H715" t="s">
        <v>4893</v>
      </c>
      <c r="I715" t="s">
        <v>4894</v>
      </c>
      <c r="J715" t="s">
        <v>23</v>
      </c>
      <c r="K715" t="s">
        <v>24</v>
      </c>
      <c r="L715" t="s">
        <v>1548</v>
      </c>
      <c r="M715" t="s">
        <v>527</v>
      </c>
      <c r="N715" t="s">
        <v>4895</v>
      </c>
      <c r="O715" t="s">
        <v>4896</v>
      </c>
      <c r="P715" t="s">
        <v>177</v>
      </c>
    </row>
    <row r="716" spans="1:16" x14ac:dyDescent="0.2">
      <c r="A716" t="s">
        <v>4897</v>
      </c>
      <c r="B716" t="s">
        <v>4898</v>
      </c>
      <c r="C716" s="1" t="s">
        <v>4899</v>
      </c>
      <c r="D716" t="s">
        <v>4900</v>
      </c>
      <c r="E716" t="s">
        <v>4901</v>
      </c>
      <c r="G716">
        <v>2014</v>
      </c>
      <c r="H716" t="s">
        <v>4902</v>
      </c>
      <c r="I716" t="s">
        <v>4903</v>
      </c>
      <c r="J716" t="s">
        <v>44</v>
      </c>
      <c r="K716" t="s">
        <v>113</v>
      </c>
      <c r="L716" t="s">
        <v>4904</v>
      </c>
      <c r="M716" t="s">
        <v>4905</v>
      </c>
      <c r="N716" t="s">
        <v>4906</v>
      </c>
      <c r="O716" t="s">
        <v>1120</v>
      </c>
      <c r="P716" t="s">
        <v>29</v>
      </c>
    </row>
    <row r="717" spans="1:16" x14ac:dyDescent="0.2">
      <c r="A717" t="s">
        <v>4907</v>
      </c>
      <c r="B717" t="s">
        <v>4908</v>
      </c>
      <c r="C717" s="1"/>
      <c r="D717" t="s">
        <v>4909</v>
      </c>
      <c r="E717" t="s">
        <v>4910</v>
      </c>
      <c r="G717">
        <v>2014</v>
      </c>
      <c r="H717" t="s">
        <v>4911</v>
      </c>
      <c r="I717" t="s">
        <v>4912</v>
      </c>
      <c r="J717" t="s">
        <v>122</v>
      </c>
      <c r="K717" t="s">
        <v>261</v>
      </c>
      <c r="L717" t="s">
        <v>4913</v>
      </c>
      <c r="M717" t="s">
        <v>4914</v>
      </c>
      <c r="O717" t="s">
        <v>4915</v>
      </c>
    </row>
    <row r="718" spans="1:16" x14ac:dyDescent="0.2">
      <c r="A718" t="s">
        <v>4916</v>
      </c>
      <c r="B718" t="s">
        <v>4917</v>
      </c>
      <c r="C718" s="1" t="s">
        <v>4918</v>
      </c>
      <c r="D718" t="s">
        <v>2736</v>
      </c>
      <c r="E718" t="s">
        <v>2737</v>
      </c>
      <c r="G718">
        <v>2014</v>
      </c>
      <c r="H718" t="s">
        <v>4919</v>
      </c>
      <c r="I718" t="s">
        <v>4920</v>
      </c>
      <c r="J718" t="s">
        <v>23</v>
      </c>
      <c r="K718" t="s">
        <v>24</v>
      </c>
      <c r="L718" t="s">
        <v>150</v>
      </c>
      <c r="M718" t="s">
        <v>2739</v>
      </c>
      <c r="N718" t="s">
        <v>4921</v>
      </c>
      <c r="O718" t="s">
        <v>68</v>
      </c>
      <c r="P718" t="s">
        <v>253</v>
      </c>
    </row>
    <row r="719" spans="1:16" x14ac:dyDescent="0.2">
      <c r="A719" t="s">
        <v>4922</v>
      </c>
      <c r="B719" t="s">
        <v>4923</v>
      </c>
      <c r="C719" s="1" t="s">
        <v>4924</v>
      </c>
      <c r="D719" t="s">
        <v>2736</v>
      </c>
      <c r="E719" t="s">
        <v>2737</v>
      </c>
      <c r="G719">
        <v>2014</v>
      </c>
      <c r="H719" t="s">
        <v>4925</v>
      </c>
      <c r="I719" t="s">
        <v>4926</v>
      </c>
      <c r="J719" t="s">
        <v>64</v>
      </c>
      <c r="K719" t="s">
        <v>431</v>
      </c>
      <c r="L719" t="s">
        <v>150</v>
      </c>
      <c r="M719" t="s">
        <v>2739</v>
      </c>
      <c r="N719" t="s">
        <v>4927</v>
      </c>
      <c r="O719" t="s">
        <v>68</v>
      </c>
      <c r="P719" t="s">
        <v>253</v>
      </c>
    </row>
    <row r="720" spans="1:16" x14ac:dyDescent="0.2">
      <c r="A720" t="s">
        <v>4928</v>
      </c>
      <c r="B720" t="s">
        <v>4929</v>
      </c>
      <c r="C720" s="1" t="s">
        <v>4930</v>
      </c>
      <c r="D720" t="s">
        <v>2523</v>
      </c>
      <c r="E720" t="s">
        <v>2524</v>
      </c>
      <c r="F720" t="s">
        <v>4931</v>
      </c>
      <c r="G720">
        <v>2014</v>
      </c>
      <c r="H720" t="s">
        <v>4932</v>
      </c>
      <c r="I720" t="s">
        <v>4933</v>
      </c>
      <c r="J720" t="s">
        <v>23</v>
      </c>
      <c r="K720" t="s">
        <v>24</v>
      </c>
      <c r="L720" t="s">
        <v>2527</v>
      </c>
      <c r="M720" t="s">
        <v>2528</v>
      </c>
      <c r="O720" t="s">
        <v>107</v>
      </c>
      <c r="P720" t="s">
        <v>29</v>
      </c>
    </row>
    <row r="721" spans="1:16" x14ac:dyDescent="0.2">
      <c r="A721" t="s">
        <v>4934</v>
      </c>
      <c r="B721" t="s">
        <v>4935</v>
      </c>
      <c r="C721" s="1"/>
      <c r="D721" t="s">
        <v>4936</v>
      </c>
      <c r="E721" t="s">
        <v>4937</v>
      </c>
      <c r="G721">
        <v>2014</v>
      </c>
      <c r="H721" t="s">
        <v>4938</v>
      </c>
      <c r="I721" t="s">
        <v>4939</v>
      </c>
      <c r="J721" t="s">
        <v>64</v>
      </c>
      <c r="K721" t="s">
        <v>4940</v>
      </c>
      <c r="L721" t="s">
        <v>4941</v>
      </c>
      <c r="M721" t="s">
        <v>4942</v>
      </c>
      <c r="O721" t="s">
        <v>4943</v>
      </c>
    </row>
    <row r="722" spans="1:16" x14ac:dyDescent="0.2">
      <c r="A722" t="s">
        <v>4944</v>
      </c>
      <c r="B722" t="s">
        <v>4945</v>
      </c>
      <c r="C722" s="1"/>
      <c r="D722" t="s">
        <v>4936</v>
      </c>
      <c r="E722" t="s">
        <v>4937</v>
      </c>
      <c r="G722">
        <v>2014</v>
      </c>
      <c r="H722" t="s">
        <v>4946</v>
      </c>
      <c r="I722" t="s">
        <v>4947</v>
      </c>
      <c r="J722" t="s">
        <v>64</v>
      </c>
      <c r="K722" t="s">
        <v>431</v>
      </c>
      <c r="L722" t="s">
        <v>4941</v>
      </c>
      <c r="M722" t="s">
        <v>4942</v>
      </c>
      <c r="O722" t="s">
        <v>4943</v>
      </c>
    </row>
    <row r="723" spans="1:16" x14ac:dyDescent="0.2">
      <c r="A723" t="s">
        <v>4948</v>
      </c>
      <c r="B723" t="s">
        <v>4949</v>
      </c>
      <c r="C723" s="1"/>
      <c r="D723" t="s">
        <v>4950</v>
      </c>
      <c r="E723" t="s">
        <v>4951</v>
      </c>
      <c r="G723">
        <v>2014</v>
      </c>
      <c r="H723" t="s">
        <v>2650</v>
      </c>
      <c r="I723" t="s">
        <v>4952</v>
      </c>
      <c r="J723" t="s">
        <v>44</v>
      </c>
      <c r="K723" t="s">
        <v>30</v>
      </c>
      <c r="L723" t="s">
        <v>4953</v>
      </c>
      <c r="M723" t="s">
        <v>4954</v>
      </c>
      <c r="O723" t="s">
        <v>4955</v>
      </c>
    </row>
    <row r="724" spans="1:16" x14ac:dyDescent="0.2">
      <c r="A724" t="s">
        <v>4956</v>
      </c>
      <c r="B724" t="s">
        <v>4957</v>
      </c>
      <c r="C724" s="1" t="s">
        <v>4958</v>
      </c>
      <c r="D724" t="s">
        <v>2302</v>
      </c>
      <c r="E724" t="s">
        <v>2303</v>
      </c>
      <c r="F724" t="s">
        <v>2304</v>
      </c>
      <c r="G724">
        <v>2014</v>
      </c>
      <c r="H724" t="s">
        <v>4959</v>
      </c>
      <c r="I724" t="s">
        <v>4960</v>
      </c>
      <c r="J724" t="s">
        <v>23</v>
      </c>
      <c r="K724" t="s">
        <v>24</v>
      </c>
      <c r="L724" t="s">
        <v>2307</v>
      </c>
      <c r="M724" t="s">
        <v>527</v>
      </c>
      <c r="N724" t="s">
        <v>4961</v>
      </c>
      <c r="O724" t="s">
        <v>2230</v>
      </c>
      <c r="P724" t="s">
        <v>29</v>
      </c>
    </row>
    <row r="725" spans="1:16" x14ac:dyDescent="0.2">
      <c r="A725" t="s">
        <v>4962</v>
      </c>
      <c r="B725" t="s">
        <v>4963</v>
      </c>
      <c r="C725" s="1" t="s">
        <v>4964</v>
      </c>
      <c r="D725" t="s">
        <v>2214</v>
      </c>
      <c r="E725" t="s">
        <v>2215</v>
      </c>
      <c r="G725">
        <v>2014</v>
      </c>
      <c r="H725" t="s">
        <v>4965</v>
      </c>
      <c r="I725" t="s">
        <v>4966</v>
      </c>
      <c r="J725" t="s">
        <v>64</v>
      </c>
      <c r="K725" t="s">
        <v>1271</v>
      </c>
      <c r="L725" t="s">
        <v>691</v>
      </c>
      <c r="M725" t="s">
        <v>2218</v>
      </c>
      <c r="N725" t="s">
        <v>4967</v>
      </c>
      <c r="O725" t="s">
        <v>2219</v>
      </c>
      <c r="P725" t="s">
        <v>2220</v>
      </c>
    </row>
    <row r="726" spans="1:16" x14ac:dyDescent="0.2">
      <c r="A726" t="s">
        <v>4968</v>
      </c>
      <c r="B726" t="s">
        <v>4969</v>
      </c>
      <c r="C726" s="1" t="s">
        <v>4970</v>
      </c>
      <c r="D726" t="s">
        <v>2214</v>
      </c>
      <c r="E726" t="s">
        <v>2215</v>
      </c>
      <c r="G726">
        <v>2014</v>
      </c>
      <c r="H726" t="s">
        <v>4971</v>
      </c>
      <c r="I726" t="s">
        <v>4972</v>
      </c>
      <c r="J726" t="s">
        <v>64</v>
      </c>
      <c r="K726" t="s">
        <v>1271</v>
      </c>
      <c r="L726" t="s">
        <v>691</v>
      </c>
      <c r="M726" t="s">
        <v>2218</v>
      </c>
      <c r="N726" t="s">
        <v>4973</v>
      </c>
      <c r="O726" t="s">
        <v>2219</v>
      </c>
      <c r="P726" t="s">
        <v>2220</v>
      </c>
    </row>
    <row r="727" spans="1:16" x14ac:dyDescent="0.2">
      <c r="A727" t="s">
        <v>4974</v>
      </c>
      <c r="B727" t="s">
        <v>4975</v>
      </c>
      <c r="C727" s="1" t="s">
        <v>4976</v>
      </c>
      <c r="D727" t="s">
        <v>2523</v>
      </c>
      <c r="E727" t="s">
        <v>2524</v>
      </c>
      <c r="F727" t="s">
        <v>4931</v>
      </c>
      <c r="G727">
        <v>2014</v>
      </c>
      <c r="H727" t="s">
        <v>4977</v>
      </c>
      <c r="I727" t="s">
        <v>4714</v>
      </c>
      <c r="J727" t="s">
        <v>23</v>
      </c>
      <c r="K727" t="s">
        <v>24</v>
      </c>
      <c r="L727" t="s">
        <v>2527</v>
      </c>
      <c r="M727" t="s">
        <v>2528</v>
      </c>
      <c r="N727" t="s">
        <v>4978</v>
      </c>
      <c r="O727" t="s">
        <v>107</v>
      </c>
      <c r="P727" t="s">
        <v>29</v>
      </c>
    </row>
    <row r="728" spans="1:16" x14ac:dyDescent="0.2">
      <c r="A728" t="s">
        <v>4979</v>
      </c>
      <c r="B728" t="s">
        <v>4980</v>
      </c>
      <c r="C728" s="1" t="s">
        <v>4981</v>
      </c>
      <c r="D728" t="s">
        <v>4982</v>
      </c>
      <c r="E728" t="s">
        <v>4983</v>
      </c>
      <c r="G728">
        <v>2014</v>
      </c>
      <c r="H728" t="s">
        <v>4984</v>
      </c>
      <c r="I728" t="s">
        <v>4985</v>
      </c>
      <c r="J728" t="s">
        <v>23</v>
      </c>
      <c r="K728" t="s">
        <v>24</v>
      </c>
      <c r="L728" t="s">
        <v>198</v>
      </c>
      <c r="M728" t="s">
        <v>2249</v>
      </c>
      <c r="N728" t="s">
        <v>4986</v>
      </c>
      <c r="O728" t="s">
        <v>2448</v>
      </c>
      <c r="P728" t="s">
        <v>177</v>
      </c>
    </row>
    <row r="729" spans="1:16" x14ac:dyDescent="0.2">
      <c r="A729" t="s">
        <v>4987</v>
      </c>
      <c r="B729" t="s">
        <v>4988</v>
      </c>
      <c r="C729" s="1" t="s">
        <v>4989</v>
      </c>
      <c r="D729" t="s">
        <v>4990</v>
      </c>
      <c r="E729" t="s">
        <v>4991</v>
      </c>
      <c r="F729" t="s">
        <v>4992</v>
      </c>
      <c r="G729">
        <v>2014</v>
      </c>
      <c r="H729" t="s">
        <v>4993</v>
      </c>
      <c r="I729" t="s">
        <v>4994</v>
      </c>
      <c r="J729" t="s">
        <v>122</v>
      </c>
      <c r="K729" t="s">
        <v>232</v>
      </c>
      <c r="L729" t="s">
        <v>1630</v>
      </c>
      <c r="M729" t="s">
        <v>1549</v>
      </c>
      <c r="N729" t="s">
        <v>4995</v>
      </c>
      <c r="O729" t="s">
        <v>4996</v>
      </c>
      <c r="P729" t="s">
        <v>253</v>
      </c>
    </row>
    <row r="730" spans="1:16" x14ac:dyDescent="0.2">
      <c r="A730" t="s">
        <v>4997</v>
      </c>
      <c r="B730" t="s">
        <v>4998</v>
      </c>
      <c r="C730" s="1"/>
      <c r="D730" t="s">
        <v>4999</v>
      </c>
      <c r="E730" t="s">
        <v>5000</v>
      </c>
      <c r="F730" t="s">
        <v>5001</v>
      </c>
      <c r="G730">
        <v>2014</v>
      </c>
      <c r="H730" t="s">
        <v>5002</v>
      </c>
      <c r="I730" t="s">
        <v>5003</v>
      </c>
      <c r="J730" t="s">
        <v>64</v>
      </c>
      <c r="K730" t="s">
        <v>5004</v>
      </c>
      <c r="L730" t="s">
        <v>2652</v>
      </c>
      <c r="M730" t="s">
        <v>5005</v>
      </c>
      <c r="O730" t="s">
        <v>5006</v>
      </c>
      <c r="P730" t="s">
        <v>29</v>
      </c>
    </row>
    <row r="731" spans="1:16" x14ac:dyDescent="0.2">
      <c r="A731" t="s">
        <v>5007</v>
      </c>
      <c r="B731" t="s">
        <v>5008</v>
      </c>
      <c r="C731" s="1" t="s">
        <v>5009</v>
      </c>
      <c r="D731" t="s">
        <v>2563</v>
      </c>
      <c r="E731" t="s">
        <v>2564</v>
      </c>
      <c r="F731" t="s">
        <v>2565</v>
      </c>
      <c r="G731">
        <v>2014</v>
      </c>
      <c r="H731" t="s">
        <v>5010</v>
      </c>
      <c r="I731" t="s">
        <v>5011</v>
      </c>
      <c r="J731" t="s">
        <v>44</v>
      </c>
      <c r="K731" t="s">
        <v>1424</v>
      </c>
      <c r="L731" t="s">
        <v>173</v>
      </c>
      <c r="M731" t="s">
        <v>2568</v>
      </c>
      <c r="N731" t="s">
        <v>5012</v>
      </c>
      <c r="O731" t="s">
        <v>1887</v>
      </c>
      <c r="P731" t="s">
        <v>29</v>
      </c>
    </row>
    <row r="732" spans="1:16" x14ac:dyDescent="0.2">
      <c r="A732" t="s">
        <v>5013</v>
      </c>
      <c r="B732" t="s">
        <v>5014</v>
      </c>
      <c r="C732" s="1" t="s">
        <v>5015</v>
      </c>
      <c r="D732" t="s">
        <v>5016</v>
      </c>
      <c r="E732" t="s">
        <v>5017</v>
      </c>
      <c r="F732" t="s">
        <v>5018</v>
      </c>
      <c r="G732">
        <v>2014</v>
      </c>
      <c r="H732" t="s">
        <v>5019</v>
      </c>
      <c r="I732" t="s">
        <v>5020</v>
      </c>
      <c r="J732" t="s">
        <v>44</v>
      </c>
      <c r="K732" t="s">
        <v>5021</v>
      </c>
      <c r="L732" t="s">
        <v>5022</v>
      </c>
      <c r="O732" t="s">
        <v>30</v>
      </c>
    </row>
    <row r="733" spans="1:16" x14ac:dyDescent="0.2">
      <c r="A733" t="s">
        <v>5023</v>
      </c>
      <c r="B733" t="s">
        <v>5024</v>
      </c>
      <c r="C733" s="1" t="s">
        <v>5025</v>
      </c>
      <c r="D733" t="s">
        <v>2157</v>
      </c>
      <c r="E733" t="s">
        <v>2158</v>
      </c>
      <c r="G733">
        <v>2014</v>
      </c>
      <c r="H733" t="s">
        <v>5026</v>
      </c>
      <c r="I733" t="s">
        <v>5027</v>
      </c>
      <c r="J733" t="s">
        <v>64</v>
      </c>
      <c r="K733" t="s">
        <v>45</v>
      </c>
      <c r="L733" t="s">
        <v>2162</v>
      </c>
      <c r="M733" t="s">
        <v>2163</v>
      </c>
      <c r="N733" t="s">
        <v>5028</v>
      </c>
      <c r="O733" t="s">
        <v>2165</v>
      </c>
    </row>
    <row r="734" spans="1:16" x14ac:dyDescent="0.2">
      <c r="A734" t="s">
        <v>5029</v>
      </c>
      <c r="B734" t="s">
        <v>5030</v>
      </c>
      <c r="C734" s="1"/>
      <c r="D734" t="s">
        <v>5031</v>
      </c>
      <c r="E734" t="s">
        <v>5032</v>
      </c>
      <c r="G734">
        <v>2014</v>
      </c>
      <c r="H734" t="s">
        <v>5033</v>
      </c>
      <c r="I734" t="s">
        <v>5034</v>
      </c>
      <c r="J734" t="s">
        <v>64</v>
      </c>
      <c r="K734" t="s">
        <v>1271</v>
      </c>
      <c r="L734" t="s">
        <v>186</v>
      </c>
      <c r="M734" t="s">
        <v>263</v>
      </c>
      <c r="N734" t="s">
        <v>5035</v>
      </c>
      <c r="O734" t="s">
        <v>5036</v>
      </c>
    </row>
    <row r="735" spans="1:16" x14ac:dyDescent="0.2">
      <c r="A735" t="s">
        <v>5037</v>
      </c>
      <c r="B735" t="s">
        <v>5038</v>
      </c>
      <c r="C735" s="1" t="s">
        <v>5039</v>
      </c>
      <c r="D735" t="s">
        <v>5040</v>
      </c>
      <c r="E735" t="s">
        <v>5041</v>
      </c>
      <c r="F735" t="s">
        <v>5042</v>
      </c>
      <c r="G735">
        <v>2014</v>
      </c>
      <c r="H735" t="s">
        <v>5043</v>
      </c>
      <c r="I735" t="s">
        <v>5044</v>
      </c>
      <c r="J735" t="s">
        <v>44</v>
      </c>
      <c r="K735" t="s">
        <v>94</v>
      </c>
      <c r="L735" t="s">
        <v>173</v>
      </c>
      <c r="M735" t="s">
        <v>174</v>
      </c>
      <c r="N735" t="s">
        <v>5045</v>
      </c>
      <c r="O735" t="s">
        <v>2230</v>
      </c>
      <c r="P735" t="s">
        <v>29</v>
      </c>
    </row>
    <row r="736" spans="1:16" x14ac:dyDescent="0.2">
      <c r="A736" t="s">
        <v>5046</v>
      </c>
      <c r="B736" t="s">
        <v>5047</v>
      </c>
      <c r="C736" s="1" t="s">
        <v>5048</v>
      </c>
      <c r="D736" t="s">
        <v>2404</v>
      </c>
      <c r="E736" t="s">
        <v>2405</v>
      </c>
      <c r="F736" t="s">
        <v>5049</v>
      </c>
      <c r="G736">
        <v>2014</v>
      </c>
      <c r="H736" t="s">
        <v>5050</v>
      </c>
      <c r="I736" t="s">
        <v>5051</v>
      </c>
      <c r="J736" t="s">
        <v>23</v>
      </c>
      <c r="K736" t="s">
        <v>24</v>
      </c>
      <c r="L736" t="s">
        <v>2408</v>
      </c>
      <c r="M736" t="s">
        <v>2409</v>
      </c>
      <c r="N736" t="s">
        <v>5052</v>
      </c>
      <c r="O736" t="s">
        <v>1309</v>
      </c>
      <c r="P736" t="s">
        <v>253</v>
      </c>
    </row>
    <row r="737" spans="1:16" x14ac:dyDescent="0.2">
      <c r="A737" t="s">
        <v>5053</v>
      </c>
      <c r="B737" t="s">
        <v>5054</v>
      </c>
      <c r="C737" s="1" t="s">
        <v>5055</v>
      </c>
      <c r="D737" t="s">
        <v>2404</v>
      </c>
      <c r="E737" t="s">
        <v>2405</v>
      </c>
      <c r="F737" t="s">
        <v>5049</v>
      </c>
      <c r="G737">
        <v>2014</v>
      </c>
      <c r="H737" t="s">
        <v>5056</v>
      </c>
      <c r="I737" t="s">
        <v>5057</v>
      </c>
      <c r="J737" t="s">
        <v>64</v>
      </c>
      <c r="K737" t="s">
        <v>431</v>
      </c>
      <c r="L737" t="s">
        <v>2408</v>
      </c>
      <c r="M737" t="s">
        <v>2409</v>
      </c>
      <c r="N737" t="s">
        <v>5058</v>
      </c>
      <c r="O737" t="s">
        <v>1309</v>
      </c>
      <c r="P737" t="s">
        <v>253</v>
      </c>
    </row>
    <row r="738" spans="1:16" x14ac:dyDescent="0.2">
      <c r="A738" t="s">
        <v>5059</v>
      </c>
      <c r="B738" t="s">
        <v>5060</v>
      </c>
      <c r="C738" s="1"/>
      <c r="D738" t="s">
        <v>2131</v>
      </c>
      <c r="E738" t="s">
        <v>2132</v>
      </c>
      <c r="G738">
        <v>2014</v>
      </c>
      <c r="H738" t="s">
        <v>5061</v>
      </c>
      <c r="I738" t="s">
        <v>5062</v>
      </c>
      <c r="J738" t="s">
        <v>64</v>
      </c>
      <c r="K738" t="s">
        <v>185</v>
      </c>
      <c r="L738" t="s">
        <v>2135</v>
      </c>
      <c r="M738" t="s">
        <v>1362</v>
      </c>
      <c r="O738" t="s">
        <v>2137</v>
      </c>
      <c r="P738" t="s">
        <v>29</v>
      </c>
    </row>
    <row r="739" spans="1:16" x14ac:dyDescent="0.2">
      <c r="A739" t="s">
        <v>5063</v>
      </c>
      <c r="B739" t="s">
        <v>5064</v>
      </c>
      <c r="C739" s="1" t="s">
        <v>5065</v>
      </c>
      <c r="D739" t="s">
        <v>1673</v>
      </c>
      <c r="E739" t="s">
        <v>1674</v>
      </c>
      <c r="F739" t="s">
        <v>2643</v>
      </c>
      <c r="G739">
        <v>2014</v>
      </c>
      <c r="H739" t="s">
        <v>5066</v>
      </c>
      <c r="I739" t="s">
        <v>5067</v>
      </c>
      <c r="J739" t="s">
        <v>64</v>
      </c>
      <c r="K739" t="s">
        <v>5068</v>
      </c>
      <c r="L739" t="s">
        <v>1339</v>
      </c>
      <c r="M739" t="s">
        <v>1677</v>
      </c>
      <c r="N739" t="s">
        <v>5069</v>
      </c>
      <c r="O739" t="s">
        <v>1679</v>
      </c>
      <c r="P739" t="s">
        <v>30</v>
      </c>
    </row>
    <row r="740" spans="1:16" x14ac:dyDescent="0.2">
      <c r="A740" t="s">
        <v>5070</v>
      </c>
      <c r="B740" t="s">
        <v>5071</v>
      </c>
      <c r="C740" s="1"/>
      <c r="D740" t="s">
        <v>5072</v>
      </c>
      <c r="E740" t="s">
        <v>5073</v>
      </c>
      <c r="F740" t="s">
        <v>5074</v>
      </c>
      <c r="G740">
        <v>2014</v>
      </c>
      <c r="H740" t="s">
        <v>5075</v>
      </c>
      <c r="I740" t="s">
        <v>5076</v>
      </c>
      <c r="J740" t="s">
        <v>44</v>
      </c>
      <c r="K740" t="s">
        <v>5021</v>
      </c>
      <c r="L740" t="s">
        <v>3709</v>
      </c>
      <c r="M740" t="s">
        <v>1401</v>
      </c>
      <c r="O740" t="s">
        <v>5077</v>
      </c>
    </row>
    <row r="741" spans="1:16" x14ac:dyDescent="0.2">
      <c r="A741" t="s">
        <v>5078</v>
      </c>
      <c r="B741" t="s">
        <v>5079</v>
      </c>
      <c r="C741" s="1" t="s">
        <v>5080</v>
      </c>
      <c r="D741" t="s">
        <v>2234</v>
      </c>
      <c r="E741" t="s">
        <v>2235</v>
      </c>
      <c r="F741" t="s">
        <v>2236</v>
      </c>
      <c r="G741">
        <v>2014</v>
      </c>
      <c r="H741" t="s">
        <v>5081</v>
      </c>
      <c r="I741" t="s">
        <v>5082</v>
      </c>
      <c r="J741" t="s">
        <v>44</v>
      </c>
      <c r="K741" t="s">
        <v>1424</v>
      </c>
      <c r="L741" t="s">
        <v>173</v>
      </c>
      <c r="M741" t="s">
        <v>2239</v>
      </c>
      <c r="N741" t="s">
        <v>5083</v>
      </c>
      <c r="O741" t="s">
        <v>1887</v>
      </c>
      <c r="P741" t="s">
        <v>29</v>
      </c>
    </row>
    <row r="742" spans="1:16" x14ac:dyDescent="0.2">
      <c r="A742" t="s">
        <v>5084</v>
      </c>
      <c r="B742" t="s">
        <v>5085</v>
      </c>
      <c r="C742" s="1"/>
      <c r="D742" t="s">
        <v>5086</v>
      </c>
      <c r="E742" t="s">
        <v>5087</v>
      </c>
      <c r="G742">
        <v>2014</v>
      </c>
      <c r="H742" t="s">
        <v>5088</v>
      </c>
      <c r="I742" t="s">
        <v>5089</v>
      </c>
      <c r="J742" t="s">
        <v>64</v>
      </c>
      <c r="K742" t="s">
        <v>1271</v>
      </c>
      <c r="L742" t="s">
        <v>186</v>
      </c>
      <c r="M742" t="s">
        <v>5090</v>
      </c>
      <c r="O742" t="s">
        <v>5091</v>
      </c>
      <c r="P742" t="s">
        <v>29</v>
      </c>
    </row>
    <row r="743" spans="1:16" x14ac:dyDescent="0.2">
      <c r="A743" t="s">
        <v>5092</v>
      </c>
      <c r="B743" t="s">
        <v>5093</v>
      </c>
      <c r="C743" s="1" t="s">
        <v>5094</v>
      </c>
      <c r="D743" t="s">
        <v>2179</v>
      </c>
      <c r="E743" t="s">
        <v>2180</v>
      </c>
      <c r="F743" t="s">
        <v>2181</v>
      </c>
      <c r="G743">
        <v>2014</v>
      </c>
      <c r="H743" t="s">
        <v>5095</v>
      </c>
      <c r="I743" t="s">
        <v>4742</v>
      </c>
      <c r="J743" t="s">
        <v>23</v>
      </c>
      <c r="K743" t="s">
        <v>24</v>
      </c>
      <c r="L743" t="s">
        <v>1548</v>
      </c>
      <c r="M743" t="s">
        <v>1621</v>
      </c>
      <c r="N743" t="s">
        <v>5096</v>
      </c>
      <c r="O743" t="s">
        <v>107</v>
      </c>
      <c r="P743" t="s">
        <v>29</v>
      </c>
    </row>
    <row r="744" spans="1:16" x14ac:dyDescent="0.2">
      <c r="A744" t="s">
        <v>5097</v>
      </c>
      <c r="B744" t="s">
        <v>5098</v>
      </c>
      <c r="C744" t="s">
        <v>5099</v>
      </c>
      <c r="D744" t="s">
        <v>5100</v>
      </c>
      <c r="E744" t="s">
        <v>5101</v>
      </c>
      <c r="G744">
        <v>2014</v>
      </c>
      <c r="H744" t="s">
        <v>5102</v>
      </c>
      <c r="I744" t="s">
        <v>5103</v>
      </c>
      <c r="J744" t="s">
        <v>23</v>
      </c>
      <c r="K744" t="s">
        <v>24</v>
      </c>
      <c r="L744" t="s">
        <v>5104</v>
      </c>
      <c r="M744" t="s">
        <v>663</v>
      </c>
      <c r="N744" t="s">
        <v>5105</v>
      </c>
      <c r="O744" t="s">
        <v>2448</v>
      </c>
    </row>
    <row r="745" spans="1:16" x14ac:dyDescent="0.2">
      <c r="A745" t="s">
        <v>5106</v>
      </c>
      <c r="B745" t="s">
        <v>5107</v>
      </c>
      <c r="C745" s="1" t="s">
        <v>5108</v>
      </c>
      <c r="D745" t="s">
        <v>2302</v>
      </c>
      <c r="E745" t="s">
        <v>2303</v>
      </c>
      <c r="F745" t="s">
        <v>2304</v>
      </c>
      <c r="G745">
        <v>2014</v>
      </c>
      <c r="H745" t="s">
        <v>5109</v>
      </c>
      <c r="I745" t="s">
        <v>5110</v>
      </c>
      <c r="J745" t="s">
        <v>23</v>
      </c>
      <c r="K745" t="s">
        <v>24</v>
      </c>
      <c r="L745" t="s">
        <v>2307</v>
      </c>
      <c r="M745" t="s">
        <v>527</v>
      </c>
      <c r="N745" t="s">
        <v>5111</v>
      </c>
      <c r="O745" t="s">
        <v>2230</v>
      </c>
      <c r="P745" t="s">
        <v>29</v>
      </c>
    </row>
    <row r="746" spans="1:16" x14ac:dyDescent="0.2">
      <c r="A746" t="s">
        <v>5112</v>
      </c>
      <c r="B746" t="s">
        <v>5113</v>
      </c>
      <c r="C746" s="1" t="s">
        <v>5114</v>
      </c>
      <c r="D746" t="s">
        <v>2179</v>
      </c>
      <c r="E746" t="s">
        <v>2180</v>
      </c>
      <c r="F746" t="s">
        <v>2181</v>
      </c>
      <c r="G746">
        <v>2014</v>
      </c>
      <c r="H746" t="s">
        <v>5115</v>
      </c>
      <c r="I746" t="s">
        <v>5116</v>
      </c>
      <c r="J746" t="s">
        <v>23</v>
      </c>
      <c r="K746" t="s">
        <v>24</v>
      </c>
      <c r="L746" t="s">
        <v>1548</v>
      </c>
      <c r="M746" t="s">
        <v>1621</v>
      </c>
      <c r="N746" t="s">
        <v>5117</v>
      </c>
      <c r="O746" t="s">
        <v>107</v>
      </c>
      <c r="P746" t="s">
        <v>29</v>
      </c>
    </row>
    <row r="747" spans="1:16" x14ac:dyDescent="0.2">
      <c r="A747" t="s">
        <v>5118</v>
      </c>
      <c r="B747" t="s">
        <v>5119</v>
      </c>
      <c r="C747" s="1" t="s">
        <v>5120</v>
      </c>
      <c r="D747" t="s">
        <v>5121</v>
      </c>
      <c r="E747" t="s">
        <v>5122</v>
      </c>
      <c r="F747" t="s">
        <v>5123</v>
      </c>
      <c r="G747">
        <v>2014</v>
      </c>
      <c r="H747" t="s">
        <v>5124</v>
      </c>
      <c r="I747" t="s">
        <v>5125</v>
      </c>
      <c r="J747" t="s">
        <v>23</v>
      </c>
      <c r="K747" t="s">
        <v>24</v>
      </c>
      <c r="L747" t="s">
        <v>5126</v>
      </c>
      <c r="M747" t="s">
        <v>527</v>
      </c>
      <c r="N747" t="s">
        <v>5127</v>
      </c>
      <c r="O747" t="s">
        <v>2230</v>
      </c>
      <c r="P747" t="s">
        <v>29</v>
      </c>
    </row>
    <row r="748" spans="1:16" x14ac:dyDescent="0.2">
      <c r="A748" t="s">
        <v>5128</v>
      </c>
      <c r="B748" t="s">
        <v>5129</v>
      </c>
      <c r="C748" s="1" t="s">
        <v>5130</v>
      </c>
      <c r="D748" t="s">
        <v>2523</v>
      </c>
      <c r="E748" t="s">
        <v>2524</v>
      </c>
      <c r="F748" t="s">
        <v>4931</v>
      </c>
      <c r="G748">
        <v>2014</v>
      </c>
      <c r="H748" t="s">
        <v>5131</v>
      </c>
      <c r="I748" t="s">
        <v>5132</v>
      </c>
      <c r="J748" t="s">
        <v>23</v>
      </c>
      <c r="K748" t="s">
        <v>24</v>
      </c>
      <c r="L748" t="s">
        <v>2527</v>
      </c>
      <c r="M748" t="s">
        <v>2528</v>
      </c>
      <c r="N748" t="s">
        <v>5133</v>
      </c>
      <c r="O748" t="s">
        <v>107</v>
      </c>
      <c r="P748" t="s">
        <v>29</v>
      </c>
    </row>
    <row r="749" spans="1:16" x14ac:dyDescent="0.2">
      <c r="A749" t="s">
        <v>5134</v>
      </c>
      <c r="B749" t="s">
        <v>5135</v>
      </c>
      <c r="C749" s="1" t="s">
        <v>5136</v>
      </c>
      <c r="D749" t="s">
        <v>2302</v>
      </c>
      <c r="E749" t="s">
        <v>2303</v>
      </c>
      <c r="F749" t="s">
        <v>2304</v>
      </c>
      <c r="G749">
        <v>2014</v>
      </c>
      <c r="H749" t="s">
        <v>5137</v>
      </c>
      <c r="I749" t="s">
        <v>5138</v>
      </c>
      <c r="J749" t="s">
        <v>23</v>
      </c>
      <c r="K749" t="s">
        <v>2035</v>
      </c>
      <c r="L749" t="s">
        <v>2307</v>
      </c>
      <c r="M749" t="s">
        <v>527</v>
      </c>
      <c r="O749" t="s">
        <v>2230</v>
      </c>
      <c r="P749" t="s">
        <v>29</v>
      </c>
    </row>
    <row r="750" spans="1:16" x14ac:dyDescent="0.2">
      <c r="A750" t="s">
        <v>5139</v>
      </c>
      <c r="B750" t="s">
        <v>5140</v>
      </c>
      <c r="C750" s="1" t="s">
        <v>5141</v>
      </c>
      <c r="D750" t="s">
        <v>2179</v>
      </c>
      <c r="E750" t="s">
        <v>2180</v>
      </c>
      <c r="F750" t="s">
        <v>2181</v>
      </c>
      <c r="G750">
        <v>2014</v>
      </c>
      <c r="H750" t="s">
        <v>5142</v>
      </c>
      <c r="I750" t="s">
        <v>5143</v>
      </c>
      <c r="J750" t="s">
        <v>23</v>
      </c>
      <c r="K750" t="s">
        <v>24</v>
      </c>
      <c r="L750" t="s">
        <v>1548</v>
      </c>
      <c r="M750" t="s">
        <v>1621</v>
      </c>
      <c r="O750" t="s">
        <v>107</v>
      </c>
      <c r="P750" t="s">
        <v>29</v>
      </c>
    </row>
    <row r="751" spans="1:16" x14ac:dyDescent="0.2">
      <c r="A751" t="s">
        <v>5144</v>
      </c>
      <c r="B751" t="s">
        <v>5145</v>
      </c>
      <c r="C751" s="1"/>
      <c r="D751" t="s">
        <v>4999</v>
      </c>
      <c r="E751" t="s">
        <v>5000</v>
      </c>
      <c r="F751" t="s">
        <v>5001</v>
      </c>
      <c r="G751">
        <v>2014</v>
      </c>
      <c r="H751" t="s">
        <v>5146</v>
      </c>
      <c r="I751" t="s">
        <v>5147</v>
      </c>
      <c r="J751" t="s">
        <v>64</v>
      </c>
      <c r="K751" t="s">
        <v>45</v>
      </c>
      <c r="L751" t="s">
        <v>2652</v>
      </c>
      <c r="M751" t="s">
        <v>5005</v>
      </c>
      <c r="O751" t="s">
        <v>5006</v>
      </c>
      <c r="P751" t="s">
        <v>29</v>
      </c>
    </row>
    <row r="752" spans="1:16" x14ac:dyDescent="0.2">
      <c r="A752" t="s">
        <v>5148</v>
      </c>
      <c r="B752" t="s">
        <v>5149</v>
      </c>
      <c r="C752" s="1"/>
      <c r="D752" t="s">
        <v>2457</v>
      </c>
      <c r="E752" t="s">
        <v>2458</v>
      </c>
      <c r="F752" t="s">
        <v>2604</v>
      </c>
      <c r="G752">
        <v>2014</v>
      </c>
      <c r="H752" t="s">
        <v>5150</v>
      </c>
      <c r="I752" t="s">
        <v>5151</v>
      </c>
      <c r="J752" t="s">
        <v>122</v>
      </c>
      <c r="K752" t="s">
        <v>2607</v>
      </c>
      <c r="L752" t="s">
        <v>2462</v>
      </c>
      <c r="M752" t="s">
        <v>1401</v>
      </c>
      <c r="N752" t="s">
        <v>5152</v>
      </c>
      <c r="O752" t="s">
        <v>2464</v>
      </c>
    </row>
    <row r="753" spans="1:16" x14ac:dyDescent="0.2">
      <c r="A753" t="s">
        <v>5153</v>
      </c>
      <c r="B753" t="s">
        <v>5154</v>
      </c>
      <c r="C753" s="1" t="s">
        <v>5155</v>
      </c>
      <c r="D753" t="s">
        <v>1673</v>
      </c>
      <c r="E753" t="s">
        <v>1674</v>
      </c>
      <c r="F753" t="s">
        <v>2643</v>
      </c>
      <c r="G753">
        <v>2014</v>
      </c>
      <c r="H753" t="s">
        <v>5156</v>
      </c>
      <c r="I753" t="s">
        <v>5157</v>
      </c>
      <c r="J753" t="s">
        <v>122</v>
      </c>
      <c r="K753" t="s">
        <v>232</v>
      </c>
      <c r="L753" t="s">
        <v>1339</v>
      </c>
      <c r="M753" t="s">
        <v>1677</v>
      </c>
      <c r="N753" t="s">
        <v>5158</v>
      </c>
      <c r="O753" t="s">
        <v>1679</v>
      </c>
      <c r="P753" t="s">
        <v>30</v>
      </c>
    </row>
    <row r="754" spans="1:16" x14ac:dyDescent="0.2">
      <c r="A754" t="s">
        <v>5159</v>
      </c>
      <c r="B754" t="s">
        <v>5160</v>
      </c>
      <c r="C754" s="1" t="s">
        <v>5161</v>
      </c>
      <c r="D754" t="s">
        <v>1673</v>
      </c>
      <c r="E754" t="s">
        <v>1674</v>
      </c>
      <c r="F754" t="s">
        <v>2643</v>
      </c>
      <c r="G754">
        <v>2014</v>
      </c>
      <c r="H754" t="s">
        <v>5162</v>
      </c>
      <c r="I754" t="s">
        <v>5163</v>
      </c>
      <c r="J754" t="s">
        <v>44</v>
      </c>
      <c r="K754" t="s">
        <v>94</v>
      </c>
      <c r="L754" t="s">
        <v>1339</v>
      </c>
      <c r="M754" t="s">
        <v>1677</v>
      </c>
      <c r="N754" t="s">
        <v>5164</v>
      </c>
      <c r="O754" t="s">
        <v>1679</v>
      </c>
      <c r="P754" t="s">
        <v>30</v>
      </c>
    </row>
    <row r="755" spans="1:16" x14ac:dyDescent="0.2">
      <c r="A755" t="s">
        <v>5165</v>
      </c>
      <c r="B755" t="s">
        <v>5166</v>
      </c>
      <c r="C755" s="1" t="s">
        <v>5167</v>
      </c>
      <c r="D755" t="s">
        <v>5168</v>
      </c>
      <c r="E755" t="s">
        <v>5169</v>
      </c>
      <c r="F755" t="s">
        <v>5170</v>
      </c>
      <c r="G755">
        <v>2014</v>
      </c>
      <c r="H755" t="s">
        <v>5171</v>
      </c>
      <c r="I755" t="s">
        <v>5172</v>
      </c>
      <c r="J755" t="s">
        <v>122</v>
      </c>
      <c r="K755" t="s">
        <v>232</v>
      </c>
      <c r="L755" t="s">
        <v>2462</v>
      </c>
      <c r="M755" t="s">
        <v>5173</v>
      </c>
      <c r="O755" t="s">
        <v>2230</v>
      </c>
      <c r="P755" t="s">
        <v>29</v>
      </c>
    </row>
    <row r="756" spans="1:16" x14ac:dyDescent="0.2">
      <c r="A756" t="s">
        <v>5174</v>
      </c>
      <c r="B756" t="s">
        <v>5175</v>
      </c>
      <c r="C756" s="1" t="s">
        <v>5176</v>
      </c>
      <c r="D756" t="s">
        <v>2157</v>
      </c>
      <c r="E756" t="s">
        <v>2158</v>
      </c>
      <c r="G756">
        <v>2014</v>
      </c>
      <c r="H756" t="s">
        <v>5177</v>
      </c>
      <c r="I756" t="s">
        <v>5178</v>
      </c>
      <c r="J756" t="s">
        <v>122</v>
      </c>
      <c r="K756" t="s">
        <v>232</v>
      </c>
      <c r="L756" t="s">
        <v>2162</v>
      </c>
      <c r="M756" t="s">
        <v>2163</v>
      </c>
      <c r="N756" t="s">
        <v>5179</v>
      </c>
      <c r="O756" t="s">
        <v>2165</v>
      </c>
    </row>
    <row r="757" spans="1:16" x14ac:dyDescent="0.2">
      <c r="A757" t="s">
        <v>5180</v>
      </c>
      <c r="B757" t="s">
        <v>5181</v>
      </c>
      <c r="C757" s="1" t="s">
        <v>5182</v>
      </c>
      <c r="D757" t="s">
        <v>204</v>
      </c>
      <c r="E757" t="s">
        <v>205</v>
      </c>
      <c r="F757" t="s">
        <v>206</v>
      </c>
      <c r="G757">
        <v>2014</v>
      </c>
      <c r="H757" t="s">
        <v>5183</v>
      </c>
      <c r="I757" t="s">
        <v>5184</v>
      </c>
      <c r="J757" t="s">
        <v>64</v>
      </c>
      <c r="K757" t="s">
        <v>450</v>
      </c>
      <c r="L757" t="s">
        <v>210</v>
      </c>
      <c r="M757" t="s">
        <v>211</v>
      </c>
      <c r="N757" t="s">
        <v>5185</v>
      </c>
      <c r="O757" t="s">
        <v>213</v>
      </c>
    </row>
    <row r="758" spans="1:16" x14ac:dyDescent="0.2">
      <c r="A758" t="s">
        <v>5186</v>
      </c>
      <c r="B758" t="s">
        <v>5187</v>
      </c>
      <c r="C758" s="1"/>
      <c r="D758" t="s">
        <v>5188</v>
      </c>
      <c r="E758" t="s">
        <v>5189</v>
      </c>
      <c r="F758" t="s">
        <v>5190</v>
      </c>
      <c r="G758">
        <v>2014</v>
      </c>
      <c r="H758" t="s">
        <v>5191</v>
      </c>
      <c r="I758" t="s">
        <v>5192</v>
      </c>
      <c r="J758" t="s">
        <v>64</v>
      </c>
      <c r="K758" t="s">
        <v>2035</v>
      </c>
      <c r="L758" t="s">
        <v>5193</v>
      </c>
      <c r="M758" t="s">
        <v>5194</v>
      </c>
      <c r="N758" t="s">
        <v>5195</v>
      </c>
      <c r="O758" t="s">
        <v>5196</v>
      </c>
      <c r="P758" t="s">
        <v>253</v>
      </c>
    </row>
    <row r="759" spans="1:16" x14ac:dyDescent="0.2">
      <c r="A759" t="s">
        <v>5197</v>
      </c>
      <c r="B759" t="s">
        <v>5198</v>
      </c>
      <c r="C759" s="1" t="s">
        <v>5199</v>
      </c>
      <c r="D759" t="s">
        <v>2563</v>
      </c>
      <c r="E759" t="s">
        <v>2564</v>
      </c>
      <c r="F759" t="s">
        <v>2565</v>
      </c>
      <c r="G759">
        <v>2014</v>
      </c>
      <c r="H759" t="s">
        <v>5200</v>
      </c>
      <c r="I759" t="s">
        <v>5201</v>
      </c>
      <c r="J759" t="s">
        <v>44</v>
      </c>
      <c r="K759" t="s">
        <v>113</v>
      </c>
      <c r="L759" t="s">
        <v>173</v>
      </c>
      <c r="M759" t="s">
        <v>2568</v>
      </c>
      <c r="O759" t="s">
        <v>1887</v>
      </c>
      <c r="P759" t="s">
        <v>29</v>
      </c>
    </row>
    <row r="760" spans="1:16" x14ac:dyDescent="0.2">
      <c r="A760" t="s">
        <v>5202</v>
      </c>
      <c r="B760" t="s">
        <v>5203</v>
      </c>
      <c r="C760" s="1"/>
      <c r="D760" t="s">
        <v>5204</v>
      </c>
      <c r="E760" t="s">
        <v>5205</v>
      </c>
      <c r="G760">
        <v>2014</v>
      </c>
      <c r="H760" t="s">
        <v>5206</v>
      </c>
      <c r="I760" t="s">
        <v>5207</v>
      </c>
      <c r="J760" t="s">
        <v>44</v>
      </c>
      <c r="K760" t="s">
        <v>94</v>
      </c>
      <c r="L760" t="s">
        <v>5208</v>
      </c>
      <c r="M760" t="s">
        <v>2474</v>
      </c>
      <c r="O760" t="s">
        <v>5209</v>
      </c>
    </row>
    <row r="761" spans="1:16" x14ac:dyDescent="0.2">
      <c r="A761" t="s">
        <v>5210</v>
      </c>
      <c r="B761" t="s">
        <v>5211</v>
      </c>
      <c r="C761" s="1" t="s">
        <v>5212</v>
      </c>
      <c r="D761" t="s">
        <v>5213</v>
      </c>
      <c r="E761" t="s">
        <v>5214</v>
      </c>
      <c r="G761">
        <v>2014</v>
      </c>
      <c r="H761" t="s">
        <v>5215</v>
      </c>
      <c r="I761" t="s">
        <v>5216</v>
      </c>
      <c r="J761" t="s">
        <v>23</v>
      </c>
      <c r="K761" t="s">
        <v>45</v>
      </c>
      <c r="L761" t="s">
        <v>105</v>
      </c>
      <c r="M761" t="s">
        <v>187</v>
      </c>
      <c r="N761" t="s">
        <v>5217</v>
      </c>
      <c r="O761" t="s">
        <v>2175</v>
      </c>
      <c r="P761" t="s">
        <v>29</v>
      </c>
    </row>
    <row r="762" spans="1:16" x14ac:dyDescent="0.2">
      <c r="A762" t="s">
        <v>5218</v>
      </c>
      <c r="B762" t="s">
        <v>5219</v>
      </c>
      <c r="C762" s="1" t="s">
        <v>5220</v>
      </c>
      <c r="D762" t="s">
        <v>5221</v>
      </c>
      <c r="E762" t="s">
        <v>5222</v>
      </c>
      <c r="F762" t="s">
        <v>5223</v>
      </c>
      <c r="G762">
        <v>2014</v>
      </c>
      <c r="H762" t="s">
        <v>5224</v>
      </c>
      <c r="I762" t="s">
        <v>5225</v>
      </c>
      <c r="J762" t="s">
        <v>64</v>
      </c>
      <c r="K762" t="s">
        <v>450</v>
      </c>
      <c r="L762" t="s">
        <v>210</v>
      </c>
      <c r="M762" t="s">
        <v>5226</v>
      </c>
      <c r="O762" t="s">
        <v>1887</v>
      </c>
      <c r="P762" t="s">
        <v>29</v>
      </c>
    </row>
    <row r="763" spans="1:16" x14ac:dyDescent="0.2">
      <c r="A763" t="s">
        <v>5227</v>
      </c>
      <c r="B763" t="s">
        <v>5228</v>
      </c>
      <c r="C763" s="1" t="s">
        <v>5229</v>
      </c>
      <c r="D763" t="s">
        <v>181</v>
      </c>
      <c r="E763" t="s">
        <v>182</v>
      </c>
      <c r="G763">
        <v>2014</v>
      </c>
      <c r="H763" t="s">
        <v>5230</v>
      </c>
      <c r="I763" t="s">
        <v>5231</v>
      </c>
      <c r="J763" t="s">
        <v>23</v>
      </c>
      <c r="K763" t="s">
        <v>24</v>
      </c>
      <c r="L763" t="s">
        <v>186</v>
      </c>
      <c r="M763" t="s">
        <v>187</v>
      </c>
      <c r="O763" t="s">
        <v>189</v>
      </c>
      <c r="P763" t="s">
        <v>29</v>
      </c>
    </row>
    <row r="764" spans="1:16" x14ac:dyDescent="0.2">
      <c r="A764" t="s">
        <v>5232</v>
      </c>
      <c r="B764" t="s">
        <v>5233</v>
      </c>
      <c r="C764" s="1" t="s">
        <v>5234</v>
      </c>
      <c r="D764" t="s">
        <v>2523</v>
      </c>
      <c r="E764" t="s">
        <v>2524</v>
      </c>
      <c r="F764" t="s">
        <v>4931</v>
      </c>
      <c r="G764">
        <v>2014</v>
      </c>
      <c r="H764" t="s">
        <v>5235</v>
      </c>
      <c r="I764" t="s">
        <v>5236</v>
      </c>
      <c r="J764" t="s">
        <v>23</v>
      </c>
      <c r="K764" t="s">
        <v>24</v>
      </c>
      <c r="L764" t="s">
        <v>2527</v>
      </c>
      <c r="M764" t="s">
        <v>2528</v>
      </c>
      <c r="O764" t="s">
        <v>107</v>
      </c>
      <c r="P764" t="s">
        <v>29</v>
      </c>
    </row>
    <row r="765" spans="1:16" x14ac:dyDescent="0.2">
      <c r="A765" t="s">
        <v>5237</v>
      </c>
      <c r="B765" t="s">
        <v>5238</v>
      </c>
      <c r="C765" s="1" t="s">
        <v>5239</v>
      </c>
      <c r="D765" t="s">
        <v>2523</v>
      </c>
      <c r="E765" t="s">
        <v>2524</v>
      </c>
      <c r="F765" t="s">
        <v>4931</v>
      </c>
      <c r="G765">
        <v>2014</v>
      </c>
      <c r="H765" t="s">
        <v>5240</v>
      </c>
      <c r="I765" t="s">
        <v>5241</v>
      </c>
      <c r="J765" t="s">
        <v>23</v>
      </c>
      <c r="K765" t="s">
        <v>995</v>
      </c>
      <c r="L765" t="s">
        <v>2527</v>
      </c>
      <c r="M765" t="s">
        <v>2528</v>
      </c>
      <c r="O765" t="s">
        <v>107</v>
      </c>
      <c r="P765" t="s">
        <v>29</v>
      </c>
    </row>
    <row r="766" spans="1:16" x14ac:dyDescent="0.2">
      <c r="A766" t="s">
        <v>5242</v>
      </c>
      <c r="B766" t="s">
        <v>5243</v>
      </c>
      <c r="C766" t="s">
        <v>5244</v>
      </c>
      <c r="D766" t="s">
        <v>1350</v>
      </c>
      <c r="E766" t="s">
        <v>1351</v>
      </c>
      <c r="G766">
        <v>2014</v>
      </c>
      <c r="H766" t="s">
        <v>5245</v>
      </c>
      <c r="I766" t="s">
        <v>5246</v>
      </c>
      <c r="J766" t="s">
        <v>122</v>
      </c>
      <c r="K766" t="s">
        <v>45</v>
      </c>
      <c r="L766" t="s">
        <v>340</v>
      </c>
      <c r="M766" t="s">
        <v>341</v>
      </c>
      <c r="N766" t="s">
        <v>5247</v>
      </c>
      <c r="O766" t="s">
        <v>189</v>
      </c>
      <c r="P766" t="s">
        <v>29</v>
      </c>
    </row>
    <row r="767" spans="1:16" x14ac:dyDescent="0.2">
      <c r="A767" t="s">
        <v>5248</v>
      </c>
      <c r="B767" t="s">
        <v>5249</v>
      </c>
      <c r="C767" s="1" t="s">
        <v>5250</v>
      </c>
      <c r="D767" t="s">
        <v>2234</v>
      </c>
      <c r="E767" t="s">
        <v>2235</v>
      </c>
      <c r="F767" t="s">
        <v>2236</v>
      </c>
      <c r="G767">
        <v>2014</v>
      </c>
      <c r="H767" t="s">
        <v>5251</v>
      </c>
      <c r="I767" t="s">
        <v>5252</v>
      </c>
      <c r="J767" t="s">
        <v>44</v>
      </c>
      <c r="K767" t="s">
        <v>172</v>
      </c>
      <c r="L767" t="s">
        <v>173</v>
      </c>
      <c r="M767" t="s">
        <v>2239</v>
      </c>
      <c r="N767" t="s">
        <v>5253</v>
      </c>
      <c r="O767" t="s">
        <v>1887</v>
      </c>
      <c r="P767" t="s">
        <v>29</v>
      </c>
    </row>
    <row r="768" spans="1:16" x14ac:dyDescent="0.2">
      <c r="A768" t="s">
        <v>5254</v>
      </c>
      <c r="B768" t="s">
        <v>5255</v>
      </c>
      <c r="C768" s="1" t="s">
        <v>5256</v>
      </c>
      <c r="D768" t="s">
        <v>5257</v>
      </c>
      <c r="E768" t="s">
        <v>5258</v>
      </c>
      <c r="F768" t="s">
        <v>5259</v>
      </c>
      <c r="G768">
        <v>2014</v>
      </c>
      <c r="H768" t="s">
        <v>5260</v>
      </c>
      <c r="I768" t="s">
        <v>5261</v>
      </c>
      <c r="J768" t="s">
        <v>44</v>
      </c>
      <c r="K768" t="s">
        <v>172</v>
      </c>
      <c r="L768" t="s">
        <v>5262</v>
      </c>
      <c r="M768" t="s">
        <v>174</v>
      </c>
      <c r="N768" t="s">
        <v>5263</v>
      </c>
      <c r="O768" t="s">
        <v>2175</v>
      </c>
      <c r="P768" t="s">
        <v>29</v>
      </c>
    </row>
    <row r="769" spans="1:16" x14ac:dyDescent="0.2">
      <c r="A769" t="s">
        <v>5264</v>
      </c>
      <c r="B769" t="s">
        <v>5265</v>
      </c>
      <c r="C769" s="1" t="s">
        <v>5266</v>
      </c>
      <c r="D769" t="s">
        <v>5267</v>
      </c>
      <c r="E769" t="s">
        <v>5268</v>
      </c>
      <c r="G769">
        <v>2014</v>
      </c>
      <c r="H769" t="s">
        <v>5269</v>
      </c>
      <c r="I769" t="s">
        <v>5270</v>
      </c>
      <c r="J769" t="s">
        <v>23</v>
      </c>
      <c r="K769" t="s">
        <v>24</v>
      </c>
      <c r="L769" t="s">
        <v>140</v>
      </c>
      <c r="M769" t="s">
        <v>5271</v>
      </c>
      <c r="O769" t="s">
        <v>5272</v>
      </c>
    </row>
    <row r="770" spans="1:16" x14ac:dyDescent="0.2">
      <c r="A770" t="s">
        <v>5273</v>
      </c>
      <c r="B770" t="s">
        <v>5274</v>
      </c>
      <c r="C770" s="1" t="s">
        <v>5275</v>
      </c>
      <c r="D770" t="s">
        <v>5267</v>
      </c>
      <c r="E770" t="s">
        <v>5268</v>
      </c>
      <c r="G770">
        <v>2014</v>
      </c>
      <c r="H770" t="s">
        <v>5276</v>
      </c>
      <c r="I770" t="s">
        <v>5277</v>
      </c>
      <c r="J770" t="s">
        <v>44</v>
      </c>
      <c r="K770" t="s">
        <v>339</v>
      </c>
      <c r="L770" t="s">
        <v>140</v>
      </c>
      <c r="M770" t="s">
        <v>5271</v>
      </c>
      <c r="N770" t="s">
        <v>5278</v>
      </c>
      <c r="O770" t="s">
        <v>5272</v>
      </c>
    </row>
    <row r="771" spans="1:16" x14ac:dyDescent="0.2">
      <c r="A771" t="s">
        <v>5279</v>
      </c>
      <c r="B771" t="s">
        <v>5280</v>
      </c>
      <c r="C771" s="1" t="s">
        <v>5281</v>
      </c>
      <c r="D771" t="s">
        <v>5282</v>
      </c>
      <c r="E771" t="s">
        <v>5283</v>
      </c>
      <c r="F771" t="s">
        <v>5284</v>
      </c>
      <c r="G771">
        <v>2014</v>
      </c>
      <c r="H771" t="s">
        <v>5285</v>
      </c>
      <c r="I771" t="s">
        <v>5286</v>
      </c>
      <c r="J771" t="s">
        <v>122</v>
      </c>
      <c r="K771" t="s">
        <v>232</v>
      </c>
      <c r="L771" t="s">
        <v>5287</v>
      </c>
      <c r="M771" t="s">
        <v>606</v>
      </c>
      <c r="N771" t="s">
        <v>5288</v>
      </c>
      <c r="O771" t="s">
        <v>1887</v>
      </c>
      <c r="P771" t="s">
        <v>29</v>
      </c>
    </row>
    <row r="772" spans="1:16" x14ac:dyDescent="0.2">
      <c r="A772" t="s">
        <v>5289</v>
      </c>
      <c r="B772" t="s">
        <v>5290</v>
      </c>
      <c r="C772" s="1" t="s">
        <v>5291</v>
      </c>
      <c r="D772" t="s">
        <v>4891</v>
      </c>
      <c r="E772" t="s">
        <v>4892</v>
      </c>
      <c r="G772">
        <v>2014</v>
      </c>
      <c r="H772" t="s">
        <v>5292</v>
      </c>
      <c r="I772" t="s">
        <v>5293</v>
      </c>
      <c r="J772" t="s">
        <v>23</v>
      </c>
      <c r="K772" t="s">
        <v>24</v>
      </c>
      <c r="L772" t="s">
        <v>1548</v>
      </c>
      <c r="M772" t="s">
        <v>527</v>
      </c>
      <c r="O772" t="s">
        <v>4896</v>
      </c>
      <c r="P772" t="s">
        <v>177</v>
      </c>
    </row>
    <row r="773" spans="1:16" x14ac:dyDescent="0.2">
      <c r="A773" t="s">
        <v>5294</v>
      </c>
      <c r="B773" t="s">
        <v>5295</v>
      </c>
      <c r="C773" s="1" t="s">
        <v>5296</v>
      </c>
      <c r="D773" t="s">
        <v>2302</v>
      </c>
      <c r="E773" t="s">
        <v>2303</v>
      </c>
      <c r="F773" t="s">
        <v>2304</v>
      </c>
      <c r="G773">
        <v>2014</v>
      </c>
      <c r="H773" t="s">
        <v>5297</v>
      </c>
      <c r="I773" t="s">
        <v>5298</v>
      </c>
      <c r="J773" t="s">
        <v>64</v>
      </c>
      <c r="K773" t="s">
        <v>431</v>
      </c>
      <c r="L773" t="s">
        <v>2307</v>
      </c>
      <c r="M773" t="s">
        <v>527</v>
      </c>
      <c r="N773" t="s">
        <v>5299</v>
      </c>
      <c r="O773" t="s">
        <v>2230</v>
      </c>
      <c r="P773" t="s">
        <v>29</v>
      </c>
    </row>
    <row r="774" spans="1:16" x14ac:dyDescent="0.2">
      <c r="A774" t="s">
        <v>5300</v>
      </c>
      <c r="B774" t="s">
        <v>5301</v>
      </c>
      <c r="C774" s="1" t="s">
        <v>5302</v>
      </c>
      <c r="D774" t="s">
        <v>2563</v>
      </c>
      <c r="E774" t="s">
        <v>2564</v>
      </c>
      <c r="F774" t="s">
        <v>2565</v>
      </c>
      <c r="G774">
        <v>2014</v>
      </c>
      <c r="H774" t="s">
        <v>5303</v>
      </c>
      <c r="I774" t="s">
        <v>5304</v>
      </c>
      <c r="J774" t="s">
        <v>44</v>
      </c>
      <c r="K774" t="s">
        <v>113</v>
      </c>
      <c r="L774" t="s">
        <v>173</v>
      </c>
      <c r="M774" t="s">
        <v>2568</v>
      </c>
      <c r="O774" t="s">
        <v>1887</v>
      </c>
      <c r="P774" t="s">
        <v>29</v>
      </c>
    </row>
    <row r="775" spans="1:16" x14ac:dyDescent="0.2">
      <c r="A775" t="s">
        <v>5305</v>
      </c>
      <c r="B775" t="s">
        <v>5306</v>
      </c>
      <c r="C775" s="1" t="s">
        <v>5307</v>
      </c>
      <c r="D775" t="s">
        <v>2302</v>
      </c>
      <c r="E775" t="s">
        <v>2303</v>
      </c>
      <c r="F775" t="s">
        <v>2304</v>
      </c>
      <c r="G775">
        <v>2014</v>
      </c>
      <c r="H775" t="s">
        <v>5308</v>
      </c>
      <c r="I775" t="s">
        <v>5309</v>
      </c>
      <c r="J775" t="s">
        <v>23</v>
      </c>
      <c r="K775" t="s">
        <v>24</v>
      </c>
      <c r="L775" t="s">
        <v>2307</v>
      </c>
      <c r="M775" t="s">
        <v>527</v>
      </c>
      <c r="N775" t="s">
        <v>5310</v>
      </c>
      <c r="O775" t="s">
        <v>2230</v>
      </c>
      <c r="P775" t="s">
        <v>29</v>
      </c>
    </row>
    <row r="776" spans="1:16" x14ac:dyDescent="0.2">
      <c r="A776" t="s">
        <v>5311</v>
      </c>
      <c r="B776" t="s">
        <v>5312</v>
      </c>
      <c r="C776" s="1" t="s">
        <v>5313</v>
      </c>
      <c r="D776" t="s">
        <v>2441</v>
      </c>
      <c r="E776" t="s">
        <v>2442</v>
      </c>
      <c r="F776" t="s">
        <v>5314</v>
      </c>
      <c r="G776">
        <v>2014</v>
      </c>
      <c r="H776" t="s">
        <v>5315</v>
      </c>
      <c r="I776" t="s">
        <v>5316</v>
      </c>
      <c r="J776" t="s">
        <v>23</v>
      </c>
      <c r="K776" t="s">
        <v>24</v>
      </c>
      <c r="L776" t="s">
        <v>2445</v>
      </c>
      <c r="M776" t="s">
        <v>2446</v>
      </c>
      <c r="N776" t="s">
        <v>2318</v>
      </c>
      <c r="O776" t="s">
        <v>2448</v>
      </c>
      <c r="P776" t="s">
        <v>177</v>
      </c>
    </row>
    <row r="777" spans="1:16" x14ac:dyDescent="0.2">
      <c r="A777" t="s">
        <v>5317</v>
      </c>
      <c r="B777" t="s">
        <v>5318</v>
      </c>
      <c r="C777" s="1" t="s">
        <v>5319</v>
      </c>
      <c r="D777" t="s">
        <v>2169</v>
      </c>
      <c r="E777" t="s">
        <v>2170</v>
      </c>
      <c r="G777">
        <v>2014</v>
      </c>
      <c r="H777" t="s">
        <v>5320</v>
      </c>
      <c r="I777" t="s">
        <v>5321</v>
      </c>
      <c r="J777" t="s">
        <v>23</v>
      </c>
      <c r="K777" t="s">
        <v>24</v>
      </c>
      <c r="L777" t="s">
        <v>2173</v>
      </c>
      <c r="M777" t="s">
        <v>2174</v>
      </c>
      <c r="O777" t="s">
        <v>2175</v>
      </c>
      <c r="P777" t="s">
        <v>29</v>
      </c>
    </row>
    <row r="778" spans="1:16" x14ac:dyDescent="0.2">
      <c r="A778" t="s">
        <v>5322</v>
      </c>
      <c r="B778" t="s">
        <v>5323</v>
      </c>
      <c r="C778" s="1" t="s">
        <v>5324</v>
      </c>
      <c r="D778" t="s">
        <v>5325</v>
      </c>
      <c r="E778" t="s">
        <v>5326</v>
      </c>
      <c r="G778">
        <v>2014</v>
      </c>
      <c r="H778" t="s">
        <v>5327</v>
      </c>
      <c r="I778" t="s">
        <v>5328</v>
      </c>
      <c r="J778" t="s">
        <v>44</v>
      </c>
      <c r="K778" t="s">
        <v>5329</v>
      </c>
      <c r="L778" t="s">
        <v>1117</v>
      </c>
      <c r="M778" t="s">
        <v>47</v>
      </c>
      <c r="N778" t="s">
        <v>5330</v>
      </c>
      <c r="O778" t="s">
        <v>1120</v>
      </c>
      <c r="P778" t="s">
        <v>29</v>
      </c>
    </row>
    <row r="779" spans="1:16" x14ac:dyDescent="0.2">
      <c r="A779" t="s">
        <v>5331</v>
      </c>
      <c r="B779" t="s">
        <v>5332</v>
      </c>
      <c r="C779" s="1" t="s">
        <v>5333</v>
      </c>
      <c r="D779" t="s">
        <v>5334</v>
      </c>
      <c r="E779" t="s">
        <v>5335</v>
      </c>
      <c r="F779" t="s">
        <v>5336</v>
      </c>
      <c r="G779">
        <v>2014</v>
      </c>
      <c r="H779" t="s">
        <v>5337</v>
      </c>
      <c r="I779" t="s">
        <v>5338</v>
      </c>
      <c r="J779" t="s">
        <v>23</v>
      </c>
      <c r="K779" t="s">
        <v>24</v>
      </c>
      <c r="L779" t="s">
        <v>5339</v>
      </c>
      <c r="M779" t="s">
        <v>1307</v>
      </c>
      <c r="O779" t="s">
        <v>2230</v>
      </c>
      <c r="P779" t="s">
        <v>29</v>
      </c>
    </row>
    <row r="780" spans="1:16" x14ac:dyDescent="0.2">
      <c r="A780" t="s">
        <v>5340</v>
      </c>
      <c r="B780" t="s">
        <v>5341</v>
      </c>
      <c r="C780" s="1" t="s">
        <v>5342</v>
      </c>
      <c r="D780" t="s">
        <v>1673</v>
      </c>
      <c r="E780" t="s">
        <v>1674</v>
      </c>
      <c r="F780" t="s">
        <v>2643</v>
      </c>
      <c r="G780">
        <v>2014</v>
      </c>
      <c r="H780" t="s">
        <v>5343</v>
      </c>
      <c r="I780" t="s">
        <v>5344</v>
      </c>
      <c r="J780" t="s">
        <v>44</v>
      </c>
      <c r="K780" t="s">
        <v>2975</v>
      </c>
      <c r="L780" t="s">
        <v>1339</v>
      </c>
      <c r="M780" t="s">
        <v>1677</v>
      </c>
      <c r="N780" t="s">
        <v>5345</v>
      </c>
      <c r="O780" t="s">
        <v>1679</v>
      </c>
      <c r="P780" t="s">
        <v>30</v>
      </c>
    </row>
    <row r="781" spans="1:16" x14ac:dyDescent="0.2">
      <c r="A781" t="s">
        <v>5346</v>
      </c>
      <c r="B781" t="s">
        <v>5347</v>
      </c>
      <c r="C781" s="1" t="s">
        <v>5348</v>
      </c>
      <c r="D781" t="s">
        <v>1673</v>
      </c>
      <c r="E781" t="s">
        <v>1674</v>
      </c>
      <c r="F781" t="s">
        <v>2643</v>
      </c>
      <c r="G781">
        <v>2014</v>
      </c>
      <c r="H781" t="s">
        <v>5349</v>
      </c>
      <c r="I781" t="s">
        <v>5350</v>
      </c>
      <c r="J781" t="s">
        <v>23</v>
      </c>
      <c r="K781" t="s">
        <v>24</v>
      </c>
      <c r="L781" t="s">
        <v>1339</v>
      </c>
      <c r="M781" t="s">
        <v>1677</v>
      </c>
      <c r="N781" t="s">
        <v>5351</v>
      </c>
      <c r="O781" t="s">
        <v>1679</v>
      </c>
      <c r="P781" t="s">
        <v>30</v>
      </c>
    </row>
    <row r="782" spans="1:16" x14ac:dyDescent="0.2">
      <c r="A782" t="s">
        <v>5352</v>
      </c>
      <c r="B782" t="s">
        <v>5353</v>
      </c>
      <c r="C782" s="1" t="s">
        <v>5354</v>
      </c>
      <c r="D782" t="s">
        <v>1673</v>
      </c>
      <c r="E782" t="s">
        <v>1674</v>
      </c>
      <c r="F782" t="s">
        <v>2643</v>
      </c>
      <c r="G782">
        <v>2014</v>
      </c>
      <c r="H782" t="s">
        <v>5355</v>
      </c>
      <c r="I782" t="s">
        <v>5356</v>
      </c>
      <c r="J782" t="s">
        <v>23</v>
      </c>
      <c r="K782" t="s">
        <v>24</v>
      </c>
      <c r="L782" t="s">
        <v>1339</v>
      </c>
      <c r="M782" t="s">
        <v>1677</v>
      </c>
      <c r="N782" t="s">
        <v>5357</v>
      </c>
      <c r="O782" t="s">
        <v>1679</v>
      </c>
      <c r="P782" t="s">
        <v>30</v>
      </c>
    </row>
    <row r="783" spans="1:16" x14ac:dyDescent="0.2">
      <c r="A783" t="s">
        <v>5358</v>
      </c>
      <c r="B783" t="s">
        <v>5359</v>
      </c>
      <c r="C783" s="1" t="s">
        <v>5360</v>
      </c>
      <c r="D783" t="s">
        <v>1673</v>
      </c>
      <c r="E783" t="s">
        <v>1674</v>
      </c>
      <c r="F783" t="s">
        <v>2643</v>
      </c>
      <c r="G783">
        <v>2014</v>
      </c>
      <c r="H783" t="s">
        <v>5361</v>
      </c>
      <c r="I783" t="s">
        <v>5362</v>
      </c>
      <c r="J783" t="s">
        <v>23</v>
      </c>
      <c r="K783" t="s">
        <v>24</v>
      </c>
      <c r="L783" t="s">
        <v>1339</v>
      </c>
      <c r="M783" t="s">
        <v>1677</v>
      </c>
      <c r="N783" t="s">
        <v>5363</v>
      </c>
      <c r="O783" t="s">
        <v>1679</v>
      </c>
      <c r="P783" t="s">
        <v>30</v>
      </c>
    </row>
    <row r="784" spans="1:16" x14ac:dyDescent="0.2">
      <c r="A784" t="s">
        <v>5364</v>
      </c>
      <c r="B784" t="s">
        <v>5365</v>
      </c>
      <c r="C784" s="1" t="s">
        <v>5366</v>
      </c>
      <c r="D784" t="s">
        <v>1673</v>
      </c>
      <c r="E784" t="s">
        <v>1674</v>
      </c>
      <c r="F784" t="s">
        <v>2643</v>
      </c>
      <c r="G784">
        <v>2014</v>
      </c>
      <c r="H784" t="s">
        <v>5367</v>
      </c>
      <c r="I784" t="s">
        <v>5368</v>
      </c>
      <c r="J784" t="s">
        <v>23</v>
      </c>
      <c r="K784" t="s">
        <v>24</v>
      </c>
      <c r="L784" t="s">
        <v>1339</v>
      </c>
      <c r="M784" t="s">
        <v>1677</v>
      </c>
      <c r="N784" t="s">
        <v>5369</v>
      </c>
      <c r="O784" t="s">
        <v>1679</v>
      </c>
      <c r="P784" t="s">
        <v>30</v>
      </c>
    </row>
    <row r="785" spans="1:16" x14ac:dyDescent="0.2">
      <c r="A785" t="s">
        <v>5370</v>
      </c>
      <c r="B785" t="s">
        <v>5371</v>
      </c>
      <c r="C785" s="1" t="s">
        <v>5372</v>
      </c>
      <c r="D785" t="s">
        <v>1673</v>
      </c>
      <c r="E785" t="s">
        <v>1674</v>
      </c>
      <c r="F785" t="s">
        <v>2643</v>
      </c>
      <c r="G785">
        <v>2014</v>
      </c>
      <c r="H785" t="s">
        <v>5373</v>
      </c>
      <c r="I785" t="s">
        <v>3209</v>
      </c>
      <c r="J785" t="s">
        <v>23</v>
      </c>
      <c r="K785" t="s">
        <v>24</v>
      </c>
      <c r="L785" t="s">
        <v>1339</v>
      </c>
      <c r="M785" t="s">
        <v>1677</v>
      </c>
      <c r="N785" t="s">
        <v>5374</v>
      </c>
      <c r="O785" t="s">
        <v>1679</v>
      </c>
      <c r="P785" t="s">
        <v>30</v>
      </c>
    </row>
    <row r="786" spans="1:16" x14ac:dyDescent="0.2">
      <c r="A786" t="s">
        <v>5375</v>
      </c>
      <c r="B786" t="s">
        <v>5376</v>
      </c>
      <c r="C786" t="s">
        <v>5377</v>
      </c>
      <c r="D786" t="s">
        <v>5378</v>
      </c>
      <c r="E786" t="s">
        <v>5379</v>
      </c>
      <c r="G786">
        <v>2014</v>
      </c>
      <c r="H786" t="s">
        <v>5380</v>
      </c>
      <c r="I786" t="s">
        <v>5381</v>
      </c>
      <c r="J786" t="s">
        <v>44</v>
      </c>
      <c r="K786" t="s">
        <v>113</v>
      </c>
      <c r="L786" t="s">
        <v>46</v>
      </c>
      <c r="M786" t="s">
        <v>47</v>
      </c>
      <c r="N786" t="s">
        <v>5382</v>
      </c>
      <c r="O786" t="s">
        <v>189</v>
      </c>
      <c r="P786" t="s">
        <v>29</v>
      </c>
    </row>
    <row r="787" spans="1:16" x14ac:dyDescent="0.2">
      <c r="A787" t="s">
        <v>5383</v>
      </c>
      <c r="B787" t="s">
        <v>5384</v>
      </c>
      <c r="C787" s="1" t="s">
        <v>5385</v>
      </c>
      <c r="D787" t="s">
        <v>5378</v>
      </c>
      <c r="E787" t="s">
        <v>5379</v>
      </c>
      <c r="G787">
        <v>2014</v>
      </c>
      <c r="H787" t="s">
        <v>5386</v>
      </c>
      <c r="I787" t="s">
        <v>5387</v>
      </c>
      <c r="J787" t="s">
        <v>44</v>
      </c>
      <c r="K787" t="s">
        <v>2326</v>
      </c>
      <c r="L787" t="s">
        <v>46</v>
      </c>
      <c r="M787" t="s">
        <v>47</v>
      </c>
      <c r="N787" t="s">
        <v>5388</v>
      </c>
      <c r="O787" t="s">
        <v>189</v>
      </c>
      <c r="P787" t="s">
        <v>29</v>
      </c>
    </row>
    <row r="788" spans="1:16" x14ac:dyDescent="0.2">
      <c r="A788" t="s">
        <v>5389</v>
      </c>
      <c r="B788" t="s">
        <v>5390</v>
      </c>
      <c r="C788" s="1" t="s">
        <v>5391</v>
      </c>
      <c r="D788" t="s">
        <v>5378</v>
      </c>
      <c r="E788" t="s">
        <v>5379</v>
      </c>
      <c r="G788">
        <v>2014</v>
      </c>
      <c r="H788" t="s">
        <v>5392</v>
      </c>
      <c r="I788" t="s">
        <v>5393</v>
      </c>
      <c r="J788" t="s">
        <v>44</v>
      </c>
      <c r="K788" t="s">
        <v>5021</v>
      </c>
      <c r="L788" t="s">
        <v>46</v>
      </c>
      <c r="M788" t="s">
        <v>47</v>
      </c>
      <c r="N788" t="s">
        <v>5394</v>
      </c>
      <c r="O788" t="s">
        <v>189</v>
      </c>
      <c r="P788" t="s">
        <v>29</v>
      </c>
    </row>
    <row r="789" spans="1:16" x14ac:dyDescent="0.2">
      <c r="A789" t="s">
        <v>5395</v>
      </c>
      <c r="B789" t="s">
        <v>5396</v>
      </c>
      <c r="C789" s="1" t="s">
        <v>5397</v>
      </c>
      <c r="D789" t="s">
        <v>5398</v>
      </c>
      <c r="E789" t="s">
        <v>5399</v>
      </c>
      <c r="F789" t="s">
        <v>5400</v>
      </c>
      <c r="G789">
        <v>2014</v>
      </c>
      <c r="H789" t="s">
        <v>5401</v>
      </c>
      <c r="I789" t="s">
        <v>5402</v>
      </c>
      <c r="J789" t="s">
        <v>122</v>
      </c>
      <c r="K789" t="s">
        <v>232</v>
      </c>
      <c r="L789" t="s">
        <v>5403</v>
      </c>
      <c r="M789" t="s">
        <v>5404</v>
      </c>
      <c r="O789" t="s">
        <v>2230</v>
      </c>
      <c r="P789" t="s">
        <v>29</v>
      </c>
    </row>
    <row r="790" spans="1:16" x14ac:dyDescent="0.2">
      <c r="A790" t="s">
        <v>5405</v>
      </c>
      <c r="B790" t="s">
        <v>5406</v>
      </c>
      <c r="C790" s="1" t="s">
        <v>5407</v>
      </c>
      <c r="D790" t="s">
        <v>2584</v>
      </c>
      <c r="E790" t="s">
        <v>2585</v>
      </c>
      <c r="F790" t="s">
        <v>5408</v>
      </c>
      <c r="G790">
        <v>2014</v>
      </c>
      <c r="H790" t="s">
        <v>5409</v>
      </c>
      <c r="I790" t="s">
        <v>5410</v>
      </c>
      <c r="J790" t="s">
        <v>23</v>
      </c>
      <c r="K790" t="s">
        <v>24</v>
      </c>
      <c r="L790" t="s">
        <v>2588</v>
      </c>
      <c r="M790" t="s">
        <v>1835</v>
      </c>
      <c r="N790" t="s">
        <v>5411</v>
      </c>
      <c r="O790" t="s">
        <v>2230</v>
      </c>
      <c r="P790" t="s">
        <v>29</v>
      </c>
    </row>
    <row r="791" spans="1:16" x14ac:dyDescent="0.2">
      <c r="A791" t="s">
        <v>5412</v>
      </c>
      <c r="B791" t="s">
        <v>5413</v>
      </c>
      <c r="C791" s="1" t="s">
        <v>5414</v>
      </c>
      <c r="D791" t="s">
        <v>5415</v>
      </c>
      <c r="E791" t="s">
        <v>5416</v>
      </c>
      <c r="F791" t="s">
        <v>5417</v>
      </c>
      <c r="G791">
        <v>2014</v>
      </c>
      <c r="H791" t="s">
        <v>5418</v>
      </c>
      <c r="I791" t="s">
        <v>4960</v>
      </c>
      <c r="J791" t="s">
        <v>23</v>
      </c>
      <c r="K791" t="s">
        <v>24</v>
      </c>
      <c r="L791" t="s">
        <v>221</v>
      </c>
      <c r="N791" t="s">
        <v>5419</v>
      </c>
      <c r="O791" t="s">
        <v>30</v>
      </c>
    </row>
    <row r="792" spans="1:16" x14ac:dyDescent="0.2">
      <c r="A792" t="s">
        <v>5420</v>
      </c>
      <c r="B792" t="s">
        <v>5421</v>
      </c>
      <c r="C792" s="1" t="s">
        <v>5422</v>
      </c>
      <c r="D792" t="s">
        <v>5423</v>
      </c>
      <c r="E792" t="s">
        <v>5424</v>
      </c>
      <c r="G792">
        <v>2014</v>
      </c>
      <c r="H792" t="s">
        <v>5425</v>
      </c>
      <c r="I792" t="s">
        <v>5426</v>
      </c>
      <c r="J792" t="s">
        <v>23</v>
      </c>
      <c r="K792" t="s">
        <v>24</v>
      </c>
      <c r="L792" t="s">
        <v>882</v>
      </c>
      <c r="M792" t="s">
        <v>527</v>
      </c>
      <c r="O792" t="s">
        <v>664</v>
      </c>
      <c r="P792" t="s">
        <v>29</v>
      </c>
    </row>
    <row r="793" spans="1:16" x14ac:dyDescent="0.2">
      <c r="A793" t="s">
        <v>5427</v>
      </c>
      <c r="B793" t="s">
        <v>5428</v>
      </c>
      <c r="C793" s="1" t="s">
        <v>5429</v>
      </c>
      <c r="D793" t="s">
        <v>4011</v>
      </c>
      <c r="E793" t="s">
        <v>4012</v>
      </c>
      <c r="G793">
        <v>2015</v>
      </c>
      <c r="H793" t="s">
        <v>5430</v>
      </c>
      <c r="I793" t="s">
        <v>5431</v>
      </c>
      <c r="J793" t="s">
        <v>64</v>
      </c>
      <c r="K793" t="s">
        <v>431</v>
      </c>
      <c r="L793" t="s">
        <v>2871</v>
      </c>
      <c r="M793" t="s">
        <v>263</v>
      </c>
      <c r="N793" t="s">
        <v>5432</v>
      </c>
      <c r="O793" t="s">
        <v>107</v>
      </c>
      <c r="P793" t="s">
        <v>29</v>
      </c>
    </row>
    <row r="794" spans="1:16" x14ac:dyDescent="0.2">
      <c r="A794" t="s">
        <v>5433</v>
      </c>
      <c r="B794" t="s">
        <v>5434</v>
      </c>
      <c r="C794" s="1" t="s">
        <v>5435</v>
      </c>
      <c r="D794" t="s">
        <v>146</v>
      </c>
      <c r="E794" t="s">
        <v>147</v>
      </c>
      <c r="G794">
        <v>2015</v>
      </c>
      <c r="H794" t="s">
        <v>5436</v>
      </c>
      <c r="I794" t="s">
        <v>5437</v>
      </c>
      <c r="J794" t="s">
        <v>23</v>
      </c>
      <c r="K794" t="s">
        <v>24</v>
      </c>
      <c r="L794" t="s">
        <v>150</v>
      </c>
      <c r="M794" t="s">
        <v>151</v>
      </c>
      <c r="N794" t="s">
        <v>5438</v>
      </c>
      <c r="O794" t="s">
        <v>107</v>
      </c>
      <c r="P794" t="s">
        <v>29</v>
      </c>
    </row>
    <row r="795" spans="1:16" x14ac:dyDescent="0.2">
      <c r="A795" t="s">
        <v>5439</v>
      </c>
      <c r="B795" t="s">
        <v>5440</v>
      </c>
      <c r="C795" s="1" t="s">
        <v>5441</v>
      </c>
      <c r="D795" t="s">
        <v>19</v>
      </c>
      <c r="E795" t="s">
        <v>20</v>
      </c>
      <c r="G795">
        <v>2015</v>
      </c>
      <c r="H795" t="s">
        <v>5442</v>
      </c>
      <c r="I795" t="s">
        <v>5443</v>
      </c>
      <c r="J795" t="s">
        <v>122</v>
      </c>
      <c r="K795" t="s">
        <v>232</v>
      </c>
      <c r="L795" t="s">
        <v>25</v>
      </c>
      <c r="M795" t="s">
        <v>26</v>
      </c>
      <c r="N795" t="s">
        <v>5444</v>
      </c>
      <c r="O795" t="s">
        <v>28</v>
      </c>
      <c r="P795" t="s">
        <v>29</v>
      </c>
    </row>
    <row r="796" spans="1:16" x14ac:dyDescent="0.2">
      <c r="A796" t="s">
        <v>5445</v>
      </c>
      <c r="B796" t="s">
        <v>5446</v>
      </c>
      <c r="C796" s="1" t="s">
        <v>5447</v>
      </c>
      <c r="D796" t="s">
        <v>1673</v>
      </c>
      <c r="E796" t="s">
        <v>1674</v>
      </c>
      <c r="F796" t="s">
        <v>2643</v>
      </c>
      <c r="G796">
        <v>2015</v>
      </c>
      <c r="H796" t="s">
        <v>5448</v>
      </c>
      <c r="I796" t="s">
        <v>5449</v>
      </c>
      <c r="J796" t="s">
        <v>64</v>
      </c>
      <c r="K796" t="s">
        <v>431</v>
      </c>
      <c r="L796" t="s">
        <v>1339</v>
      </c>
      <c r="M796" t="s">
        <v>1677</v>
      </c>
      <c r="N796" t="s">
        <v>5450</v>
      </c>
      <c r="O796" t="s">
        <v>1679</v>
      </c>
      <c r="P796" t="s">
        <v>30</v>
      </c>
    </row>
    <row r="797" spans="1:16" x14ac:dyDescent="0.2">
      <c r="A797" t="s">
        <v>5451</v>
      </c>
      <c r="B797" t="s">
        <v>5452</v>
      </c>
      <c r="C797" s="1" t="s">
        <v>5453</v>
      </c>
      <c r="D797" t="s">
        <v>5454</v>
      </c>
      <c r="E797" t="s">
        <v>5455</v>
      </c>
      <c r="G797">
        <v>2015</v>
      </c>
      <c r="H797" t="s">
        <v>5456</v>
      </c>
      <c r="I797" t="s">
        <v>5457</v>
      </c>
      <c r="J797" t="s">
        <v>23</v>
      </c>
      <c r="K797" t="s">
        <v>24</v>
      </c>
      <c r="L797" t="s">
        <v>1339</v>
      </c>
      <c r="M797" t="s">
        <v>263</v>
      </c>
      <c r="N797" t="s">
        <v>5458</v>
      </c>
      <c r="O797" t="s">
        <v>107</v>
      </c>
      <c r="P797" t="s">
        <v>29</v>
      </c>
    </row>
    <row r="798" spans="1:16" x14ac:dyDescent="0.2">
      <c r="A798" t="s">
        <v>5459</v>
      </c>
      <c r="B798" t="s">
        <v>5460</v>
      </c>
      <c r="C798" s="1" t="s">
        <v>5461</v>
      </c>
      <c r="D798" t="s">
        <v>2857</v>
      </c>
      <c r="E798" t="s">
        <v>2858</v>
      </c>
      <c r="G798">
        <v>2015</v>
      </c>
      <c r="H798" t="s">
        <v>5462</v>
      </c>
      <c r="I798" t="s">
        <v>5463</v>
      </c>
      <c r="J798" t="s">
        <v>23</v>
      </c>
      <c r="K798" t="s">
        <v>5464</v>
      </c>
      <c r="L798" t="s">
        <v>2861</v>
      </c>
      <c r="M798" t="s">
        <v>2862</v>
      </c>
      <c r="N798" t="s">
        <v>5465</v>
      </c>
      <c r="O798" t="s">
        <v>107</v>
      </c>
      <c r="P798" t="s">
        <v>29</v>
      </c>
    </row>
    <row r="799" spans="1:16" x14ac:dyDescent="0.2">
      <c r="A799" t="s">
        <v>5466</v>
      </c>
      <c r="B799" t="s">
        <v>5467</v>
      </c>
      <c r="C799" s="1" t="s">
        <v>5468</v>
      </c>
      <c r="D799" t="s">
        <v>118</v>
      </c>
      <c r="E799" t="s">
        <v>119</v>
      </c>
      <c r="G799">
        <v>2015</v>
      </c>
      <c r="H799" t="s">
        <v>5469</v>
      </c>
      <c r="I799" t="s">
        <v>5470</v>
      </c>
      <c r="J799" t="s">
        <v>64</v>
      </c>
      <c r="K799" t="s">
        <v>652</v>
      </c>
      <c r="L799" t="s">
        <v>123</v>
      </c>
      <c r="M799" t="s">
        <v>124</v>
      </c>
      <c r="N799" t="s">
        <v>5471</v>
      </c>
      <c r="O799" t="s">
        <v>126</v>
      </c>
    </row>
    <row r="800" spans="1:16" x14ac:dyDescent="0.2">
      <c r="A800" t="s">
        <v>5472</v>
      </c>
      <c r="B800" t="s">
        <v>5473</v>
      </c>
      <c r="C800" s="1" t="s">
        <v>5474</v>
      </c>
      <c r="D800" t="s">
        <v>19</v>
      </c>
      <c r="E800" t="s">
        <v>20</v>
      </c>
      <c r="G800">
        <v>2015</v>
      </c>
      <c r="H800" t="s">
        <v>5475</v>
      </c>
      <c r="I800" t="s">
        <v>5476</v>
      </c>
      <c r="J800" t="s">
        <v>23</v>
      </c>
      <c r="K800" t="s">
        <v>24</v>
      </c>
      <c r="L800" t="s">
        <v>25</v>
      </c>
      <c r="M800" t="s">
        <v>26</v>
      </c>
      <c r="N800" t="s">
        <v>5477</v>
      </c>
      <c r="O800" t="s">
        <v>28</v>
      </c>
      <c r="P800" t="s">
        <v>29</v>
      </c>
    </row>
    <row r="801" spans="1:16" x14ac:dyDescent="0.2">
      <c r="A801" t="s">
        <v>5478</v>
      </c>
      <c r="B801" t="s">
        <v>5479</v>
      </c>
      <c r="C801" s="1" t="s">
        <v>5480</v>
      </c>
      <c r="D801" t="s">
        <v>19</v>
      </c>
      <c r="E801" t="s">
        <v>20</v>
      </c>
      <c r="G801">
        <v>2015</v>
      </c>
      <c r="H801" t="s">
        <v>5481</v>
      </c>
      <c r="I801" t="s">
        <v>5482</v>
      </c>
      <c r="J801" t="s">
        <v>23</v>
      </c>
      <c r="K801" t="s">
        <v>24</v>
      </c>
      <c r="L801" t="s">
        <v>25</v>
      </c>
      <c r="M801" t="s">
        <v>26</v>
      </c>
      <c r="N801" t="s">
        <v>5483</v>
      </c>
      <c r="O801" t="s">
        <v>28</v>
      </c>
      <c r="P801" t="s">
        <v>29</v>
      </c>
    </row>
    <row r="802" spans="1:16" x14ac:dyDescent="0.2">
      <c r="A802" t="s">
        <v>5484</v>
      </c>
      <c r="B802" t="s">
        <v>5485</v>
      </c>
      <c r="C802" s="1" t="s">
        <v>5486</v>
      </c>
      <c r="D802" t="s">
        <v>2671</v>
      </c>
      <c r="E802" t="s">
        <v>2672</v>
      </c>
      <c r="G802">
        <v>2015</v>
      </c>
      <c r="H802" t="s">
        <v>5487</v>
      </c>
      <c r="I802" t="s">
        <v>5488</v>
      </c>
      <c r="J802" t="s">
        <v>23</v>
      </c>
      <c r="K802" t="s">
        <v>24</v>
      </c>
      <c r="L802" t="s">
        <v>2675</v>
      </c>
      <c r="M802" t="s">
        <v>2528</v>
      </c>
      <c r="N802" t="s">
        <v>5489</v>
      </c>
      <c r="O802" t="s">
        <v>97</v>
      </c>
      <c r="P802" t="s">
        <v>29</v>
      </c>
    </row>
    <row r="803" spans="1:16" x14ac:dyDescent="0.2">
      <c r="A803" t="s">
        <v>5490</v>
      </c>
      <c r="B803" t="s">
        <v>5491</v>
      </c>
      <c r="C803" s="1" t="s">
        <v>5492</v>
      </c>
      <c r="D803" t="s">
        <v>19</v>
      </c>
      <c r="E803" t="s">
        <v>20</v>
      </c>
      <c r="G803">
        <v>2015</v>
      </c>
      <c r="H803" t="s">
        <v>5493</v>
      </c>
      <c r="I803" t="s">
        <v>5494</v>
      </c>
      <c r="J803" t="s">
        <v>23</v>
      </c>
      <c r="K803" t="s">
        <v>24</v>
      </c>
      <c r="L803" t="s">
        <v>25</v>
      </c>
      <c r="M803" t="s">
        <v>26</v>
      </c>
      <c r="N803" t="s">
        <v>5495</v>
      </c>
      <c r="O803" t="s">
        <v>28</v>
      </c>
      <c r="P803" t="s">
        <v>29</v>
      </c>
    </row>
    <row r="804" spans="1:16" x14ac:dyDescent="0.2">
      <c r="A804" t="s">
        <v>5496</v>
      </c>
      <c r="B804" t="s">
        <v>5497</v>
      </c>
      <c r="C804" s="1" t="s">
        <v>5498</v>
      </c>
      <c r="D804" t="s">
        <v>5499</v>
      </c>
      <c r="E804" t="s">
        <v>5500</v>
      </c>
      <c r="F804" t="s">
        <v>5501</v>
      </c>
      <c r="G804">
        <v>2015</v>
      </c>
      <c r="H804" t="s">
        <v>5502</v>
      </c>
      <c r="I804" t="s">
        <v>5503</v>
      </c>
      <c r="J804" t="s">
        <v>44</v>
      </c>
      <c r="K804" t="s">
        <v>94</v>
      </c>
      <c r="M804" t="s">
        <v>2768</v>
      </c>
      <c r="O804" t="s">
        <v>401</v>
      </c>
      <c r="P804" t="s">
        <v>29</v>
      </c>
    </row>
    <row r="805" spans="1:16" x14ac:dyDescent="0.2">
      <c r="A805" t="s">
        <v>5504</v>
      </c>
      <c r="B805" t="s">
        <v>5505</v>
      </c>
      <c r="C805" s="1" t="s">
        <v>5506</v>
      </c>
      <c r="D805" t="s">
        <v>5499</v>
      </c>
      <c r="E805" t="s">
        <v>5500</v>
      </c>
      <c r="F805" t="s">
        <v>5501</v>
      </c>
      <c r="G805">
        <v>2015</v>
      </c>
      <c r="H805" t="s">
        <v>5507</v>
      </c>
      <c r="I805" t="s">
        <v>5508</v>
      </c>
      <c r="J805" t="s">
        <v>64</v>
      </c>
      <c r="K805" t="s">
        <v>185</v>
      </c>
      <c r="M805" t="s">
        <v>2768</v>
      </c>
      <c r="O805" t="s">
        <v>401</v>
      </c>
      <c r="P805" t="s">
        <v>29</v>
      </c>
    </row>
    <row r="806" spans="1:16" x14ac:dyDescent="0.2">
      <c r="A806" t="s">
        <v>5509</v>
      </c>
      <c r="B806" t="s">
        <v>5510</v>
      </c>
      <c r="C806" s="1" t="s">
        <v>5511</v>
      </c>
      <c r="D806" t="s">
        <v>5499</v>
      </c>
      <c r="E806" t="s">
        <v>5500</v>
      </c>
      <c r="F806" t="s">
        <v>5501</v>
      </c>
      <c r="G806">
        <v>2015</v>
      </c>
      <c r="H806" t="s">
        <v>5512</v>
      </c>
      <c r="I806" t="s">
        <v>5513</v>
      </c>
      <c r="J806" t="s">
        <v>122</v>
      </c>
      <c r="K806" t="s">
        <v>232</v>
      </c>
      <c r="M806" t="s">
        <v>2768</v>
      </c>
      <c r="O806" t="s">
        <v>401</v>
      </c>
      <c r="P806" t="s">
        <v>29</v>
      </c>
    </row>
    <row r="807" spans="1:16" x14ac:dyDescent="0.2">
      <c r="A807" t="s">
        <v>5514</v>
      </c>
      <c r="B807" t="s">
        <v>5515</v>
      </c>
      <c r="C807" s="1" t="s">
        <v>5516</v>
      </c>
      <c r="D807" t="s">
        <v>5499</v>
      </c>
      <c r="E807" t="s">
        <v>5500</v>
      </c>
      <c r="F807" t="s">
        <v>5501</v>
      </c>
      <c r="G807">
        <v>2015</v>
      </c>
      <c r="H807" t="s">
        <v>5517</v>
      </c>
      <c r="I807" t="s">
        <v>5518</v>
      </c>
      <c r="J807" t="s">
        <v>44</v>
      </c>
      <c r="K807" t="s">
        <v>94</v>
      </c>
      <c r="M807" t="s">
        <v>2768</v>
      </c>
      <c r="O807" t="s">
        <v>401</v>
      </c>
      <c r="P807" t="s">
        <v>29</v>
      </c>
    </row>
    <row r="808" spans="1:16" x14ac:dyDescent="0.2">
      <c r="A808" t="s">
        <v>5519</v>
      </c>
      <c r="B808" t="s">
        <v>5520</v>
      </c>
      <c r="C808" s="1" t="s">
        <v>5521</v>
      </c>
      <c r="D808" t="s">
        <v>5522</v>
      </c>
      <c r="E808" t="s">
        <v>5523</v>
      </c>
      <c r="F808" t="s">
        <v>5524</v>
      </c>
      <c r="G808">
        <v>2015</v>
      </c>
      <c r="H808" t="s">
        <v>5525</v>
      </c>
      <c r="I808" t="s">
        <v>5526</v>
      </c>
      <c r="J808" t="s">
        <v>122</v>
      </c>
      <c r="K808" t="s">
        <v>232</v>
      </c>
      <c r="L808" t="s">
        <v>5527</v>
      </c>
      <c r="M808" t="s">
        <v>5528</v>
      </c>
      <c r="N808" t="s">
        <v>5529</v>
      </c>
      <c r="O808" t="s">
        <v>401</v>
      </c>
      <c r="P808" t="s">
        <v>177</v>
      </c>
    </row>
    <row r="809" spans="1:16" x14ac:dyDescent="0.2">
      <c r="A809" t="s">
        <v>5530</v>
      </c>
      <c r="B809" t="s">
        <v>5531</v>
      </c>
      <c r="C809" s="1" t="s">
        <v>5532</v>
      </c>
      <c r="D809" t="s">
        <v>5522</v>
      </c>
      <c r="E809" t="s">
        <v>5523</v>
      </c>
      <c r="F809" t="s">
        <v>5524</v>
      </c>
      <c r="G809">
        <v>2015</v>
      </c>
      <c r="H809" t="s">
        <v>5533</v>
      </c>
      <c r="I809" t="s">
        <v>5534</v>
      </c>
      <c r="J809" t="s">
        <v>122</v>
      </c>
      <c r="K809" t="s">
        <v>232</v>
      </c>
      <c r="L809" t="s">
        <v>5527</v>
      </c>
      <c r="M809" t="s">
        <v>5528</v>
      </c>
      <c r="N809" t="s">
        <v>5535</v>
      </c>
      <c r="O809" t="s">
        <v>401</v>
      </c>
      <c r="P809" t="s">
        <v>177</v>
      </c>
    </row>
    <row r="810" spans="1:16" x14ac:dyDescent="0.2">
      <c r="A810" t="s">
        <v>5536</v>
      </c>
      <c r="B810" t="s">
        <v>5537</v>
      </c>
      <c r="C810" s="1" t="s">
        <v>5538</v>
      </c>
      <c r="D810" t="s">
        <v>5539</v>
      </c>
      <c r="E810" t="s">
        <v>5540</v>
      </c>
      <c r="F810" t="s">
        <v>5541</v>
      </c>
      <c r="G810">
        <v>2015</v>
      </c>
      <c r="H810" t="s">
        <v>5542</v>
      </c>
      <c r="I810" t="s">
        <v>5543</v>
      </c>
      <c r="J810" t="s">
        <v>23</v>
      </c>
      <c r="K810" t="s">
        <v>24</v>
      </c>
      <c r="L810" t="s">
        <v>1548</v>
      </c>
      <c r="M810" t="s">
        <v>1549</v>
      </c>
      <c r="O810" t="s">
        <v>3133</v>
      </c>
      <c r="P810" t="s">
        <v>5544</v>
      </c>
    </row>
    <row r="811" spans="1:16" x14ac:dyDescent="0.2">
      <c r="A811" t="s">
        <v>5545</v>
      </c>
      <c r="B811" t="s">
        <v>5546</v>
      </c>
      <c r="C811" s="1" t="s">
        <v>5547</v>
      </c>
      <c r="D811" t="s">
        <v>5539</v>
      </c>
      <c r="E811" t="s">
        <v>5540</v>
      </c>
      <c r="F811" t="s">
        <v>5541</v>
      </c>
      <c r="G811">
        <v>2015</v>
      </c>
      <c r="H811" t="s">
        <v>5548</v>
      </c>
      <c r="I811" t="s">
        <v>5549</v>
      </c>
      <c r="J811" t="s">
        <v>23</v>
      </c>
      <c r="K811" t="s">
        <v>24</v>
      </c>
      <c r="L811" t="s">
        <v>1548</v>
      </c>
      <c r="M811" t="s">
        <v>1549</v>
      </c>
      <c r="N811" t="s">
        <v>5550</v>
      </c>
      <c r="O811" t="s">
        <v>3133</v>
      </c>
      <c r="P811" t="s">
        <v>5544</v>
      </c>
    </row>
    <row r="812" spans="1:16" x14ac:dyDescent="0.2">
      <c r="A812" t="s">
        <v>5551</v>
      </c>
      <c r="B812" t="s">
        <v>5552</v>
      </c>
      <c r="C812" s="1" t="s">
        <v>5553</v>
      </c>
      <c r="D812" t="s">
        <v>5554</v>
      </c>
      <c r="E812" t="s">
        <v>5555</v>
      </c>
      <c r="G812">
        <v>2015</v>
      </c>
      <c r="H812" t="s">
        <v>5556</v>
      </c>
      <c r="I812" t="s">
        <v>5557</v>
      </c>
      <c r="J812" t="s">
        <v>44</v>
      </c>
      <c r="K812" t="s">
        <v>2975</v>
      </c>
      <c r="L812" t="s">
        <v>5558</v>
      </c>
      <c r="M812" t="s">
        <v>263</v>
      </c>
      <c r="O812" t="s">
        <v>5559</v>
      </c>
    </row>
    <row r="813" spans="1:16" x14ac:dyDescent="0.2">
      <c r="A813" t="s">
        <v>5560</v>
      </c>
      <c r="B813" t="s">
        <v>5561</v>
      </c>
      <c r="C813" s="1" t="s">
        <v>5562</v>
      </c>
      <c r="D813" t="s">
        <v>837</v>
      </c>
      <c r="E813" t="s">
        <v>838</v>
      </c>
      <c r="G813">
        <v>2015</v>
      </c>
      <c r="H813" t="s">
        <v>5563</v>
      </c>
      <c r="I813" t="s">
        <v>5564</v>
      </c>
      <c r="J813" t="s">
        <v>23</v>
      </c>
      <c r="K813" t="s">
        <v>45</v>
      </c>
      <c r="L813" t="s">
        <v>841</v>
      </c>
      <c r="M813" t="s">
        <v>842</v>
      </c>
      <c r="O813" t="s">
        <v>28</v>
      </c>
      <c r="P813" t="s">
        <v>29</v>
      </c>
    </row>
    <row r="814" spans="1:16" x14ac:dyDescent="0.2">
      <c r="A814" t="s">
        <v>5565</v>
      </c>
      <c r="B814" t="s">
        <v>5566</v>
      </c>
      <c r="C814" s="1" t="s">
        <v>5567</v>
      </c>
      <c r="D814" t="s">
        <v>5568</v>
      </c>
      <c r="E814" t="s">
        <v>4538</v>
      </c>
      <c r="G814">
        <v>2015</v>
      </c>
      <c r="H814" t="s">
        <v>5569</v>
      </c>
      <c r="I814" t="s">
        <v>5570</v>
      </c>
      <c r="J814" t="s">
        <v>122</v>
      </c>
      <c r="K814" t="s">
        <v>242</v>
      </c>
      <c r="L814" t="s">
        <v>4541</v>
      </c>
      <c r="M814" t="s">
        <v>4542</v>
      </c>
      <c r="N814" t="s">
        <v>849</v>
      </c>
      <c r="O814" t="s">
        <v>189</v>
      </c>
      <c r="P814" t="s">
        <v>29</v>
      </c>
    </row>
    <row r="815" spans="1:16" x14ac:dyDescent="0.2">
      <c r="A815" t="s">
        <v>5571</v>
      </c>
      <c r="B815" t="s">
        <v>5572</v>
      </c>
      <c r="C815" s="1" t="s">
        <v>5573</v>
      </c>
      <c r="D815" t="s">
        <v>228</v>
      </c>
      <c r="E815" t="s">
        <v>229</v>
      </c>
      <c r="G815">
        <v>2015</v>
      </c>
      <c r="H815" t="s">
        <v>5574</v>
      </c>
      <c r="I815" t="s">
        <v>5575</v>
      </c>
      <c r="J815" t="s">
        <v>23</v>
      </c>
      <c r="K815" t="s">
        <v>1669</v>
      </c>
      <c r="L815" t="s">
        <v>25</v>
      </c>
      <c r="M815" t="s">
        <v>233</v>
      </c>
      <c r="N815" t="s">
        <v>5576</v>
      </c>
      <c r="O815" t="s">
        <v>224</v>
      </c>
      <c r="P815" t="s">
        <v>29</v>
      </c>
    </row>
    <row r="816" spans="1:16" x14ac:dyDescent="0.2">
      <c r="A816" t="s">
        <v>5577</v>
      </c>
      <c r="B816" t="s">
        <v>5578</v>
      </c>
      <c r="C816" s="1" t="s">
        <v>5579</v>
      </c>
      <c r="D816" t="s">
        <v>3574</v>
      </c>
      <c r="E816" t="s">
        <v>3575</v>
      </c>
      <c r="G816">
        <v>2015</v>
      </c>
      <c r="H816" t="s">
        <v>5580</v>
      </c>
      <c r="I816" t="s">
        <v>5581</v>
      </c>
      <c r="J816" t="s">
        <v>122</v>
      </c>
      <c r="K816" t="s">
        <v>5582</v>
      </c>
      <c r="L816" t="s">
        <v>186</v>
      </c>
      <c r="M816" t="s">
        <v>3578</v>
      </c>
      <c r="O816" t="s">
        <v>189</v>
      </c>
      <c r="P816" t="s">
        <v>29</v>
      </c>
    </row>
    <row r="817" spans="1:16" x14ac:dyDescent="0.2">
      <c r="A817" t="s">
        <v>5583</v>
      </c>
      <c r="B817" t="s">
        <v>5584</v>
      </c>
      <c r="C817" s="1" t="s">
        <v>5585</v>
      </c>
      <c r="D817" t="s">
        <v>5586</v>
      </c>
      <c r="E817" t="s">
        <v>5587</v>
      </c>
      <c r="G817">
        <v>2015</v>
      </c>
      <c r="H817" t="s">
        <v>5588</v>
      </c>
      <c r="I817" t="s">
        <v>5589</v>
      </c>
      <c r="J817" t="s">
        <v>44</v>
      </c>
      <c r="K817" t="s">
        <v>963</v>
      </c>
      <c r="L817" t="s">
        <v>3532</v>
      </c>
      <c r="M817" t="s">
        <v>1811</v>
      </c>
      <c r="N817" t="s">
        <v>5590</v>
      </c>
      <c r="O817" t="s">
        <v>189</v>
      </c>
      <c r="P817" t="s">
        <v>29</v>
      </c>
    </row>
    <row r="818" spans="1:16" x14ac:dyDescent="0.2">
      <c r="A818" t="s">
        <v>5591</v>
      </c>
      <c r="B818" t="s">
        <v>5592</v>
      </c>
      <c r="C818" s="1" t="s">
        <v>5593</v>
      </c>
      <c r="D818" t="s">
        <v>5378</v>
      </c>
      <c r="E818" t="s">
        <v>5379</v>
      </c>
      <c r="G818">
        <v>2015</v>
      </c>
      <c r="H818" t="s">
        <v>5594</v>
      </c>
      <c r="I818" t="s">
        <v>5595</v>
      </c>
      <c r="J818" t="s">
        <v>122</v>
      </c>
      <c r="K818" t="s">
        <v>242</v>
      </c>
      <c r="L818" t="s">
        <v>46</v>
      </c>
      <c r="M818" t="s">
        <v>47</v>
      </c>
      <c r="O818" t="s">
        <v>189</v>
      </c>
      <c r="P818" t="s">
        <v>29</v>
      </c>
    </row>
    <row r="819" spans="1:16" x14ac:dyDescent="0.2">
      <c r="A819" t="s">
        <v>5596</v>
      </c>
      <c r="B819" t="s">
        <v>5597</v>
      </c>
      <c r="C819" s="1" t="s">
        <v>5598</v>
      </c>
      <c r="D819" t="s">
        <v>228</v>
      </c>
      <c r="E819" t="s">
        <v>229</v>
      </c>
      <c r="G819">
        <v>2015</v>
      </c>
      <c r="H819" t="s">
        <v>5599</v>
      </c>
      <c r="I819" t="s">
        <v>5600</v>
      </c>
      <c r="J819" t="s">
        <v>64</v>
      </c>
      <c r="K819" t="s">
        <v>5601</v>
      </c>
      <c r="L819" t="s">
        <v>25</v>
      </c>
      <c r="M819" t="s">
        <v>233</v>
      </c>
      <c r="N819" t="s">
        <v>5602</v>
      </c>
      <c r="O819" t="s">
        <v>224</v>
      </c>
      <c r="P819" t="s">
        <v>29</v>
      </c>
    </row>
    <row r="820" spans="1:16" x14ac:dyDescent="0.2">
      <c r="A820" t="s">
        <v>5603</v>
      </c>
      <c r="B820" t="s">
        <v>5604</v>
      </c>
      <c r="C820" s="1" t="s">
        <v>5605</v>
      </c>
      <c r="D820" t="s">
        <v>5606</v>
      </c>
      <c r="E820" t="s">
        <v>5607</v>
      </c>
      <c r="F820" t="s">
        <v>5608</v>
      </c>
      <c r="G820">
        <v>2015</v>
      </c>
      <c r="H820" t="s">
        <v>5609</v>
      </c>
      <c r="I820" t="s">
        <v>5610</v>
      </c>
      <c r="J820" t="s">
        <v>23</v>
      </c>
      <c r="K820" t="s">
        <v>45</v>
      </c>
      <c r="L820" t="s">
        <v>1620</v>
      </c>
      <c r="M820" t="s">
        <v>1621</v>
      </c>
      <c r="O820" t="s">
        <v>401</v>
      </c>
    </row>
    <row r="821" spans="1:16" x14ac:dyDescent="0.2">
      <c r="A821" t="s">
        <v>5611</v>
      </c>
      <c r="B821" t="s">
        <v>5612</v>
      </c>
      <c r="C821" s="1" t="s">
        <v>5613</v>
      </c>
      <c r="D821" t="s">
        <v>5614</v>
      </c>
      <c r="E821" t="s">
        <v>5615</v>
      </c>
      <c r="F821" t="s">
        <v>5616</v>
      </c>
      <c r="G821">
        <v>2015</v>
      </c>
      <c r="H821" t="s">
        <v>5617</v>
      </c>
      <c r="I821" t="s">
        <v>5618</v>
      </c>
      <c r="J821" t="s">
        <v>23</v>
      </c>
      <c r="K821" t="s">
        <v>24</v>
      </c>
      <c r="L821" t="s">
        <v>5619</v>
      </c>
      <c r="M821" t="s">
        <v>2383</v>
      </c>
      <c r="N821" t="s">
        <v>5620</v>
      </c>
      <c r="O821" t="s">
        <v>5621</v>
      </c>
    </row>
    <row r="822" spans="1:16" x14ac:dyDescent="0.2">
      <c r="A822" t="s">
        <v>5622</v>
      </c>
      <c r="B822" t="s">
        <v>5623</v>
      </c>
      <c r="C822" t="s">
        <v>5624</v>
      </c>
      <c r="D822" t="s">
        <v>40</v>
      </c>
      <c r="E822" t="s">
        <v>41</v>
      </c>
      <c r="G822">
        <v>2015</v>
      </c>
      <c r="H822" t="s">
        <v>5625</v>
      </c>
      <c r="I822" t="s">
        <v>5626</v>
      </c>
      <c r="J822" t="s">
        <v>44</v>
      </c>
      <c r="K822" t="s">
        <v>861</v>
      </c>
      <c r="L822" t="s">
        <v>46</v>
      </c>
      <c r="M822" t="s">
        <v>47</v>
      </c>
      <c r="N822" t="s">
        <v>5627</v>
      </c>
      <c r="O822" t="s">
        <v>49</v>
      </c>
      <c r="P822" t="s">
        <v>29</v>
      </c>
    </row>
    <row r="823" spans="1:16" x14ac:dyDescent="0.2">
      <c r="A823" t="s">
        <v>5628</v>
      </c>
      <c r="B823" t="s">
        <v>5629</v>
      </c>
      <c r="C823" s="1" t="s">
        <v>5630</v>
      </c>
      <c r="D823" t="s">
        <v>1474</v>
      </c>
      <c r="E823" t="s">
        <v>1475</v>
      </c>
      <c r="G823">
        <v>2015</v>
      </c>
      <c r="H823" t="s">
        <v>5631</v>
      </c>
      <c r="I823" t="s">
        <v>5632</v>
      </c>
      <c r="J823" t="s">
        <v>23</v>
      </c>
      <c r="K823" t="s">
        <v>24</v>
      </c>
      <c r="L823" t="s">
        <v>1478</v>
      </c>
      <c r="M823" t="s">
        <v>663</v>
      </c>
      <c r="O823" t="s">
        <v>107</v>
      </c>
      <c r="P823" t="s">
        <v>29</v>
      </c>
    </row>
    <row r="824" spans="1:16" x14ac:dyDescent="0.2">
      <c r="A824" t="s">
        <v>5633</v>
      </c>
      <c r="B824" t="s">
        <v>5634</v>
      </c>
      <c r="C824" s="1" t="s">
        <v>5635</v>
      </c>
      <c r="D824" t="s">
        <v>19</v>
      </c>
      <c r="E824" t="s">
        <v>20</v>
      </c>
      <c r="G824">
        <v>2015</v>
      </c>
      <c r="H824" t="s">
        <v>5636</v>
      </c>
      <c r="I824" t="s">
        <v>5637</v>
      </c>
      <c r="J824" t="s">
        <v>23</v>
      </c>
      <c r="K824" t="s">
        <v>24</v>
      </c>
      <c r="L824" t="s">
        <v>25</v>
      </c>
      <c r="M824" t="s">
        <v>26</v>
      </c>
      <c r="N824" t="s">
        <v>5638</v>
      </c>
      <c r="O824" t="s">
        <v>28</v>
      </c>
      <c r="P824" t="s">
        <v>29</v>
      </c>
    </row>
    <row r="825" spans="1:16" x14ac:dyDescent="0.2">
      <c r="A825" t="s">
        <v>5639</v>
      </c>
      <c r="B825" t="s">
        <v>5640</v>
      </c>
      <c r="C825" s="1" t="s">
        <v>5641</v>
      </c>
      <c r="D825" t="s">
        <v>19</v>
      </c>
      <c r="E825" t="s">
        <v>20</v>
      </c>
      <c r="G825">
        <v>2015</v>
      </c>
      <c r="H825" t="s">
        <v>5642</v>
      </c>
      <c r="I825" t="s">
        <v>3456</v>
      </c>
      <c r="J825" t="s">
        <v>23</v>
      </c>
      <c r="K825" t="s">
        <v>24</v>
      </c>
      <c r="L825" t="s">
        <v>25</v>
      </c>
      <c r="M825" t="s">
        <v>26</v>
      </c>
      <c r="N825" t="s">
        <v>5643</v>
      </c>
      <c r="O825" t="s">
        <v>28</v>
      </c>
      <c r="P825" t="s">
        <v>29</v>
      </c>
    </row>
    <row r="826" spans="1:16" x14ac:dyDescent="0.2">
      <c r="A826" t="s">
        <v>5644</v>
      </c>
      <c r="B826" t="s">
        <v>5645</v>
      </c>
      <c r="C826" s="1" t="s">
        <v>5646</v>
      </c>
      <c r="D826" t="s">
        <v>317</v>
      </c>
      <c r="E826" t="s">
        <v>318</v>
      </c>
      <c r="G826">
        <v>2015</v>
      </c>
      <c r="H826" t="s">
        <v>5647</v>
      </c>
      <c r="I826" t="s">
        <v>5648</v>
      </c>
      <c r="J826" t="s">
        <v>23</v>
      </c>
      <c r="K826" t="s">
        <v>24</v>
      </c>
      <c r="L826" t="s">
        <v>25</v>
      </c>
      <c r="M826" t="s">
        <v>26</v>
      </c>
      <c r="N826" t="s">
        <v>5649</v>
      </c>
      <c r="O826" t="s">
        <v>224</v>
      </c>
      <c r="P826" t="s">
        <v>29</v>
      </c>
    </row>
    <row r="827" spans="1:16" x14ac:dyDescent="0.2">
      <c r="A827" t="s">
        <v>5650</v>
      </c>
      <c r="B827" t="s">
        <v>5651</v>
      </c>
      <c r="C827" s="1" t="s">
        <v>5652</v>
      </c>
      <c r="D827" t="s">
        <v>317</v>
      </c>
      <c r="E827" t="s">
        <v>318</v>
      </c>
      <c r="G827">
        <v>2015</v>
      </c>
      <c r="H827" t="s">
        <v>5653</v>
      </c>
      <c r="I827" t="s">
        <v>5654</v>
      </c>
      <c r="J827" t="s">
        <v>64</v>
      </c>
      <c r="K827" t="s">
        <v>2035</v>
      </c>
      <c r="L827" t="s">
        <v>25</v>
      </c>
      <c r="M827" t="s">
        <v>26</v>
      </c>
      <c r="N827" t="s">
        <v>5655</v>
      </c>
      <c r="O827" t="s">
        <v>224</v>
      </c>
      <c r="P827" t="s">
        <v>29</v>
      </c>
    </row>
    <row r="828" spans="1:16" x14ac:dyDescent="0.2">
      <c r="A828" t="s">
        <v>5656</v>
      </c>
      <c r="B828" t="s">
        <v>5657</v>
      </c>
      <c r="C828" s="1" t="s">
        <v>5658</v>
      </c>
      <c r="D828" t="s">
        <v>2707</v>
      </c>
      <c r="E828" t="s">
        <v>2708</v>
      </c>
      <c r="G828">
        <v>2015</v>
      </c>
      <c r="H828" t="s">
        <v>5659</v>
      </c>
      <c r="I828" t="s">
        <v>5660</v>
      </c>
      <c r="J828" t="s">
        <v>23</v>
      </c>
      <c r="K828" t="s">
        <v>24</v>
      </c>
      <c r="L828" t="s">
        <v>150</v>
      </c>
      <c r="M828" t="s">
        <v>285</v>
      </c>
      <c r="N828" t="s">
        <v>5661</v>
      </c>
      <c r="O828" t="s">
        <v>97</v>
      </c>
      <c r="P828" t="s">
        <v>29</v>
      </c>
    </row>
    <row r="829" spans="1:16" x14ac:dyDescent="0.2">
      <c r="A829" t="s">
        <v>5662</v>
      </c>
      <c r="B829" t="s">
        <v>5663</v>
      </c>
      <c r="C829" s="1" t="s">
        <v>5664</v>
      </c>
      <c r="D829" t="s">
        <v>19</v>
      </c>
      <c r="E829" t="s">
        <v>20</v>
      </c>
      <c r="G829">
        <v>2015</v>
      </c>
      <c r="H829" t="s">
        <v>5665</v>
      </c>
      <c r="I829" t="s">
        <v>5666</v>
      </c>
      <c r="J829" t="s">
        <v>64</v>
      </c>
      <c r="K829" t="s">
        <v>431</v>
      </c>
      <c r="L829" t="s">
        <v>25</v>
      </c>
      <c r="M829" t="s">
        <v>26</v>
      </c>
      <c r="N829" t="s">
        <v>5667</v>
      </c>
      <c r="O829" t="s">
        <v>28</v>
      </c>
      <c r="P829" t="s">
        <v>29</v>
      </c>
    </row>
    <row r="830" spans="1:16" x14ac:dyDescent="0.2">
      <c r="A830" t="s">
        <v>5668</v>
      </c>
      <c r="B830" t="s">
        <v>5669</v>
      </c>
      <c r="C830" s="1" t="s">
        <v>5670</v>
      </c>
      <c r="D830" t="s">
        <v>19</v>
      </c>
      <c r="E830" t="s">
        <v>20</v>
      </c>
      <c r="G830">
        <v>2015</v>
      </c>
      <c r="H830" t="s">
        <v>5671</v>
      </c>
      <c r="I830" t="s">
        <v>5672</v>
      </c>
      <c r="J830" t="s">
        <v>122</v>
      </c>
      <c r="K830" t="s">
        <v>5673</v>
      </c>
      <c r="L830" t="s">
        <v>25</v>
      </c>
      <c r="M830" t="s">
        <v>26</v>
      </c>
      <c r="N830" t="s">
        <v>5674</v>
      </c>
      <c r="O830" t="s">
        <v>28</v>
      </c>
      <c r="P830" t="s">
        <v>29</v>
      </c>
    </row>
    <row r="831" spans="1:16" x14ac:dyDescent="0.2">
      <c r="A831" t="s">
        <v>5675</v>
      </c>
      <c r="B831" t="s">
        <v>5676</v>
      </c>
      <c r="C831" s="1" t="s">
        <v>5677</v>
      </c>
      <c r="D831" t="s">
        <v>5678</v>
      </c>
      <c r="E831" t="s">
        <v>5679</v>
      </c>
      <c r="G831">
        <v>2015</v>
      </c>
      <c r="H831" t="s">
        <v>5680</v>
      </c>
      <c r="I831" t="s">
        <v>5681</v>
      </c>
      <c r="J831" t="s">
        <v>23</v>
      </c>
      <c r="K831" t="s">
        <v>24</v>
      </c>
      <c r="L831" t="s">
        <v>1548</v>
      </c>
      <c r="M831" t="s">
        <v>1835</v>
      </c>
      <c r="O831" t="s">
        <v>107</v>
      </c>
      <c r="P831" t="s">
        <v>29</v>
      </c>
    </row>
    <row r="832" spans="1:16" x14ac:dyDescent="0.2">
      <c r="A832" t="s">
        <v>5682</v>
      </c>
      <c r="B832" t="s">
        <v>5683</v>
      </c>
      <c r="C832" s="1" t="s">
        <v>5684</v>
      </c>
      <c r="D832" t="s">
        <v>281</v>
      </c>
      <c r="E832" t="s">
        <v>282</v>
      </c>
      <c r="G832">
        <v>2015</v>
      </c>
      <c r="H832" t="s">
        <v>5685</v>
      </c>
      <c r="I832" t="s">
        <v>5686</v>
      </c>
      <c r="J832" t="s">
        <v>44</v>
      </c>
      <c r="K832" t="s">
        <v>113</v>
      </c>
      <c r="L832" t="s">
        <v>150</v>
      </c>
      <c r="M832" t="s">
        <v>285</v>
      </c>
      <c r="N832" t="s">
        <v>5687</v>
      </c>
      <c r="O832" t="s">
        <v>97</v>
      </c>
      <c r="P832" t="s">
        <v>29</v>
      </c>
    </row>
    <row r="833" spans="1:16" x14ac:dyDescent="0.2">
      <c r="A833" t="s">
        <v>5688</v>
      </c>
      <c r="B833" t="s">
        <v>5689</v>
      </c>
      <c r="C833" s="1" t="s">
        <v>5690</v>
      </c>
      <c r="D833" t="s">
        <v>1673</v>
      </c>
      <c r="E833" t="s">
        <v>1674</v>
      </c>
      <c r="F833" t="s">
        <v>2643</v>
      </c>
      <c r="G833">
        <v>2015</v>
      </c>
      <c r="H833" t="s">
        <v>5691</v>
      </c>
      <c r="I833" t="s">
        <v>5692</v>
      </c>
      <c r="J833" t="s">
        <v>23</v>
      </c>
      <c r="K833" t="s">
        <v>24</v>
      </c>
      <c r="L833" t="s">
        <v>1339</v>
      </c>
      <c r="M833" t="s">
        <v>1677</v>
      </c>
      <c r="N833" t="s">
        <v>5693</v>
      </c>
      <c r="O833" t="s">
        <v>1679</v>
      </c>
      <c r="P833" t="s">
        <v>30</v>
      </c>
    </row>
    <row r="834" spans="1:16" x14ac:dyDescent="0.2">
      <c r="A834" t="s">
        <v>5694</v>
      </c>
      <c r="B834" t="s">
        <v>5695</v>
      </c>
      <c r="C834" s="1" t="s">
        <v>5696</v>
      </c>
      <c r="D834" t="s">
        <v>118</v>
      </c>
      <c r="E834" t="s">
        <v>119</v>
      </c>
      <c r="G834">
        <v>2015</v>
      </c>
      <c r="H834" t="s">
        <v>5697</v>
      </c>
      <c r="I834" t="s">
        <v>5698</v>
      </c>
      <c r="J834" t="s">
        <v>64</v>
      </c>
      <c r="K834" t="s">
        <v>652</v>
      </c>
      <c r="L834" t="s">
        <v>123</v>
      </c>
      <c r="M834" t="s">
        <v>124</v>
      </c>
      <c r="N834" t="s">
        <v>5471</v>
      </c>
      <c r="O834" t="s">
        <v>126</v>
      </c>
    </row>
    <row r="835" spans="1:16" x14ac:dyDescent="0.2">
      <c r="A835" t="s">
        <v>5699</v>
      </c>
      <c r="B835" t="s">
        <v>5700</v>
      </c>
      <c r="C835" s="1" t="s">
        <v>5701</v>
      </c>
      <c r="D835" t="s">
        <v>888</v>
      </c>
      <c r="E835" t="s">
        <v>889</v>
      </c>
      <c r="G835">
        <v>2015</v>
      </c>
      <c r="H835" t="s">
        <v>5702</v>
      </c>
      <c r="I835" t="s">
        <v>5703</v>
      </c>
      <c r="J835" t="s">
        <v>23</v>
      </c>
      <c r="K835" t="s">
        <v>24</v>
      </c>
      <c r="L835" t="s">
        <v>892</v>
      </c>
      <c r="M835" t="s">
        <v>263</v>
      </c>
      <c r="N835" t="s">
        <v>5704</v>
      </c>
      <c r="O835" t="s">
        <v>107</v>
      </c>
      <c r="P835" t="s">
        <v>29</v>
      </c>
    </row>
    <row r="836" spans="1:16" x14ac:dyDescent="0.2">
      <c r="A836" t="s">
        <v>5705</v>
      </c>
      <c r="B836" t="s">
        <v>5706</v>
      </c>
      <c r="C836" s="1" t="s">
        <v>5707</v>
      </c>
      <c r="D836" t="s">
        <v>90</v>
      </c>
      <c r="E836" t="s">
        <v>91</v>
      </c>
      <c r="G836">
        <v>2015</v>
      </c>
      <c r="H836" t="s">
        <v>5708</v>
      </c>
      <c r="I836" t="s">
        <v>5709</v>
      </c>
      <c r="J836" t="s">
        <v>122</v>
      </c>
      <c r="K836" t="s">
        <v>3736</v>
      </c>
      <c r="L836" t="s">
        <v>95</v>
      </c>
      <c r="N836" t="s">
        <v>5710</v>
      </c>
      <c r="O836" t="s">
        <v>97</v>
      </c>
      <c r="P836" t="s">
        <v>29</v>
      </c>
    </row>
    <row r="837" spans="1:16" x14ac:dyDescent="0.2">
      <c r="A837" t="s">
        <v>5711</v>
      </c>
      <c r="B837" t="s">
        <v>5712</v>
      </c>
      <c r="C837" s="1" t="s">
        <v>5713</v>
      </c>
      <c r="D837" t="s">
        <v>563</v>
      </c>
      <c r="E837" t="s">
        <v>564</v>
      </c>
      <c r="G837">
        <v>2015</v>
      </c>
      <c r="H837" t="s">
        <v>5714</v>
      </c>
      <c r="I837" t="s">
        <v>5715</v>
      </c>
      <c r="J837" t="s">
        <v>44</v>
      </c>
      <c r="K837" t="s">
        <v>113</v>
      </c>
      <c r="L837" t="s">
        <v>567</v>
      </c>
      <c r="M837" t="s">
        <v>568</v>
      </c>
      <c r="N837" t="s">
        <v>5716</v>
      </c>
      <c r="O837" t="s">
        <v>97</v>
      </c>
      <c r="P837" t="s">
        <v>29</v>
      </c>
    </row>
    <row r="838" spans="1:16" x14ac:dyDescent="0.2">
      <c r="A838" t="s">
        <v>5717</v>
      </c>
      <c r="B838" t="s">
        <v>5718</v>
      </c>
      <c r="C838" s="1" t="s">
        <v>5719</v>
      </c>
      <c r="D838" t="s">
        <v>317</v>
      </c>
      <c r="E838" t="s">
        <v>318</v>
      </c>
      <c r="G838">
        <v>2015</v>
      </c>
      <c r="H838" t="s">
        <v>5720</v>
      </c>
      <c r="I838" t="s">
        <v>5721</v>
      </c>
      <c r="J838" t="s">
        <v>122</v>
      </c>
      <c r="K838" t="s">
        <v>232</v>
      </c>
      <c r="L838" t="s">
        <v>25</v>
      </c>
      <c r="M838" t="s">
        <v>26</v>
      </c>
      <c r="N838" t="s">
        <v>5722</v>
      </c>
      <c r="O838" t="s">
        <v>224</v>
      </c>
      <c r="P838" t="s">
        <v>29</v>
      </c>
    </row>
    <row r="839" spans="1:16" x14ac:dyDescent="0.2">
      <c r="A839" t="s">
        <v>5723</v>
      </c>
      <c r="B839" t="s">
        <v>5724</v>
      </c>
      <c r="C839" s="1" t="s">
        <v>5725</v>
      </c>
      <c r="D839" t="s">
        <v>1267</v>
      </c>
      <c r="E839" t="s">
        <v>1268</v>
      </c>
      <c r="G839">
        <v>2015</v>
      </c>
      <c r="H839" t="s">
        <v>5726</v>
      </c>
      <c r="I839" t="s">
        <v>5727</v>
      </c>
      <c r="J839" t="s">
        <v>64</v>
      </c>
      <c r="K839" t="s">
        <v>1271</v>
      </c>
      <c r="L839" t="s">
        <v>1272</v>
      </c>
      <c r="M839" t="s">
        <v>1273</v>
      </c>
      <c r="N839" t="s">
        <v>5728</v>
      </c>
      <c r="O839" t="s">
        <v>107</v>
      </c>
      <c r="P839" t="s">
        <v>29</v>
      </c>
    </row>
    <row r="840" spans="1:16" x14ac:dyDescent="0.2">
      <c r="A840" t="s">
        <v>5729</v>
      </c>
      <c r="B840" t="s">
        <v>5730</v>
      </c>
      <c r="C840" s="1" t="s">
        <v>5731</v>
      </c>
      <c r="D840" t="s">
        <v>5732</v>
      </c>
      <c r="E840" t="s">
        <v>20</v>
      </c>
      <c r="G840">
        <v>2015</v>
      </c>
      <c r="H840" t="s">
        <v>5733</v>
      </c>
      <c r="I840" t="s">
        <v>5734</v>
      </c>
      <c r="J840" t="s">
        <v>44</v>
      </c>
      <c r="K840" t="s">
        <v>2975</v>
      </c>
      <c r="L840" t="s">
        <v>25</v>
      </c>
      <c r="M840" t="s">
        <v>26</v>
      </c>
      <c r="N840" t="s">
        <v>5735</v>
      </c>
      <c r="O840" t="s">
        <v>28</v>
      </c>
      <c r="P840" t="s">
        <v>29</v>
      </c>
    </row>
    <row r="841" spans="1:16" x14ac:dyDescent="0.2">
      <c r="A841" t="s">
        <v>5736</v>
      </c>
      <c r="B841" t="s">
        <v>5737</v>
      </c>
      <c r="C841" s="1" t="s">
        <v>5738</v>
      </c>
      <c r="D841" t="s">
        <v>5739</v>
      </c>
      <c r="E841" t="s">
        <v>5740</v>
      </c>
      <c r="G841">
        <v>2015</v>
      </c>
      <c r="H841" t="s">
        <v>5741</v>
      </c>
      <c r="I841" t="s">
        <v>5742</v>
      </c>
      <c r="J841" t="s">
        <v>23</v>
      </c>
      <c r="K841" t="s">
        <v>632</v>
      </c>
      <c r="L841" t="s">
        <v>1810</v>
      </c>
      <c r="M841" t="s">
        <v>1811</v>
      </c>
      <c r="O841" t="s">
        <v>107</v>
      </c>
      <c r="P841" t="s">
        <v>29</v>
      </c>
    </row>
    <row r="842" spans="1:16" x14ac:dyDescent="0.2">
      <c r="A842" t="s">
        <v>5743</v>
      </c>
      <c r="B842" t="s">
        <v>5744</v>
      </c>
      <c r="C842" t="s">
        <v>5745</v>
      </c>
      <c r="D842" t="s">
        <v>5746</v>
      </c>
      <c r="E842" t="s">
        <v>5747</v>
      </c>
      <c r="G842">
        <v>2015</v>
      </c>
      <c r="H842" t="s">
        <v>5748</v>
      </c>
      <c r="I842" t="s">
        <v>5749</v>
      </c>
      <c r="J842" t="s">
        <v>44</v>
      </c>
      <c r="K842" t="s">
        <v>113</v>
      </c>
      <c r="L842" t="s">
        <v>595</v>
      </c>
      <c r="M842" t="s">
        <v>596</v>
      </c>
      <c r="O842" t="s">
        <v>5750</v>
      </c>
      <c r="P842" t="s">
        <v>253</v>
      </c>
    </row>
    <row r="843" spans="1:16" x14ac:dyDescent="0.2">
      <c r="A843" t="s">
        <v>5751</v>
      </c>
      <c r="B843" t="s">
        <v>5752</v>
      </c>
      <c r="C843" s="1" t="s">
        <v>5753</v>
      </c>
      <c r="D843" t="s">
        <v>3109</v>
      </c>
      <c r="E843" t="s">
        <v>3110</v>
      </c>
      <c r="F843" t="s">
        <v>3111</v>
      </c>
      <c r="G843">
        <v>2015</v>
      </c>
      <c r="H843" t="s">
        <v>5754</v>
      </c>
      <c r="I843" t="s">
        <v>5755</v>
      </c>
      <c r="J843" t="s">
        <v>44</v>
      </c>
      <c r="K843" t="s">
        <v>113</v>
      </c>
      <c r="L843" t="s">
        <v>3114</v>
      </c>
      <c r="M843" t="s">
        <v>3115</v>
      </c>
      <c r="N843" t="s">
        <v>5756</v>
      </c>
      <c r="O843" t="s">
        <v>28</v>
      </c>
      <c r="P843" t="s">
        <v>29</v>
      </c>
    </row>
    <row r="844" spans="1:16" x14ac:dyDescent="0.2">
      <c r="A844" t="s">
        <v>5757</v>
      </c>
      <c r="B844" t="s">
        <v>5758</v>
      </c>
      <c r="C844" s="1" t="s">
        <v>5759</v>
      </c>
      <c r="D844" t="s">
        <v>5760</v>
      </c>
      <c r="F844" t="s">
        <v>5761</v>
      </c>
      <c r="G844">
        <v>2015</v>
      </c>
      <c r="H844" t="s">
        <v>5762</v>
      </c>
      <c r="I844" t="s">
        <v>5763</v>
      </c>
      <c r="J844" t="s">
        <v>23</v>
      </c>
      <c r="K844" t="s">
        <v>24</v>
      </c>
      <c r="L844" t="s">
        <v>5339</v>
      </c>
      <c r="M844" t="s">
        <v>1307</v>
      </c>
      <c r="O844" t="s">
        <v>5764</v>
      </c>
      <c r="P844" t="s">
        <v>177</v>
      </c>
    </row>
    <row r="845" spans="1:16" x14ac:dyDescent="0.2">
      <c r="A845" t="s">
        <v>5765</v>
      </c>
      <c r="B845" t="s">
        <v>5766</v>
      </c>
      <c r="C845" s="1" t="s">
        <v>5767</v>
      </c>
      <c r="D845" t="s">
        <v>5768</v>
      </c>
      <c r="E845" t="s">
        <v>5769</v>
      </c>
      <c r="F845" t="s">
        <v>5770</v>
      </c>
      <c r="G845">
        <v>2015</v>
      </c>
      <c r="H845" t="s">
        <v>5771</v>
      </c>
      <c r="I845" t="s">
        <v>5772</v>
      </c>
      <c r="J845" t="s">
        <v>23</v>
      </c>
      <c r="K845" t="s">
        <v>24</v>
      </c>
      <c r="L845" t="s">
        <v>5773</v>
      </c>
      <c r="M845" t="s">
        <v>151</v>
      </c>
      <c r="N845" t="s">
        <v>5774</v>
      </c>
      <c r="O845" t="s">
        <v>3133</v>
      </c>
      <c r="P845" t="s">
        <v>1814</v>
      </c>
    </row>
    <row r="846" spans="1:16" x14ac:dyDescent="0.2">
      <c r="A846" t="s">
        <v>5775</v>
      </c>
      <c r="B846" t="s">
        <v>5776</v>
      </c>
      <c r="C846" s="1" t="s">
        <v>5777</v>
      </c>
      <c r="D846" t="s">
        <v>3748</v>
      </c>
      <c r="E846" t="s">
        <v>3749</v>
      </c>
      <c r="G846">
        <v>2015</v>
      </c>
      <c r="H846" t="s">
        <v>5778</v>
      </c>
      <c r="I846" t="s">
        <v>5779</v>
      </c>
      <c r="J846" t="s">
        <v>64</v>
      </c>
      <c r="K846" t="s">
        <v>431</v>
      </c>
      <c r="L846" t="s">
        <v>3753</v>
      </c>
      <c r="M846" t="s">
        <v>3754</v>
      </c>
      <c r="N846" t="s">
        <v>5780</v>
      </c>
      <c r="O846" t="s">
        <v>189</v>
      </c>
      <c r="P846" t="s">
        <v>29</v>
      </c>
    </row>
    <row r="847" spans="1:16" x14ac:dyDescent="0.2">
      <c r="A847" t="s">
        <v>5781</v>
      </c>
      <c r="B847" t="s">
        <v>5782</v>
      </c>
      <c r="C847" s="1" t="s">
        <v>5783</v>
      </c>
      <c r="D847" t="s">
        <v>5784</v>
      </c>
      <c r="E847" t="s">
        <v>5785</v>
      </c>
      <c r="F847" t="s">
        <v>5786</v>
      </c>
      <c r="G847">
        <v>2015</v>
      </c>
      <c r="H847" t="s">
        <v>5787</v>
      </c>
      <c r="I847" t="s">
        <v>5788</v>
      </c>
      <c r="J847" t="s">
        <v>44</v>
      </c>
      <c r="K847" t="s">
        <v>113</v>
      </c>
      <c r="L847" t="s">
        <v>5789</v>
      </c>
      <c r="N847" t="s">
        <v>5790</v>
      </c>
      <c r="O847" t="s">
        <v>30</v>
      </c>
    </row>
    <row r="848" spans="1:16" x14ac:dyDescent="0.2">
      <c r="A848" t="s">
        <v>5791</v>
      </c>
      <c r="B848" t="s">
        <v>5792</v>
      </c>
      <c r="C848" s="1" t="s">
        <v>5793</v>
      </c>
      <c r="D848" t="s">
        <v>228</v>
      </c>
      <c r="E848" t="s">
        <v>229</v>
      </c>
      <c r="G848">
        <v>2015</v>
      </c>
      <c r="H848" t="s">
        <v>5794</v>
      </c>
      <c r="I848" t="s">
        <v>5795</v>
      </c>
      <c r="J848" t="s">
        <v>44</v>
      </c>
      <c r="K848" t="s">
        <v>113</v>
      </c>
      <c r="L848" t="s">
        <v>25</v>
      </c>
      <c r="M848" t="s">
        <v>233</v>
      </c>
      <c r="O848" t="s">
        <v>224</v>
      </c>
      <c r="P848" t="s">
        <v>29</v>
      </c>
    </row>
    <row r="849" spans="1:16" x14ac:dyDescent="0.2">
      <c r="A849" t="s">
        <v>5796</v>
      </c>
      <c r="B849" t="s">
        <v>5797</v>
      </c>
      <c r="C849" s="1" t="s">
        <v>5798</v>
      </c>
      <c r="D849" t="s">
        <v>1357</v>
      </c>
      <c r="E849" t="s">
        <v>1358</v>
      </c>
      <c r="G849">
        <v>2015</v>
      </c>
      <c r="H849" t="s">
        <v>5799</v>
      </c>
      <c r="I849" t="s">
        <v>5800</v>
      </c>
      <c r="J849" t="s">
        <v>122</v>
      </c>
      <c r="K849" t="s">
        <v>232</v>
      </c>
      <c r="L849" t="s">
        <v>1361</v>
      </c>
      <c r="M849" t="s">
        <v>1362</v>
      </c>
      <c r="N849" t="s">
        <v>5801</v>
      </c>
      <c r="O849" t="s">
        <v>189</v>
      </c>
      <c r="P849" t="s">
        <v>29</v>
      </c>
    </row>
    <row r="850" spans="1:16" x14ac:dyDescent="0.2">
      <c r="A850" t="s">
        <v>5802</v>
      </c>
      <c r="B850" t="s">
        <v>5803</v>
      </c>
      <c r="C850" s="1" t="s">
        <v>5804</v>
      </c>
      <c r="D850" t="s">
        <v>5325</v>
      </c>
      <c r="E850" t="s">
        <v>5326</v>
      </c>
      <c r="G850">
        <v>2015</v>
      </c>
      <c r="H850" t="s">
        <v>5805</v>
      </c>
      <c r="I850" t="s">
        <v>3094</v>
      </c>
      <c r="J850" t="s">
        <v>64</v>
      </c>
      <c r="K850" t="s">
        <v>30</v>
      </c>
      <c r="L850" t="s">
        <v>1117</v>
      </c>
      <c r="M850" t="s">
        <v>47</v>
      </c>
      <c r="N850" t="s">
        <v>5806</v>
      </c>
      <c r="O850" t="s">
        <v>1120</v>
      </c>
      <c r="P850" t="s">
        <v>29</v>
      </c>
    </row>
    <row r="851" spans="1:16" x14ac:dyDescent="0.2">
      <c r="A851" t="s">
        <v>5807</v>
      </c>
      <c r="B851" t="s">
        <v>5808</v>
      </c>
      <c r="C851" s="1" t="s">
        <v>5809</v>
      </c>
      <c r="D851" t="s">
        <v>228</v>
      </c>
      <c r="E851" t="s">
        <v>229</v>
      </c>
      <c r="G851">
        <v>2015</v>
      </c>
      <c r="H851" t="s">
        <v>5810</v>
      </c>
      <c r="I851" t="s">
        <v>5811</v>
      </c>
      <c r="J851" t="s">
        <v>44</v>
      </c>
      <c r="K851" t="s">
        <v>45</v>
      </c>
      <c r="L851" t="s">
        <v>25</v>
      </c>
      <c r="M851" t="s">
        <v>233</v>
      </c>
      <c r="N851" t="s">
        <v>5812</v>
      </c>
      <c r="O851" t="s">
        <v>224</v>
      </c>
      <c r="P851" t="s">
        <v>29</v>
      </c>
    </row>
    <row r="852" spans="1:16" x14ac:dyDescent="0.2">
      <c r="A852" t="s">
        <v>5813</v>
      </c>
      <c r="B852" t="s">
        <v>5814</v>
      </c>
      <c r="C852" s="1" t="s">
        <v>5815</v>
      </c>
      <c r="D852" t="s">
        <v>228</v>
      </c>
      <c r="E852" t="s">
        <v>229</v>
      </c>
      <c r="G852">
        <v>2015</v>
      </c>
      <c r="H852" t="s">
        <v>5816</v>
      </c>
      <c r="I852" t="s">
        <v>5817</v>
      </c>
      <c r="J852" t="s">
        <v>122</v>
      </c>
      <c r="K852" t="s">
        <v>232</v>
      </c>
      <c r="L852" t="s">
        <v>25</v>
      </c>
      <c r="M852" t="s">
        <v>233</v>
      </c>
      <c r="N852" t="s">
        <v>5818</v>
      </c>
      <c r="O852" t="s">
        <v>224</v>
      </c>
      <c r="P852" t="s">
        <v>29</v>
      </c>
    </row>
    <row r="853" spans="1:16" x14ac:dyDescent="0.2">
      <c r="A853" t="s">
        <v>5819</v>
      </c>
      <c r="B853" t="s">
        <v>5820</v>
      </c>
      <c r="C853" s="1" t="s">
        <v>5821</v>
      </c>
      <c r="D853" t="s">
        <v>228</v>
      </c>
      <c r="E853" t="s">
        <v>229</v>
      </c>
      <c r="G853">
        <v>2015</v>
      </c>
      <c r="H853" t="s">
        <v>5822</v>
      </c>
      <c r="I853" t="s">
        <v>5823</v>
      </c>
      <c r="J853" t="s">
        <v>44</v>
      </c>
      <c r="K853" t="s">
        <v>861</v>
      </c>
      <c r="L853" t="s">
        <v>25</v>
      </c>
      <c r="M853" t="s">
        <v>233</v>
      </c>
      <c r="N853" t="s">
        <v>5824</v>
      </c>
      <c r="O853" t="s">
        <v>224</v>
      </c>
      <c r="P853" t="s">
        <v>29</v>
      </c>
    </row>
    <row r="854" spans="1:16" x14ac:dyDescent="0.2">
      <c r="A854" t="s">
        <v>5825</v>
      </c>
      <c r="B854" t="s">
        <v>5826</v>
      </c>
      <c r="C854" s="1" t="s">
        <v>5827</v>
      </c>
      <c r="D854" t="s">
        <v>5828</v>
      </c>
      <c r="E854" t="s">
        <v>5829</v>
      </c>
      <c r="F854" t="s">
        <v>5830</v>
      </c>
      <c r="G854">
        <v>2015</v>
      </c>
      <c r="H854" t="s">
        <v>5831</v>
      </c>
      <c r="I854" t="s">
        <v>5832</v>
      </c>
      <c r="J854" t="s">
        <v>23</v>
      </c>
      <c r="K854" t="s">
        <v>24</v>
      </c>
      <c r="L854" t="s">
        <v>5833</v>
      </c>
      <c r="M854" t="s">
        <v>5834</v>
      </c>
      <c r="O854" t="s">
        <v>3133</v>
      </c>
      <c r="P854" t="s">
        <v>1814</v>
      </c>
    </row>
    <row r="855" spans="1:16" x14ac:dyDescent="0.2">
      <c r="A855" t="s">
        <v>5835</v>
      </c>
      <c r="B855" t="s">
        <v>5836</v>
      </c>
      <c r="C855" s="1" t="s">
        <v>5837</v>
      </c>
      <c r="D855" t="s">
        <v>991</v>
      </c>
      <c r="E855" t="s">
        <v>992</v>
      </c>
      <c r="G855">
        <v>2015</v>
      </c>
      <c r="H855" t="s">
        <v>5838</v>
      </c>
      <c r="I855" t="s">
        <v>5839</v>
      </c>
      <c r="J855" t="s">
        <v>64</v>
      </c>
      <c r="K855" t="s">
        <v>5840</v>
      </c>
      <c r="L855" t="s">
        <v>996</v>
      </c>
      <c r="M855" t="s">
        <v>263</v>
      </c>
      <c r="N855" t="s">
        <v>5841</v>
      </c>
      <c r="O855" t="s">
        <v>28</v>
      </c>
      <c r="P855" t="s">
        <v>29</v>
      </c>
    </row>
    <row r="856" spans="1:16" x14ac:dyDescent="0.2">
      <c r="A856" t="s">
        <v>5842</v>
      </c>
      <c r="B856" t="s">
        <v>5843</v>
      </c>
      <c r="C856" s="1" t="s">
        <v>5844</v>
      </c>
      <c r="D856" t="s">
        <v>5845</v>
      </c>
      <c r="E856" t="s">
        <v>5846</v>
      </c>
      <c r="G856">
        <v>2015</v>
      </c>
      <c r="H856" t="s">
        <v>5847</v>
      </c>
      <c r="I856" t="s">
        <v>5848</v>
      </c>
      <c r="J856" t="s">
        <v>23</v>
      </c>
      <c r="K856" t="s">
        <v>24</v>
      </c>
      <c r="M856" t="s">
        <v>527</v>
      </c>
      <c r="O856" t="s">
        <v>664</v>
      </c>
      <c r="P856" t="s">
        <v>253</v>
      </c>
    </row>
    <row r="857" spans="1:16" x14ac:dyDescent="0.2">
      <c r="A857" t="s">
        <v>5849</v>
      </c>
      <c r="B857" t="s">
        <v>5850</v>
      </c>
      <c r="C857" s="1" t="s">
        <v>5851</v>
      </c>
      <c r="D857" t="s">
        <v>563</v>
      </c>
      <c r="E857" t="s">
        <v>564</v>
      </c>
      <c r="G857">
        <v>2015</v>
      </c>
      <c r="H857" t="s">
        <v>5852</v>
      </c>
      <c r="I857" t="s">
        <v>5853</v>
      </c>
      <c r="J857" t="s">
        <v>44</v>
      </c>
      <c r="K857" t="s">
        <v>113</v>
      </c>
      <c r="L857" t="s">
        <v>567</v>
      </c>
      <c r="M857" t="s">
        <v>568</v>
      </c>
      <c r="N857" t="s">
        <v>5854</v>
      </c>
      <c r="O857" t="s">
        <v>97</v>
      </c>
      <c r="P857" t="s">
        <v>29</v>
      </c>
    </row>
    <row r="858" spans="1:16" x14ac:dyDescent="0.2">
      <c r="A858" t="s">
        <v>5855</v>
      </c>
      <c r="B858" t="s">
        <v>5856</v>
      </c>
      <c r="C858" s="1" t="s">
        <v>5857</v>
      </c>
      <c r="D858" t="s">
        <v>3148</v>
      </c>
      <c r="E858" t="s">
        <v>3149</v>
      </c>
      <c r="G858">
        <v>2015</v>
      </c>
      <c r="H858" t="s">
        <v>5858</v>
      </c>
      <c r="I858" t="s">
        <v>5859</v>
      </c>
      <c r="J858" t="s">
        <v>23</v>
      </c>
      <c r="K858" t="s">
        <v>24</v>
      </c>
      <c r="L858" t="s">
        <v>3152</v>
      </c>
      <c r="M858" t="s">
        <v>3153</v>
      </c>
      <c r="N858" t="s">
        <v>5860</v>
      </c>
      <c r="O858" t="s">
        <v>107</v>
      </c>
      <c r="P858" t="s">
        <v>29</v>
      </c>
    </row>
    <row r="859" spans="1:16" x14ac:dyDescent="0.2">
      <c r="A859" t="s">
        <v>5861</v>
      </c>
      <c r="B859" t="s">
        <v>5862</v>
      </c>
      <c r="C859" s="1" t="s">
        <v>5863</v>
      </c>
      <c r="D859" t="s">
        <v>563</v>
      </c>
      <c r="E859" t="s">
        <v>564</v>
      </c>
      <c r="G859">
        <v>2015</v>
      </c>
      <c r="H859" t="s">
        <v>5864</v>
      </c>
      <c r="I859" t="s">
        <v>5865</v>
      </c>
      <c r="J859" t="s">
        <v>23</v>
      </c>
      <c r="K859" t="s">
        <v>5866</v>
      </c>
      <c r="L859" t="s">
        <v>567</v>
      </c>
      <c r="M859" t="s">
        <v>568</v>
      </c>
      <c r="O859" t="s">
        <v>97</v>
      </c>
      <c r="P859" t="s">
        <v>29</v>
      </c>
    </row>
    <row r="860" spans="1:16" x14ac:dyDescent="0.2">
      <c r="A860" t="s">
        <v>5867</v>
      </c>
      <c r="B860" t="s">
        <v>5868</v>
      </c>
      <c r="C860" s="1" t="s">
        <v>5869</v>
      </c>
      <c r="D860" t="s">
        <v>19</v>
      </c>
      <c r="E860" t="s">
        <v>20</v>
      </c>
      <c r="G860">
        <v>2015</v>
      </c>
      <c r="H860" t="s">
        <v>5870</v>
      </c>
      <c r="I860" t="s">
        <v>1955</v>
      </c>
      <c r="J860" t="s">
        <v>44</v>
      </c>
      <c r="K860" t="s">
        <v>113</v>
      </c>
      <c r="L860" t="s">
        <v>25</v>
      </c>
      <c r="M860" t="s">
        <v>26</v>
      </c>
      <c r="N860" t="s">
        <v>5871</v>
      </c>
      <c r="O860" t="s">
        <v>28</v>
      </c>
      <c r="P860" t="s">
        <v>29</v>
      </c>
    </row>
    <row r="861" spans="1:16" x14ac:dyDescent="0.2">
      <c r="A861" t="s">
        <v>5872</v>
      </c>
      <c r="B861" t="s">
        <v>5873</v>
      </c>
      <c r="C861" s="1" t="s">
        <v>5874</v>
      </c>
      <c r="D861" t="s">
        <v>5875</v>
      </c>
      <c r="E861" t="s">
        <v>5876</v>
      </c>
      <c r="G861">
        <v>2015</v>
      </c>
      <c r="H861" t="s">
        <v>5877</v>
      </c>
      <c r="I861" t="s">
        <v>5878</v>
      </c>
      <c r="J861" t="s">
        <v>23</v>
      </c>
      <c r="K861" t="s">
        <v>5879</v>
      </c>
      <c r="L861" t="s">
        <v>5880</v>
      </c>
      <c r="M861" t="s">
        <v>285</v>
      </c>
      <c r="N861" t="s">
        <v>5881</v>
      </c>
      <c r="O861" t="s">
        <v>97</v>
      </c>
      <c r="P861" t="s">
        <v>29</v>
      </c>
    </row>
    <row r="862" spans="1:16" x14ac:dyDescent="0.2">
      <c r="A862" t="s">
        <v>5882</v>
      </c>
      <c r="B862" t="s">
        <v>5883</v>
      </c>
      <c r="C862" s="1" t="s">
        <v>5884</v>
      </c>
      <c r="D862" t="s">
        <v>317</v>
      </c>
      <c r="E862" t="s">
        <v>318</v>
      </c>
      <c r="G862">
        <v>2015</v>
      </c>
      <c r="H862" t="s">
        <v>5885</v>
      </c>
      <c r="I862" t="s">
        <v>5886</v>
      </c>
      <c r="J862" t="s">
        <v>122</v>
      </c>
      <c r="K862" t="s">
        <v>232</v>
      </c>
      <c r="L862" t="s">
        <v>25</v>
      </c>
      <c r="M862" t="s">
        <v>26</v>
      </c>
      <c r="N862" t="s">
        <v>5887</v>
      </c>
      <c r="O862" t="s">
        <v>224</v>
      </c>
      <c r="P862" t="s">
        <v>29</v>
      </c>
    </row>
    <row r="863" spans="1:16" x14ac:dyDescent="0.2">
      <c r="A863" t="s">
        <v>5888</v>
      </c>
      <c r="B863" t="s">
        <v>5889</v>
      </c>
      <c r="C863" s="1" t="s">
        <v>5890</v>
      </c>
      <c r="D863" t="s">
        <v>19</v>
      </c>
      <c r="E863" t="s">
        <v>20</v>
      </c>
      <c r="G863">
        <v>2015</v>
      </c>
      <c r="H863" t="s">
        <v>5891</v>
      </c>
      <c r="I863" t="s">
        <v>5892</v>
      </c>
      <c r="J863" t="s">
        <v>64</v>
      </c>
      <c r="K863" t="s">
        <v>24</v>
      </c>
      <c r="L863" t="s">
        <v>25</v>
      </c>
      <c r="M863" t="s">
        <v>26</v>
      </c>
      <c r="N863" t="s">
        <v>5893</v>
      </c>
      <c r="O863" t="s">
        <v>28</v>
      </c>
      <c r="P863" t="s">
        <v>29</v>
      </c>
    </row>
    <row r="864" spans="1:16" x14ac:dyDescent="0.2">
      <c r="A864" t="s">
        <v>5894</v>
      </c>
      <c r="B864" t="s">
        <v>5895</v>
      </c>
      <c r="C864" s="1" t="s">
        <v>5896</v>
      </c>
      <c r="D864" t="s">
        <v>4487</v>
      </c>
      <c r="E864" t="s">
        <v>4488</v>
      </c>
      <c r="G864">
        <v>2015</v>
      </c>
      <c r="H864" t="s">
        <v>5897</v>
      </c>
      <c r="I864" t="s">
        <v>5898</v>
      </c>
      <c r="J864" t="s">
        <v>64</v>
      </c>
      <c r="K864" t="s">
        <v>1095</v>
      </c>
      <c r="L864" t="s">
        <v>1810</v>
      </c>
      <c r="M864" t="s">
        <v>1811</v>
      </c>
      <c r="N864" t="s">
        <v>5899</v>
      </c>
      <c r="O864" t="s">
        <v>97</v>
      </c>
      <c r="P864" t="s">
        <v>29</v>
      </c>
    </row>
    <row r="865" spans="1:16" x14ac:dyDescent="0.2">
      <c r="A865" t="s">
        <v>5900</v>
      </c>
      <c r="B865" t="s">
        <v>5901</v>
      </c>
      <c r="C865" s="1" t="s">
        <v>5902</v>
      </c>
      <c r="D865" t="s">
        <v>317</v>
      </c>
      <c r="E865" t="s">
        <v>318</v>
      </c>
      <c r="G865">
        <v>2015</v>
      </c>
      <c r="H865" t="s">
        <v>5903</v>
      </c>
      <c r="I865" t="s">
        <v>5904</v>
      </c>
      <c r="J865" t="s">
        <v>64</v>
      </c>
      <c r="K865" t="s">
        <v>113</v>
      </c>
      <c r="L865" t="s">
        <v>25</v>
      </c>
      <c r="M865" t="s">
        <v>26</v>
      </c>
      <c r="O865" t="s">
        <v>224</v>
      </c>
      <c r="P865" t="s">
        <v>29</v>
      </c>
    </row>
    <row r="866" spans="1:16" x14ac:dyDescent="0.2">
      <c r="A866" t="s">
        <v>5905</v>
      </c>
      <c r="B866" t="s">
        <v>5906</v>
      </c>
      <c r="C866" s="1" t="s">
        <v>5907</v>
      </c>
      <c r="D866" t="s">
        <v>1512</v>
      </c>
      <c r="E866" t="s">
        <v>1513</v>
      </c>
      <c r="G866">
        <v>2015</v>
      </c>
      <c r="H866" t="s">
        <v>5908</v>
      </c>
      <c r="I866" t="s">
        <v>5909</v>
      </c>
      <c r="J866" t="s">
        <v>23</v>
      </c>
      <c r="K866" t="s">
        <v>24</v>
      </c>
      <c r="L866" t="s">
        <v>662</v>
      </c>
      <c r="M866" t="s">
        <v>663</v>
      </c>
      <c r="O866" t="s">
        <v>107</v>
      </c>
      <c r="P866" t="s">
        <v>29</v>
      </c>
    </row>
    <row r="867" spans="1:16" x14ac:dyDescent="0.2">
      <c r="A867" t="s">
        <v>5910</v>
      </c>
      <c r="B867" t="s">
        <v>5911</v>
      </c>
      <c r="C867" s="1" t="s">
        <v>5912</v>
      </c>
      <c r="D867" t="s">
        <v>1512</v>
      </c>
      <c r="E867" t="s">
        <v>1513</v>
      </c>
      <c r="G867">
        <v>2015</v>
      </c>
      <c r="H867" t="s">
        <v>5913</v>
      </c>
      <c r="I867" t="s">
        <v>5914</v>
      </c>
      <c r="J867" t="s">
        <v>23</v>
      </c>
      <c r="K867" t="s">
        <v>24</v>
      </c>
      <c r="L867" t="s">
        <v>662</v>
      </c>
      <c r="M867" t="s">
        <v>663</v>
      </c>
      <c r="N867" t="s">
        <v>5915</v>
      </c>
      <c r="O867" t="s">
        <v>107</v>
      </c>
      <c r="P867" t="s">
        <v>29</v>
      </c>
    </row>
    <row r="868" spans="1:16" x14ac:dyDescent="0.2">
      <c r="A868" t="s">
        <v>5916</v>
      </c>
      <c r="B868" t="s">
        <v>5917</v>
      </c>
      <c r="C868" t="s">
        <v>5918</v>
      </c>
      <c r="D868" t="s">
        <v>4508</v>
      </c>
      <c r="E868" t="s">
        <v>4509</v>
      </c>
      <c r="G868">
        <v>2015</v>
      </c>
      <c r="H868" t="s">
        <v>5919</v>
      </c>
      <c r="I868" t="s">
        <v>5920</v>
      </c>
      <c r="J868" t="s">
        <v>44</v>
      </c>
      <c r="K868" t="s">
        <v>113</v>
      </c>
      <c r="L868" t="s">
        <v>1810</v>
      </c>
      <c r="M868" t="s">
        <v>1811</v>
      </c>
      <c r="N868" t="s">
        <v>4512</v>
      </c>
      <c r="O868" t="s">
        <v>107</v>
      </c>
      <c r="P868" t="s">
        <v>29</v>
      </c>
    </row>
    <row r="869" spans="1:16" x14ac:dyDescent="0.2">
      <c r="A869" t="s">
        <v>5921</v>
      </c>
      <c r="B869" t="s">
        <v>5922</v>
      </c>
      <c r="C869" s="1" t="s">
        <v>5923</v>
      </c>
      <c r="D869" t="s">
        <v>4395</v>
      </c>
      <c r="E869" t="s">
        <v>4396</v>
      </c>
      <c r="G869">
        <v>2015</v>
      </c>
      <c r="H869" t="s">
        <v>5924</v>
      </c>
      <c r="I869" t="s">
        <v>5925</v>
      </c>
      <c r="J869" t="s">
        <v>23</v>
      </c>
      <c r="K869" t="s">
        <v>24</v>
      </c>
      <c r="L869" t="s">
        <v>2445</v>
      </c>
      <c r="M869" t="s">
        <v>2446</v>
      </c>
      <c r="N869" t="s">
        <v>2136</v>
      </c>
      <c r="O869" t="s">
        <v>107</v>
      </c>
      <c r="P869" t="s">
        <v>29</v>
      </c>
    </row>
    <row r="870" spans="1:16" x14ac:dyDescent="0.2">
      <c r="A870" t="s">
        <v>5926</v>
      </c>
      <c r="B870" t="s">
        <v>5927</v>
      </c>
      <c r="C870" s="1" t="s">
        <v>5928</v>
      </c>
      <c r="D870" t="s">
        <v>146</v>
      </c>
      <c r="E870" t="s">
        <v>147</v>
      </c>
      <c r="G870">
        <v>2015</v>
      </c>
      <c r="H870" t="s">
        <v>5929</v>
      </c>
      <c r="I870" t="s">
        <v>5930</v>
      </c>
      <c r="J870" t="s">
        <v>23</v>
      </c>
      <c r="K870" t="s">
        <v>24</v>
      </c>
      <c r="L870" t="s">
        <v>150</v>
      </c>
      <c r="M870" t="s">
        <v>151</v>
      </c>
      <c r="N870" t="s">
        <v>5931</v>
      </c>
      <c r="O870" t="s">
        <v>107</v>
      </c>
      <c r="P870" t="s">
        <v>29</v>
      </c>
    </row>
    <row r="871" spans="1:16" x14ac:dyDescent="0.2">
      <c r="A871" t="s">
        <v>5932</v>
      </c>
      <c r="B871" t="s">
        <v>5933</v>
      </c>
      <c r="C871" t="s">
        <v>5934</v>
      </c>
      <c r="D871" t="s">
        <v>40</v>
      </c>
      <c r="E871" t="s">
        <v>41</v>
      </c>
      <c r="G871">
        <v>2015</v>
      </c>
      <c r="H871" t="s">
        <v>5935</v>
      </c>
      <c r="I871" t="s">
        <v>5936</v>
      </c>
      <c r="J871" t="s">
        <v>122</v>
      </c>
      <c r="K871" t="s">
        <v>232</v>
      </c>
      <c r="L871" t="s">
        <v>46</v>
      </c>
      <c r="M871" t="s">
        <v>47</v>
      </c>
      <c r="O871" t="s">
        <v>49</v>
      </c>
      <c r="P871" t="s">
        <v>29</v>
      </c>
    </row>
    <row r="872" spans="1:16" x14ac:dyDescent="0.2">
      <c r="A872" t="s">
        <v>5937</v>
      </c>
      <c r="B872" t="s">
        <v>5938</v>
      </c>
      <c r="C872" s="1" t="s">
        <v>5939</v>
      </c>
      <c r="D872" t="s">
        <v>2523</v>
      </c>
      <c r="E872" t="s">
        <v>2524</v>
      </c>
      <c r="F872" t="s">
        <v>4931</v>
      </c>
      <c r="G872">
        <v>2015</v>
      </c>
      <c r="H872" t="s">
        <v>5940</v>
      </c>
      <c r="I872" t="s">
        <v>5941</v>
      </c>
      <c r="J872" t="s">
        <v>23</v>
      </c>
      <c r="K872" t="s">
        <v>24</v>
      </c>
      <c r="L872" t="s">
        <v>2527</v>
      </c>
      <c r="M872" t="s">
        <v>2528</v>
      </c>
      <c r="N872" t="s">
        <v>5942</v>
      </c>
      <c r="O872" t="s">
        <v>107</v>
      </c>
      <c r="P872" t="s">
        <v>29</v>
      </c>
    </row>
    <row r="873" spans="1:16" x14ac:dyDescent="0.2">
      <c r="A873" t="s">
        <v>5943</v>
      </c>
      <c r="B873" t="s">
        <v>5944</v>
      </c>
      <c r="C873" s="1" t="s">
        <v>5945</v>
      </c>
      <c r="D873" t="s">
        <v>325</v>
      </c>
      <c r="E873" t="s">
        <v>326</v>
      </c>
      <c r="G873">
        <v>2015</v>
      </c>
      <c r="H873" t="s">
        <v>5946</v>
      </c>
      <c r="I873" t="s">
        <v>5947</v>
      </c>
      <c r="J873" t="s">
        <v>44</v>
      </c>
      <c r="K873" t="s">
        <v>113</v>
      </c>
      <c r="L873" t="s">
        <v>329</v>
      </c>
      <c r="M873" t="s">
        <v>330</v>
      </c>
      <c r="N873" t="s">
        <v>5948</v>
      </c>
      <c r="O873" t="s">
        <v>107</v>
      </c>
      <c r="P873" t="s">
        <v>29</v>
      </c>
    </row>
    <row r="874" spans="1:16" x14ac:dyDescent="0.2">
      <c r="A874" t="s">
        <v>5949</v>
      </c>
      <c r="B874" t="s">
        <v>5950</v>
      </c>
      <c r="C874" t="s">
        <v>5951</v>
      </c>
      <c r="D874" t="s">
        <v>40</v>
      </c>
      <c r="E874" t="s">
        <v>41</v>
      </c>
      <c r="G874">
        <v>2015</v>
      </c>
      <c r="H874" t="s">
        <v>5952</v>
      </c>
      <c r="I874" t="s">
        <v>5953</v>
      </c>
      <c r="J874" t="s">
        <v>122</v>
      </c>
      <c r="K874" t="s">
        <v>5954</v>
      </c>
      <c r="L874" t="s">
        <v>46</v>
      </c>
      <c r="M874" t="s">
        <v>47</v>
      </c>
      <c r="N874" t="s">
        <v>5955</v>
      </c>
      <c r="O874" t="s">
        <v>49</v>
      </c>
      <c r="P874" t="s">
        <v>29</v>
      </c>
    </row>
    <row r="875" spans="1:16" x14ac:dyDescent="0.2">
      <c r="A875" t="s">
        <v>5956</v>
      </c>
      <c r="B875" t="s">
        <v>5957</v>
      </c>
      <c r="C875" t="s">
        <v>5958</v>
      </c>
      <c r="D875" t="s">
        <v>40</v>
      </c>
      <c r="E875" t="s">
        <v>41</v>
      </c>
      <c r="G875">
        <v>2015</v>
      </c>
      <c r="H875" t="s">
        <v>5959</v>
      </c>
      <c r="I875" t="s">
        <v>5960</v>
      </c>
      <c r="J875" t="s">
        <v>122</v>
      </c>
      <c r="K875" t="s">
        <v>232</v>
      </c>
      <c r="L875" t="s">
        <v>46</v>
      </c>
      <c r="M875" t="s">
        <v>47</v>
      </c>
      <c r="N875" t="s">
        <v>5961</v>
      </c>
      <c r="O875" t="s">
        <v>49</v>
      </c>
      <c r="P875" t="s">
        <v>29</v>
      </c>
    </row>
    <row r="876" spans="1:16" x14ac:dyDescent="0.2">
      <c r="A876" t="s">
        <v>5962</v>
      </c>
      <c r="B876" t="s">
        <v>5963</v>
      </c>
      <c r="C876" s="1" t="s">
        <v>5964</v>
      </c>
      <c r="D876" t="s">
        <v>19</v>
      </c>
      <c r="E876" t="s">
        <v>20</v>
      </c>
      <c r="G876">
        <v>2015</v>
      </c>
      <c r="H876" t="s">
        <v>5965</v>
      </c>
      <c r="I876" t="s">
        <v>5966</v>
      </c>
      <c r="J876" t="s">
        <v>44</v>
      </c>
      <c r="K876" t="s">
        <v>113</v>
      </c>
      <c r="L876" t="s">
        <v>25</v>
      </c>
      <c r="M876" t="s">
        <v>26</v>
      </c>
      <c r="N876" t="s">
        <v>5967</v>
      </c>
      <c r="O876" t="s">
        <v>28</v>
      </c>
      <c r="P876" t="s">
        <v>29</v>
      </c>
    </row>
    <row r="877" spans="1:16" x14ac:dyDescent="0.2">
      <c r="A877" t="s">
        <v>5968</v>
      </c>
      <c r="B877" t="s">
        <v>5969</v>
      </c>
      <c r="C877" s="1" t="s">
        <v>5970</v>
      </c>
      <c r="D877" t="s">
        <v>1765</v>
      </c>
      <c r="E877" t="s">
        <v>1766</v>
      </c>
      <c r="G877">
        <v>2015</v>
      </c>
      <c r="H877" t="s">
        <v>5971</v>
      </c>
      <c r="I877" t="s">
        <v>2839</v>
      </c>
      <c r="J877" t="s">
        <v>44</v>
      </c>
      <c r="K877" t="s">
        <v>30</v>
      </c>
      <c r="L877" t="s">
        <v>46</v>
      </c>
      <c r="M877" t="s">
        <v>47</v>
      </c>
      <c r="N877" t="s">
        <v>5972</v>
      </c>
      <c r="O877" t="s">
        <v>1770</v>
      </c>
      <c r="P877" t="s">
        <v>29</v>
      </c>
    </row>
    <row r="878" spans="1:16" x14ac:dyDescent="0.2">
      <c r="A878" t="s">
        <v>5973</v>
      </c>
      <c r="B878" t="s">
        <v>5974</v>
      </c>
      <c r="C878" s="1" t="s">
        <v>5975</v>
      </c>
      <c r="D878" t="s">
        <v>5976</v>
      </c>
      <c r="E878" t="s">
        <v>5977</v>
      </c>
      <c r="G878">
        <v>2015</v>
      </c>
      <c r="H878" t="s">
        <v>5978</v>
      </c>
      <c r="I878" t="s">
        <v>1998</v>
      </c>
      <c r="J878" t="s">
        <v>23</v>
      </c>
      <c r="K878" t="s">
        <v>24</v>
      </c>
      <c r="L878" t="s">
        <v>105</v>
      </c>
      <c r="M878" t="s">
        <v>527</v>
      </c>
      <c r="N878" t="s">
        <v>5979</v>
      </c>
      <c r="O878" t="s">
        <v>107</v>
      </c>
      <c r="P878" t="s">
        <v>29</v>
      </c>
    </row>
    <row r="879" spans="1:16" x14ac:dyDescent="0.2">
      <c r="A879" t="s">
        <v>5980</v>
      </c>
      <c r="B879" t="s">
        <v>5981</v>
      </c>
      <c r="C879" s="1" t="s">
        <v>5982</v>
      </c>
      <c r="D879" t="s">
        <v>19</v>
      </c>
      <c r="E879" t="s">
        <v>20</v>
      </c>
      <c r="G879">
        <v>2015</v>
      </c>
      <c r="H879" t="s">
        <v>5983</v>
      </c>
      <c r="I879" t="s">
        <v>5984</v>
      </c>
      <c r="J879" t="s">
        <v>44</v>
      </c>
      <c r="K879" t="s">
        <v>113</v>
      </c>
      <c r="L879" t="s">
        <v>25</v>
      </c>
      <c r="M879" t="s">
        <v>26</v>
      </c>
      <c r="N879" t="s">
        <v>5985</v>
      </c>
      <c r="O879" t="s">
        <v>28</v>
      </c>
      <c r="P879" t="s">
        <v>29</v>
      </c>
    </row>
    <row r="880" spans="1:16" x14ac:dyDescent="0.2">
      <c r="A880" t="s">
        <v>5986</v>
      </c>
      <c r="B880" t="s">
        <v>5987</v>
      </c>
      <c r="C880" s="1" t="s">
        <v>5988</v>
      </c>
      <c r="D880" t="s">
        <v>5989</v>
      </c>
      <c r="E880" t="s">
        <v>5990</v>
      </c>
      <c r="G880">
        <v>2015</v>
      </c>
      <c r="H880" t="s">
        <v>5991</v>
      </c>
      <c r="I880" t="s">
        <v>5992</v>
      </c>
      <c r="J880" t="s">
        <v>23</v>
      </c>
      <c r="K880" t="s">
        <v>24</v>
      </c>
      <c r="L880" t="s">
        <v>5993</v>
      </c>
      <c r="M880" t="s">
        <v>5994</v>
      </c>
      <c r="N880" t="s">
        <v>5995</v>
      </c>
      <c r="O880" t="s">
        <v>401</v>
      </c>
    </row>
    <row r="881" spans="1:16" x14ac:dyDescent="0.2">
      <c r="A881" t="s">
        <v>5996</v>
      </c>
      <c r="B881" t="s">
        <v>5997</v>
      </c>
      <c r="C881" s="1" t="s">
        <v>5998</v>
      </c>
      <c r="D881" t="s">
        <v>959</v>
      </c>
      <c r="E881" t="s">
        <v>960</v>
      </c>
      <c r="G881">
        <v>2015</v>
      </c>
      <c r="H881" t="s">
        <v>5999</v>
      </c>
      <c r="I881" t="s">
        <v>6000</v>
      </c>
      <c r="J881" t="s">
        <v>122</v>
      </c>
      <c r="K881" t="s">
        <v>3799</v>
      </c>
      <c r="L881" t="s">
        <v>105</v>
      </c>
      <c r="M881" t="s">
        <v>187</v>
      </c>
      <c r="O881" t="s">
        <v>107</v>
      </c>
      <c r="P881" t="s">
        <v>29</v>
      </c>
    </row>
    <row r="882" spans="1:16" x14ac:dyDescent="0.2">
      <c r="A882" t="s">
        <v>6001</v>
      </c>
      <c r="B882" t="s">
        <v>6002</v>
      </c>
      <c r="C882" s="1" t="s">
        <v>6003</v>
      </c>
      <c r="D882" t="s">
        <v>90</v>
      </c>
      <c r="E882" t="s">
        <v>91</v>
      </c>
      <c r="G882">
        <v>2015</v>
      </c>
      <c r="H882" t="s">
        <v>6004</v>
      </c>
      <c r="I882" t="s">
        <v>6005</v>
      </c>
      <c r="J882" t="s">
        <v>44</v>
      </c>
      <c r="K882" t="s">
        <v>113</v>
      </c>
      <c r="L882" t="s">
        <v>95</v>
      </c>
      <c r="N882" t="s">
        <v>6006</v>
      </c>
      <c r="O882" t="s">
        <v>97</v>
      </c>
      <c r="P882" t="s">
        <v>29</v>
      </c>
    </row>
    <row r="883" spans="1:16" x14ac:dyDescent="0.2">
      <c r="A883" t="s">
        <v>6007</v>
      </c>
      <c r="B883" t="s">
        <v>6008</v>
      </c>
      <c r="C883" s="1" t="s">
        <v>6009</v>
      </c>
      <c r="D883" t="s">
        <v>19</v>
      </c>
      <c r="E883" t="s">
        <v>20</v>
      </c>
      <c r="G883">
        <v>2015</v>
      </c>
      <c r="H883" t="s">
        <v>6010</v>
      </c>
      <c r="I883" t="s">
        <v>6011</v>
      </c>
      <c r="J883" t="s">
        <v>23</v>
      </c>
      <c r="K883" t="s">
        <v>24</v>
      </c>
      <c r="L883" t="s">
        <v>25</v>
      </c>
      <c r="M883" t="s">
        <v>26</v>
      </c>
      <c r="N883" t="s">
        <v>6012</v>
      </c>
      <c r="O883" t="s">
        <v>28</v>
      </c>
      <c r="P883" t="s">
        <v>29</v>
      </c>
    </row>
    <row r="884" spans="1:16" x14ac:dyDescent="0.2">
      <c r="A884" t="s">
        <v>6013</v>
      </c>
      <c r="B884" t="s">
        <v>6014</v>
      </c>
      <c r="C884" s="1" t="s">
        <v>6015</v>
      </c>
      <c r="D884" t="s">
        <v>1512</v>
      </c>
      <c r="E884" t="s">
        <v>1513</v>
      </c>
      <c r="G884">
        <v>2015</v>
      </c>
      <c r="H884" t="s">
        <v>6016</v>
      </c>
      <c r="I884" t="s">
        <v>6017</v>
      </c>
      <c r="J884" t="s">
        <v>23</v>
      </c>
      <c r="K884" t="s">
        <v>24</v>
      </c>
      <c r="L884" t="s">
        <v>662</v>
      </c>
      <c r="M884" t="s">
        <v>663</v>
      </c>
      <c r="N884" t="s">
        <v>6018</v>
      </c>
      <c r="O884" t="s">
        <v>107</v>
      </c>
      <c r="P884" t="s">
        <v>29</v>
      </c>
    </row>
    <row r="885" spans="1:16" x14ac:dyDescent="0.2">
      <c r="A885" t="s">
        <v>6019</v>
      </c>
      <c r="B885" t="s">
        <v>6020</v>
      </c>
      <c r="C885" s="1" t="s">
        <v>6021</v>
      </c>
      <c r="D885" t="s">
        <v>6022</v>
      </c>
      <c r="E885" t="s">
        <v>6023</v>
      </c>
      <c r="F885" t="s">
        <v>6024</v>
      </c>
      <c r="G885">
        <v>2015</v>
      </c>
      <c r="H885" t="s">
        <v>6025</v>
      </c>
      <c r="I885" t="s">
        <v>6026</v>
      </c>
      <c r="J885" t="s">
        <v>23</v>
      </c>
      <c r="K885" t="s">
        <v>24</v>
      </c>
      <c r="L885" t="s">
        <v>140</v>
      </c>
      <c r="O885" t="s">
        <v>30</v>
      </c>
    </row>
    <row r="886" spans="1:16" x14ac:dyDescent="0.2">
      <c r="A886" t="s">
        <v>6027</v>
      </c>
      <c r="B886" t="s">
        <v>6028</v>
      </c>
      <c r="C886" s="1" t="s">
        <v>6029</v>
      </c>
      <c r="D886" t="s">
        <v>19</v>
      </c>
      <c r="E886" t="s">
        <v>20</v>
      </c>
      <c r="G886">
        <v>2015</v>
      </c>
      <c r="H886" t="s">
        <v>6030</v>
      </c>
      <c r="I886" t="s">
        <v>4786</v>
      </c>
      <c r="J886" t="s">
        <v>23</v>
      </c>
      <c r="K886" t="s">
        <v>24</v>
      </c>
      <c r="L886" t="s">
        <v>25</v>
      </c>
      <c r="M886" t="s">
        <v>26</v>
      </c>
      <c r="O886" t="s">
        <v>28</v>
      </c>
      <c r="P886" t="s">
        <v>29</v>
      </c>
    </row>
    <row r="887" spans="1:16" x14ac:dyDescent="0.2">
      <c r="A887" t="s">
        <v>6031</v>
      </c>
      <c r="B887" t="s">
        <v>6032</v>
      </c>
      <c r="C887" s="1" t="s">
        <v>6033</v>
      </c>
      <c r="D887" t="s">
        <v>317</v>
      </c>
      <c r="E887" t="s">
        <v>318</v>
      </c>
      <c r="G887">
        <v>2015</v>
      </c>
      <c r="H887" t="s">
        <v>6034</v>
      </c>
      <c r="I887" t="s">
        <v>6035</v>
      </c>
      <c r="J887" t="s">
        <v>64</v>
      </c>
      <c r="K887" t="s">
        <v>2035</v>
      </c>
      <c r="L887" t="s">
        <v>25</v>
      </c>
      <c r="M887" t="s">
        <v>26</v>
      </c>
      <c r="N887" t="s">
        <v>6036</v>
      </c>
      <c r="O887" t="s">
        <v>224</v>
      </c>
      <c r="P887" t="s">
        <v>29</v>
      </c>
    </row>
    <row r="888" spans="1:16" x14ac:dyDescent="0.2">
      <c r="A888" t="s">
        <v>6037</v>
      </c>
      <c r="B888" t="s">
        <v>6038</v>
      </c>
      <c r="C888" s="1" t="s">
        <v>6039</v>
      </c>
      <c r="D888" t="s">
        <v>6040</v>
      </c>
      <c r="E888" t="s">
        <v>6041</v>
      </c>
      <c r="G888">
        <v>2015</v>
      </c>
      <c r="H888" t="s">
        <v>6042</v>
      </c>
      <c r="I888" t="s">
        <v>6043</v>
      </c>
      <c r="J888" t="s">
        <v>64</v>
      </c>
      <c r="K888" t="s">
        <v>2035</v>
      </c>
      <c r="L888" t="s">
        <v>6044</v>
      </c>
      <c r="M888" t="s">
        <v>6045</v>
      </c>
      <c r="O888" t="s">
        <v>6046</v>
      </c>
      <c r="P888" t="s">
        <v>177</v>
      </c>
    </row>
    <row r="889" spans="1:16" x14ac:dyDescent="0.2">
      <c r="A889" t="s">
        <v>6047</v>
      </c>
      <c r="B889" t="s">
        <v>6048</v>
      </c>
      <c r="C889" s="1" t="s">
        <v>6049</v>
      </c>
      <c r="D889" t="s">
        <v>228</v>
      </c>
      <c r="E889" t="s">
        <v>229</v>
      </c>
      <c r="G889">
        <v>2015</v>
      </c>
      <c r="H889" t="s">
        <v>6050</v>
      </c>
      <c r="I889" t="s">
        <v>6051</v>
      </c>
      <c r="J889" t="s">
        <v>64</v>
      </c>
      <c r="K889" t="s">
        <v>652</v>
      </c>
      <c r="L889" t="s">
        <v>25</v>
      </c>
      <c r="M889" t="s">
        <v>233</v>
      </c>
      <c r="N889" t="s">
        <v>6052</v>
      </c>
      <c r="O889" t="s">
        <v>224</v>
      </c>
      <c r="P889" t="s">
        <v>29</v>
      </c>
    </row>
    <row r="890" spans="1:16" x14ac:dyDescent="0.2">
      <c r="A890" t="s">
        <v>6053</v>
      </c>
      <c r="B890" t="s">
        <v>6054</v>
      </c>
      <c r="C890" s="1" t="s">
        <v>6055</v>
      </c>
      <c r="D890" t="s">
        <v>228</v>
      </c>
      <c r="E890" t="s">
        <v>229</v>
      </c>
      <c r="G890">
        <v>2015</v>
      </c>
      <c r="H890" t="s">
        <v>6056</v>
      </c>
      <c r="I890" t="s">
        <v>6057</v>
      </c>
      <c r="J890" t="s">
        <v>122</v>
      </c>
      <c r="K890" t="s">
        <v>197</v>
      </c>
      <c r="L890" t="s">
        <v>25</v>
      </c>
      <c r="M890" t="s">
        <v>233</v>
      </c>
      <c r="N890" t="s">
        <v>6058</v>
      </c>
      <c r="O890" t="s">
        <v>224</v>
      </c>
      <c r="P890" t="s">
        <v>29</v>
      </c>
    </row>
    <row r="891" spans="1:16" x14ac:dyDescent="0.2">
      <c r="A891" t="s">
        <v>6059</v>
      </c>
      <c r="B891" t="s">
        <v>6060</v>
      </c>
      <c r="C891" s="1" t="s">
        <v>6061</v>
      </c>
      <c r="D891" t="s">
        <v>228</v>
      </c>
      <c r="E891" t="s">
        <v>229</v>
      </c>
      <c r="G891">
        <v>2015</v>
      </c>
      <c r="H891" t="s">
        <v>6062</v>
      </c>
      <c r="I891" t="s">
        <v>6063</v>
      </c>
      <c r="J891" t="s">
        <v>122</v>
      </c>
      <c r="K891" t="s">
        <v>6064</v>
      </c>
      <c r="L891" t="s">
        <v>25</v>
      </c>
      <c r="M891" t="s">
        <v>233</v>
      </c>
      <c r="N891" t="s">
        <v>6065</v>
      </c>
      <c r="O891" t="s">
        <v>224</v>
      </c>
      <c r="P891" t="s">
        <v>29</v>
      </c>
    </row>
    <row r="892" spans="1:16" x14ac:dyDescent="0.2">
      <c r="A892" t="s">
        <v>4327</v>
      </c>
      <c r="B892" t="s">
        <v>6066</v>
      </c>
      <c r="C892" t="s">
        <v>6067</v>
      </c>
      <c r="D892" t="s">
        <v>3732</v>
      </c>
      <c r="E892" t="s">
        <v>3733</v>
      </c>
      <c r="G892">
        <v>2015</v>
      </c>
      <c r="H892" t="s">
        <v>4330</v>
      </c>
      <c r="I892" t="s">
        <v>6068</v>
      </c>
      <c r="J892" t="s">
        <v>122</v>
      </c>
      <c r="K892" t="s">
        <v>725</v>
      </c>
      <c r="L892" t="s">
        <v>3737</v>
      </c>
      <c r="M892" t="s">
        <v>233</v>
      </c>
      <c r="O892" t="s">
        <v>189</v>
      </c>
      <c r="P892" t="s">
        <v>29</v>
      </c>
    </row>
    <row r="893" spans="1:16" x14ac:dyDescent="0.2">
      <c r="A893" t="s">
        <v>6069</v>
      </c>
      <c r="B893" t="s">
        <v>6070</v>
      </c>
      <c r="C893" s="1" t="s">
        <v>6071</v>
      </c>
      <c r="D893" t="s">
        <v>228</v>
      </c>
      <c r="E893" t="s">
        <v>229</v>
      </c>
      <c r="G893">
        <v>2015</v>
      </c>
      <c r="H893" t="s">
        <v>6072</v>
      </c>
      <c r="I893" t="s">
        <v>6073</v>
      </c>
      <c r="J893" t="s">
        <v>44</v>
      </c>
      <c r="K893" t="s">
        <v>113</v>
      </c>
      <c r="L893" t="s">
        <v>25</v>
      </c>
      <c r="M893" t="s">
        <v>233</v>
      </c>
      <c r="N893" t="s">
        <v>6074</v>
      </c>
      <c r="O893" t="s">
        <v>224</v>
      </c>
      <c r="P893" t="s">
        <v>29</v>
      </c>
    </row>
    <row r="894" spans="1:16" x14ac:dyDescent="0.2">
      <c r="A894" t="s">
        <v>6075</v>
      </c>
      <c r="B894" t="s">
        <v>6076</v>
      </c>
      <c r="C894" s="1" t="s">
        <v>6077</v>
      </c>
      <c r="D894" t="s">
        <v>6078</v>
      </c>
      <c r="E894" t="s">
        <v>583</v>
      </c>
      <c r="G894">
        <v>2015</v>
      </c>
      <c r="H894" t="s">
        <v>6079</v>
      </c>
      <c r="I894" t="s">
        <v>6080</v>
      </c>
      <c r="J894" t="s">
        <v>44</v>
      </c>
      <c r="K894" t="s">
        <v>113</v>
      </c>
      <c r="L894" t="s">
        <v>586</v>
      </c>
      <c r="M894" t="s">
        <v>587</v>
      </c>
      <c r="N894" t="s">
        <v>6081</v>
      </c>
      <c r="O894" t="s">
        <v>28</v>
      </c>
      <c r="P894" t="s">
        <v>29</v>
      </c>
    </row>
    <row r="895" spans="1:16" x14ac:dyDescent="0.2">
      <c r="A895" t="s">
        <v>6082</v>
      </c>
      <c r="B895" t="s">
        <v>6083</v>
      </c>
      <c r="C895" s="1" t="s">
        <v>6084</v>
      </c>
      <c r="D895" t="s">
        <v>1361</v>
      </c>
      <c r="E895" t="s">
        <v>1358</v>
      </c>
      <c r="G895">
        <v>2015</v>
      </c>
      <c r="H895" t="s">
        <v>6085</v>
      </c>
      <c r="I895" t="s">
        <v>6086</v>
      </c>
      <c r="J895" t="s">
        <v>64</v>
      </c>
      <c r="K895" t="s">
        <v>185</v>
      </c>
      <c r="L895" t="s">
        <v>1361</v>
      </c>
      <c r="M895" t="s">
        <v>1362</v>
      </c>
      <c r="N895" t="s">
        <v>6087</v>
      </c>
      <c r="O895" t="s">
        <v>189</v>
      </c>
      <c r="P895" t="s">
        <v>29</v>
      </c>
    </row>
    <row r="896" spans="1:16" x14ac:dyDescent="0.2">
      <c r="A896" t="s">
        <v>6088</v>
      </c>
      <c r="B896" t="s">
        <v>6089</v>
      </c>
      <c r="C896" s="1" t="s">
        <v>6090</v>
      </c>
      <c r="D896" t="s">
        <v>6091</v>
      </c>
      <c r="E896" t="s">
        <v>6092</v>
      </c>
      <c r="G896">
        <v>2015</v>
      </c>
      <c r="H896" t="s">
        <v>6093</v>
      </c>
      <c r="I896" t="s">
        <v>6094</v>
      </c>
      <c r="J896" t="s">
        <v>23</v>
      </c>
      <c r="K896" t="s">
        <v>24</v>
      </c>
      <c r="L896" t="s">
        <v>662</v>
      </c>
      <c r="M896" t="s">
        <v>663</v>
      </c>
      <c r="O896" t="s">
        <v>6095</v>
      </c>
    </row>
    <row r="897" spans="1:16" x14ac:dyDescent="0.2">
      <c r="A897" t="s">
        <v>6096</v>
      </c>
      <c r="B897" t="s">
        <v>6097</v>
      </c>
      <c r="C897" s="1" t="s">
        <v>6098</v>
      </c>
      <c r="D897" t="s">
        <v>563</v>
      </c>
      <c r="E897" t="s">
        <v>564</v>
      </c>
      <c r="G897">
        <v>2015</v>
      </c>
      <c r="H897" t="s">
        <v>6099</v>
      </c>
      <c r="I897" t="s">
        <v>6100</v>
      </c>
      <c r="J897" t="s">
        <v>64</v>
      </c>
      <c r="K897" t="s">
        <v>431</v>
      </c>
      <c r="L897" t="s">
        <v>567</v>
      </c>
      <c r="M897" t="s">
        <v>568</v>
      </c>
      <c r="N897" t="s">
        <v>6101</v>
      </c>
      <c r="O897" t="s">
        <v>97</v>
      </c>
      <c r="P897" t="s">
        <v>29</v>
      </c>
    </row>
    <row r="898" spans="1:16" x14ac:dyDescent="0.2">
      <c r="A898" t="s">
        <v>6102</v>
      </c>
      <c r="B898" t="s">
        <v>6103</v>
      </c>
      <c r="C898" s="1" t="s">
        <v>6104</v>
      </c>
      <c r="D898" t="s">
        <v>6105</v>
      </c>
      <c r="E898" t="s">
        <v>6106</v>
      </c>
      <c r="G898">
        <v>2015</v>
      </c>
      <c r="H898" t="s">
        <v>6107</v>
      </c>
      <c r="I898" t="s">
        <v>6108</v>
      </c>
      <c r="J898" t="s">
        <v>44</v>
      </c>
      <c r="K898" t="s">
        <v>2975</v>
      </c>
      <c r="L898" t="s">
        <v>892</v>
      </c>
      <c r="M898" t="s">
        <v>6109</v>
      </c>
      <c r="N898" t="s">
        <v>6110</v>
      </c>
      <c r="O898" t="s">
        <v>1679</v>
      </c>
      <c r="P898" t="s">
        <v>177</v>
      </c>
    </row>
    <row r="899" spans="1:16" x14ac:dyDescent="0.2">
      <c r="A899" t="s">
        <v>6111</v>
      </c>
      <c r="B899" t="s">
        <v>6112</v>
      </c>
      <c r="C899" s="1" t="s">
        <v>6113</v>
      </c>
      <c r="D899" t="s">
        <v>90</v>
      </c>
      <c r="E899" t="s">
        <v>91</v>
      </c>
      <c r="G899">
        <v>2015</v>
      </c>
      <c r="H899" t="s">
        <v>6114</v>
      </c>
      <c r="I899" t="s">
        <v>6115</v>
      </c>
      <c r="J899" t="s">
        <v>23</v>
      </c>
      <c r="K899" t="s">
        <v>24</v>
      </c>
      <c r="L899" t="s">
        <v>95</v>
      </c>
      <c r="N899" t="s">
        <v>6116</v>
      </c>
      <c r="O899" t="s">
        <v>97</v>
      </c>
      <c r="P899" t="s">
        <v>29</v>
      </c>
    </row>
    <row r="900" spans="1:16" x14ac:dyDescent="0.2">
      <c r="A900" t="s">
        <v>6117</v>
      </c>
      <c r="B900" t="s">
        <v>6118</v>
      </c>
      <c r="C900" s="1" t="s">
        <v>6119</v>
      </c>
      <c r="D900" t="s">
        <v>19</v>
      </c>
      <c r="E900" t="s">
        <v>20</v>
      </c>
      <c r="G900">
        <v>2015</v>
      </c>
      <c r="H900" t="s">
        <v>6120</v>
      </c>
      <c r="I900" t="s">
        <v>6121</v>
      </c>
      <c r="J900" t="s">
        <v>23</v>
      </c>
      <c r="K900" t="s">
        <v>24</v>
      </c>
      <c r="L900" t="s">
        <v>25</v>
      </c>
      <c r="M900" t="s">
        <v>26</v>
      </c>
      <c r="N900" t="s">
        <v>6122</v>
      </c>
      <c r="O900" t="s">
        <v>28</v>
      </c>
      <c r="P900" t="s">
        <v>29</v>
      </c>
    </row>
    <row r="901" spans="1:16" x14ac:dyDescent="0.2">
      <c r="A901" t="s">
        <v>6123</v>
      </c>
      <c r="B901" t="s">
        <v>6124</v>
      </c>
      <c r="C901" s="1" t="s">
        <v>6125</v>
      </c>
      <c r="D901" t="s">
        <v>19</v>
      </c>
      <c r="E901" t="s">
        <v>20</v>
      </c>
      <c r="G901">
        <v>2015</v>
      </c>
      <c r="H901" t="s">
        <v>6126</v>
      </c>
      <c r="I901" t="s">
        <v>6127</v>
      </c>
      <c r="J901" t="s">
        <v>64</v>
      </c>
      <c r="K901" t="s">
        <v>6128</v>
      </c>
      <c r="L901" t="s">
        <v>25</v>
      </c>
      <c r="M901" t="s">
        <v>26</v>
      </c>
      <c r="N901" t="s">
        <v>1903</v>
      </c>
      <c r="O901" t="s">
        <v>28</v>
      </c>
      <c r="P901" t="s">
        <v>29</v>
      </c>
    </row>
    <row r="902" spans="1:16" x14ac:dyDescent="0.2">
      <c r="A902" t="s">
        <v>6129</v>
      </c>
      <c r="B902" t="s">
        <v>6130</v>
      </c>
      <c r="C902" s="1" t="s">
        <v>6131</v>
      </c>
      <c r="D902" t="s">
        <v>19</v>
      </c>
      <c r="E902" t="s">
        <v>20</v>
      </c>
      <c r="G902">
        <v>2015</v>
      </c>
      <c r="H902" t="s">
        <v>6132</v>
      </c>
      <c r="I902" t="s">
        <v>6133</v>
      </c>
      <c r="J902" t="s">
        <v>64</v>
      </c>
      <c r="K902" t="s">
        <v>2081</v>
      </c>
      <c r="L902" t="s">
        <v>25</v>
      </c>
      <c r="M902" t="s">
        <v>26</v>
      </c>
      <c r="O902" t="s">
        <v>28</v>
      </c>
      <c r="P902" t="s">
        <v>29</v>
      </c>
    </row>
    <row r="903" spans="1:16" x14ac:dyDescent="0.2">
      <c r="A903" t="s">
        <v>6134</v>
      </c>
      <c r="B903" t="s">
        <v>6135</v>
      </c>
      <c r="C903" s="1" t="s">
        <v>6136</v>
      </c>
      <c r="D903" t="s">
        <v>3927</v>
      </c>
      <c r="E903" t="s">
        <v>3928</v>
      </c>
      <c r="G903">
        <v>2015</v>
      </c>
      <c r="H903" t="s">
        <v>6137</v>
      </c>
      <c r="I903" t="s">
        <v>6138</v>
      </c>
      <c r="J903" t="s">
        <v>44</v>
      </c>
      <c r="K903" t="s">
        <v>113</v>
      </c>
      <c r="L903" t="s">
        <v>3931</v>
      </c>
      <c r="M903" t="s">
        <v>1811</v>
      </c>
      <c r="O903" t="s">
        <v>97</v>
      </c>
      <c r="P903" t="s">
        <v>29</v>
      </c>
    </row>
    <row r="904" spans="1:16" x14ac:dyDescent="0.2">
      <c r="A904" t="s">
        <v>6139</v>
      </c>
      <c r="B904" t="s">
        <v>6140</v>
      </c>
      <c r="C904" s="1" t="s">
        <v>6141</v>
      </c>
      <c r="D904" t="s">
        <v>2179</v>
      </c>
      <c r="E904" t="s">
        <v>2180</v>
      </c>
      <c r="F904" t="s">
        <v>2181</v>
      </c>
      <c r="G904">
        <v>2015</v>
      </c>
      <c r="H904" t="s">
        <v>6142</v>
      </c>
      <c r="I904" t="s">
        <v>6143</v>
      </c>
      <c r="J904" t="s">
        <v>23</v>
      </c>
      <c r="K904" t="s">
        <v>24</v>
      </c>
      <c r="L904" t="s">
        <v>1548</v>
      </c>
      <c r="M904" t="s">
        <v>1621</v>
      </c>
      <c r="N904" t="s">
        <v>6144</v>
      </c>
      <c r="O904" t="s">
        <v>107</v>
      </c>
      <c r="P904" t="s">
        <v>29</v>
      </c>
    </row>
    <row r="905" spans="1:16" x14ac:dyDescent="0.2">
      <c r="A905" t="s">
        <v>6145</v>
      </c>
      <c r="B905" t="s">
        <v>6146</v>
      </c>
      <c r="C905" s="1" t="s">
        <v>6147</v>
      </c>
      <c r="D905" t="s">
        <v>3619</v>
      </c>
      <c r="E905" t="s">
        <v>3620</v>
      </c>
      <c r="G905">
        <v>2015</v>
      </c>
      <c r="H905" t="s">
        <v>6148</v>
      </c>
      <c r="I905" t="s">
        <v>6149</v>
      </c>
      <c r="J905" t="s">
        <v>23</v>
      </c>
      <c r="K905" t="s">
        <v>24</v>
      </c>
      <c r="L905" t="s">
        <v>841</v>
      </c>
      <c r="M905" t="s">
        <v>2383</v>
      </c>
      <c r="N905" t="s">
        <v>6150</v>
      </c>
      <c r="O905" t="s">
        <v>107</v>
      </c>
      <c r="P905" t="s">
        <v>29</v>
      </c>
    </row>
    <row r="906" spans="1:16" x14ac:dyDescent="0.2">
      <c r="A906" t="s">
        <v>6151</v>
      </c>
      <c r="B906" t="s">
        <v>6152</v>
      </c>
      <c r="C906" s="1" t="s">
        <v>6153</v>
      </c>
      <c r="D906" t="s">
        <v>19</v>
      </c>
      <c r="E906" t="s">
        <v>20</v>
      </c>
      <c r="G906">
        <v>2015</v>
      </c>
      <c r="H906" t="s">
        <v>6154</v>
      </c>
      <c r="I906" t="s">
        <v>6155</v>
      </c>
      <c r="J906" t="s">
        <v>44</v>
      </c>
      <c r="K906" t="s">
        <v>113</v>
      </c>
      <c r="L906" t="s">
        <v>25</v>
      </c>
      <c r="M906" t="s">
        <v>26</v>
      </c>
      <c r="N906" t="s">
        <v>6156</v>
      </c>
      <c r="O906" t="s">
        <v>28</v>
      </c>
      <c r="P906" t="s">
        <v>29</v>
      </c>
    </row>
    <row r="907" spans="1:16" x14ac:dyDescent="0.2">
      <c r="A907" t="s">
        <v>6157</v>
      </c>
      <c r="B907" t="s">
        <v>6158</v>
      </c>
      <c r="C907" s="1" t="s">
        <v>6159</v>
      </c>
      <c r="D907" t="s">
        <v>19</v>
      </c>
      <c r="E907" t="s">
        <v>20</v>
      </c>
      <c r="G907">
        <v>2015</v>
      </c>
      <c r="H907" t="s">
        <v>6160</v>
      </c>
      <c r="I907" t="s">
        <v>6161</v>
      </c>
      <c r="J907" t="s">
        <v>23</v>
      </c>
      <c r="K907" t="s">
        <v>24</v>
      </c>
      <c r="L907" t="s">
        <v>25</v>
      </c>
      <c r="M907" t="s">
        <v>26</v>
      </c>
      <c r="N907" t="s">
        <v>6162</v>
      </c>
      <c r="O907" t="s">
        <v>28</v>
      </c>
      <c r="P907" t="s">
        <v>29</v>
      </c>
    </row>
    <row r="908" spans="1:16" x14ac:dyDescent="0.2">
      <c r="A908" t="s">
        <v>6163</v>
      </c>
      <c r="B908" t="s">
        <v>6164</v>
      </c>
      <c r="C908" s="1" t="s">
        <v>6165</v>
      </c>
      <c r="D908" t="s">
        <v>6166</v>
      </c>
      <c r="E908" t="s">
        <v>6167</v>
      </c>
      <c r="G908">
        <v>2015</v>
      </c>
      <c r="H908" t="s">
        <v>6168</v>
      </c>
      <c r="I908" t="s">
        <v>6169</v>
      </c>
      <c r="J908" t="s">
        <v>122</v>
      </c>
      <c r="K908" t="s">
        <v>232</v>
      </c>
      <c r="L908" t="s">
        <v>1089</v>
      </c>
      <c r="M908" t="s">
        <v>187</v>
      </c>
      <c r="N908" t="s">
        <v>6170</v>
      </c>
      <c r="O908" t="s">
        <v>107</v>
      </c>
      <c r="P908" t="s">
        <v>29</v>
      </c>
    </row>
    <row r="909" spans="1:16" x14ac:dyDescent="0.2">
      <c r="A909" t="s">
        <v>6171</v>
      </c>
      <c r="B909" t="s">
        <v>6172</v>
      </c>
      <c r="C909" t="s">
        <v>6173</v>
      </c>
      <c r="D909" t="s">
        <v>40</v>
      </c>
      <c r="E909" t="s">
        <v>41</v>
      </c>
      <c r="G909">
        <v>2015</v>
      </c>
      <c r="H909" t="s">
        <v>6174</v>
      </c>
      <c r="I909" t="s">
        <v>6175</v>
      </c>
      <c r="J909" t="s">
        <v>122</v>
      </c>
      <c r="K909" t="s">
        <v>5954</v>
      </c>
      <c r="L909" t="s">
        <v>46</v>
      </c>
      <c r="M909" t="s">
        <v>47</v>
      </c>
      <c r="N909" t="s">
        <v>6176</v>
      </c>
      <c r="O909" t="s">
        <v>49</v>
      </c>
      <c r="P909" t="s">
        <v>29</v>
      </c>
    </row>
    <row r="910" spans="1:16" x14ac:dyDescent="0.2">
      <c r="A910" t="s">
        <v>6177</v>
      </c>
      <c r="B910" t="s">
        <v>6178</v>
      </c>
      <c r="C910" s="1" t="s">
        <v>6179</v>
      </c>
      <c r="D910" t="s">
        <v>1064</v>
      </c>
      <c r="E910" t="s">
        <v>1065</v>
      </c>
      <c r="G910">
        <v>2015</v>
      </c>
      <c r="H910" t="s">
        <v>6180</v>
      </c>
      <c r="I910" t="s">
        <v>6181</v>
      </c>
      <c r="J910" t="s">
        <v>23</v>
      </c>
      <c r="K910" t="s">
        <v>24</v>
      </c>
      <c r="L910" t="s">
        <v>1068</v>
      </c>
      <c r="M910" t="s">
        <v>1069</v>
      </c>
      <c r="O910" t="s">
        <v>107</v>
      </c>
      <c r="P910" t="s">
        <v>29</v>
      </c>
    </row>
    <row r="911" spans="1:16" x14ac:dyDescent="0.2">
      <c r="A911" t="s">
        <v>6182</v>
      </c>
      <c r="B911" t="s">
        <v>6183</v>
      </c>
      <c r="C911" s="1" t="s">
        <v>6184</v>
      </c>
      <c r="D911" t="s">
        <v>19</v>
      </c>
      <c r="E911" t="s">
        <v>20</v>
      </c>
      <c r="G911">
        <v>2015</v>
      </c>
      <c r="H911" t="s">
        <v>6185</v>
      </c>
      <c r="I911" t="s">
        <v>6186</v>
      </c>
      <c r="J911" t="s">
        <v>23</v>
      </c>
      <c r="K911" t="s">
        <v>24</v>
      </c>
      <c r="L911" t="s">
        <v>25</v>
      </c>
      <c r="M911" t="s">
        <v>26</v>
      </c>
      <c r="O911" t="s">
        <v>28</v>
      </c>
      <c r="P911" t="s">
        <v>29</v>
      </c>
    </row>
    <row r="912" spans="1:16" x14ac:dyDescent="0.2">
      <c r="A912" t="s">
        <v>6187</v>
      </c>
      <c r="B912" t="s">
        <v>6188</v>
      </c>
      <c r="C912" s="1" t="s">
        <v>6189</v>
      </c>
      <c r="D912" t="s">
        <v>2671</v>
      </c>
      <c r="E912" t="s">
        <v>2672</v>
      </c>
      <c r="G912">
        <v>2015</v>
      </c>
      <c r="H912" t="s">
        <v>6190</v>
      </c>
      <c r="I912" t="s">
        <v>6191</v>
      </c>
      <c r="J912" t="s">
        <v>23</v>
      </c>
      <c r="K912" t="s">
        <v>24</v>
      </c>
      <c r="L912" t="s">
        <v>2675</v>
      </c>
      <c r="M912" t="s">
        <v>2528</v>
      </c>
      <c r="O912" t="s">
        <v>97</v>
      </c>
      <c r="P912" t="s">
        <v>29</v>
      </c>
    </row>
    <row r="913" spans="1:16" x14ac:dyDescent="0.2">
      <c r="A913" t="s">
        <v>6192</v>
      </c>
      <c r="B913" t="s">
        <v>6193</v>
      </c>
      <c r="C913" s="1" t="s">
        <v>6194</v>
      </c>
      <c r="D913" t="s">
        <v>19</v>
      </c>
      <c r="E913" t="s">
        <v>20</v>
      </c>
      <c r="G913">
        <v>2015</v>
      </c>
      <c r="H913" t="s">
        <v>6195</v>
      </c>
      <c r="I913" t="s">
        <v>6196</v>
      </c>
      <c r="J913" t="s">
        <v>23</v>
      </c>
      <c r="K913" t="s">
        <v>676</v>
      </c>
      <c r="L913" t="s">
        <v>25</v>
      </c>
      <c r="M913" t="s">
        <v>26</v>
      </c>
      <c r="N913" t="s">
        <v>6197</v>
      </c>
      <c r="O913" t="s">
        <v>28</v>
      </c>
      <c r="P913" t="s">
        <v>29</v>
      </c>
    </row>
    <row r="914" spans="1:16" x14ac:dyDescent="0.2">
      <c r="A914" t="s">
        <v>6198</v>
      </c>
      <c r="B914" t="s">
        <v>6199</v>
      </c>
      <c r="C914" s="1" t="s">
        <v>6200</v>
      </c>
      <c r="D914" t="s">
        <v>19</v>
      </c>
      <c r="E914" t="s">
        <v>20</v>
      </c>
      <c r="G914">
        <v>2015</v>
      </c>
      <c r="H914" t="s">
        <v>6201</v>
      </c>
      <c r="I914" t="s">
        <v>6202</v>
      </c>
      <c r="J914" t="s">
        <v>23</v>
      </c>
      <c r="K914" t="s">
        <v>24</v>
      </c>
      <c r="L914" t="s">
        <v>25</v>
      </c>
      <c r="M914" t="s">
        <v>26</v>
      </c>
      <c r="N914" t="s">
        <v>6203</v>
      </c>
      <c r="O914" t="s">
        <v>28</v>
      </c>
      <c r="P914" t="s">
        <v>29</v>
      </c>
    </row>
    <row r="915" spans="1:16" x14ac:dyDescent="0.2">
      <c r="A915" t="s">
        <v>6204</v>
      </c>
      <c r="B915" t="s">
        <v>6205</v>
      </c>
      <c r="C915" s="1" t="s">
        <v>6206</v>
      </c>
      <c r="D915" t="s">
        <v>4057</v>
      </c>
      <c r="E915" t="s">
        <v>4058</v>
      </c>
      <c r="G915">
        <v>2015</v>
      </c>
      <c r="H915" t="s">
        <v>6207</v>
      </c>
      <c r="I915" t="s">
        <v>6208</v>
      </c>
      <c r="J915" t="s">
        <v>23</v>
      </c>
      <c r="K915" t="s">
        <v>24</v>
      </c>
      <c r="L915" t="s">
        <v>150</v>
      </c>
      <c r="M915" t="s">
        <v>285</v>
      </c>
      <c r="N915" t="s">
        <v>6209</v>
      </c>
      <c r="O915" t="s">
        <v>97</v>
      </c>
      <c r="P915" t="s">
        <v>29</v>
      </c>
    </row>
    <row r="916" spans="1:16" x14ac:dyDescent="0.2">
      <c r="A916" t="s">
        <v>6210</v>
      </c>
      <c r="B916" t="s">
        <v>6211</v>
      </c>
      <c r="C916" s="1" t="s">
        <v>6212</v>
      </c>
      <c r="D916" t="s">
        <v>19</v>
      </c>
      <c r="E916" t="s">
        <v>20</v>
      </c>
      <c r="G916">
        <v>2015</v>
      </c>
      <c r="H916" t="s">
        <v>6213</v>
      </c>
      <c r="I916" t="s">
        <v>6214</v>
      </c>
      <c r="J916" t="s">
        <v>122</v>
      </c>
      <c r="K916" t="s">
        <v>232</v>
      </c>
      <c r="L916" t="s">
        <v>25</v>
      </c>
      <c r="M916" t="s">
        <v>26</v>
      </c>
      <c r="O916" t="s">
        <v>28</v>
      </c>
      <c r="P916" t="s">
        <v>29</v>
      </c>
    </row>
    <row r="917" spans="1:16" x14ac:dyDescent="0.2">
      <c r="A917" t="s">
        <v>6215</v>
      </c>
      <c r="B917" t="s">
        <v>6216</v>
      </c>
      <c r="C917" s="1" t="s">
        <v>6217</v>
      </c>
      <c r="D917" t="s">
        <v>563</v>
      </c>
      <c r="E917" t="s">
        <v>564</v>
      </c>
      <c r="G917">
        <v>2015</v>
      </c>
      <c r="H917" t="s">
        <v>6218</v>
      </c>
      <c r="I917" t="s">
        <v>6219</v>
      </c>
      <c r="J917" t="s">
        <v>44</v>
      </c>
      <c r="K917" t="s">
        <v>113</v>
      </c>
      <c r="L917" t="s">
        <v>567</v>
      </c>
      <c r="M917" t="s">
        <v>568</v>
      </c>
      <c r="O917" t="s">
        <v>97</v>
      </c>
      <c r="P917" t="s">
        <v>29</v>
      </c>
    </row>
    <row r="918" spans="1:16" x14ac:dyDescent="0.2">
      <c r="A918" t="s">
        <v>6220</v>
      </c>
      <c r="B918" t="s">
        <v>6221</v>
      </c>
      <c r="C918" s="1" t="s">
        <v>6222</v>
      </c>
      <c r="D918" t="s">
        <v>19</v>
      </c>
      <c r="E918" t="s">
        <v>20</v>
      </c>
      <c r="G918">
        <v>2015</v>
      </c>
      <c r="H918" t="s">
        <v>6223</v>
      </c>
      <c r="I918" t="s">
        <v>6224</v>
      </c>
      <c r="J918" t="s">
        <v>64</v>
      </c>
      <c r="K918" t="s">
        <v>431</v>
      </c>
      <c r="L918" t="s">
        <v>25</v>
      </c>
      <c r="M918" t="s">
        <v>26</v>
      </c>
      <c r="N918" t="s">
        <v>6225</v>
      </c>
      <c r="O918" t="s">
        <v>28</v>
      </c>
      <c r="P918" t="s">
        <v>29</v>
      </c>
    </row>
    <row r="919" spans="1:16" x14ac:dyDescent="0.2">
      <c r="A919" t="s">
        <v>6226</v>
      </c>
      <c r="B919" t="s">
        <v>6227</v>
      </c>
      <c r="C919" s="1" t="s">
        <v>6228</v>
      </c>
      <c r="D919" t="s">
        <v>19</v>
      </c>
      <c r="E919" t="s">
        <v>20</v>
      </c>
      <c r="G919">
        <v>2015</v>
      </c>
      <c r="H919" t="s">
        <v>6229</v>
      </c>
      <c r="I919" t="s">
        <v>6230</v>
      </c>
      <c r="J919" t="s">
        <v>23</v>
      </c>
      <c r="K919" t="s">
        <v>24</v>
      </c>
      <c r="L919" t="s">
        <v>25</v>
      </c>
      <c r="M919" t="s">
        <v>26</v>
      </c>
      <c r="N919" t="s">
        <v>6231</v>
      </c>
      <c r="O919" t="s">
        <v>28</v>
      </c>
      <c r="P919" t="s">
        <v>29</v>
      </c>
    </row>
    <row r="920" spans="1:16" x14ac:dyDescent="0.2">
      <c r="A920" t="s">
        <v>6232</v>
      </c>
      <c r="B920" t="s">
        <v>6233</v>
      </c>
      <c r="C920" s="1" t="s">
        <v>6234</v>
      </c>
      <c r="D920" t="s">
        <v>146</v>
      </c>
      <c r="E920" t="s">
        <v>147</v>
      </c>
      <c r="G920">
        <v>2015</v>
      </c>
      <c r="H920" t="s">
        <v>6235</v>
      </c>
      <c r="I920" t="s">
        <v>6236</v>
      </c>
      <c r="J920" t="s">
        <v>23</v>
      </c>
      <c r="K920" t="s">
        <v>24</v>
      </c>
      <c r="L920" t="s">
        <v>150</v>
      </c>
      <c r="M920" t="s">
        <v>151</v>
      </c>
      <c r="N920" t="s">
        <v>6237</v>
      </c>
      <c r="O920" t="s">
        <v>107</v>
      </c>
      <c r="P920" t="s">
        <v>29</v>
      </c>
    </row>
    <row r="921" spans="1:16" x14ac:dyDescent="0.2">
      <c r="A921" t="s">
        <v>6238</v>
      </c>
      <c r="B921" t="s">
        <v>6239</v>
      </c>
      <c r="C921" s="1" t="s">
        <v>6240</v>
      </c>
      <c r="D921" t="s">
        <v>136</v>
      </c>
      <c r="E921" t="s">
        <v>137</v>
      </c>
      <c r="G921">
        <v>2015</v>
      </c>
      <c r="H921" t="s">
        <v>6241</v>
      </c>
      <c r="I921" t="s">
        <v>2820</v>
      </c>
      <c r="J921" t="s">
        <v>23</v>
      </c>
      <c r="K921" t="s">
        <v>24</v>
      </c>
      <c r="L921" t="s">
        <v>140</v>
      </c>
      <c r="M921" t="s">
        <v>141</v>
      </c>
      <c r="N921" t="s">
        <v>6242</v>
      </c>
      <c r="O921" t="s">
        <v>107</v>
      </c>
      <c r="P921" t="s">
        <v>29</v>
      </c>
    </row>
    <row r="922" spans="1:16" x14ac:dyDescent="0.2">
      <c r="A922" t="s">
        <v>6243</v>
      </c>
      <c r="B922" t="s">
        <v>6244</v>
      </c>
      <c r="C922" s="1" t="s">
        <v>6245</v>
      </c>
      <c r="D922" t="s">
        <v>6246</v>
      </c>
      <c r="E922" t="s">
        <v>6247</v>
      </c>
      <c r="G922">
        <v>2015</v>
      </c>
      <c r="H922" t="s">
        <v>6248</v>
      </c>
      <c r="I922" t="s">
        <v>6249</v>
      </c>
      <c r="J922" t="s">
        <v>23</v>
      </c>
      <c r="K922" t="s">
        <v>24</v>
      </c>
      <c r="L922" t="s">
        <v>6044</v>
      </c>
      <c r="M922" t="s">
        <v>6045</v>
      </c>
      <c r="O922" t="s">
        <v>107</v>
      </c>
      <c r="P922" t="s">
        <v>29</v>
      </c>
    </row>
    <row r="923" spans="1:16" x14ac:dyDescent="0.2">
      <c r="A923" t="s">
        <v>6250</v>
      </c>
      <c r="B923" t="s">
        <v>6251</v>
      </c>
      <c r="C923" s="1" t="s">
        <v>6252</v>
      </c>
      <c r="D923" t="s">
        <v>6253</v>
      </c>
      <c r="E923" t="s">
        <v>6254</v>
      </c>
      <c r="G923">
        <v>2015</v>
      </c>
      <c r="H923" t="s">
        <v>6255</v>
      </c>
      <c r="I923" t="s">
        <v>6256</v>
      </c>
      <c r="J923" t="s">
        <v>23</v>
      </c>
      <c r="K923" t="s">
        <v>24</v>
      </c>
      <c r="L923" t="s">
        <v>198</v>
      </c>
      <c r="M923" t="s">
        <v>2249</v>
      </c>
      <c r="N923" t="s">
        <v>6257</v>
      </c>
      <c r="O923" t="s">
        <v>97</v>
      </c>
      <c r="P923" t="s">
        <v>29</v>
      </c>
    </row>
    <row r="924" spans="1:16" x14ac:dyDescent="0.2">
      <c r="A924" t="s">
        <v>6258</v>
      </c>
      <c r="B924" t="s">
        <v>6259</v>
      </c>
      <c r="C924" s="1" t="s">
        <v>6260</v>
      </c>
      <c r="D924" t="s">
        <v>801</v>
      </c>
      <c r="E924" t="s">
        <v>802</v>
      </c>
      <c r="G924">
        <v>2015</v>
      </c>
      <c r="H924" t="s">
        <v>6261</v>
      </c>
      <c r="I924" t="s">
        <v>6262</v>
      </c>
      <c r="J924" t="s">
        <v>44</v>
      </c>
      <c r="K924" t="s">
        <v>113</v>
      </c>
      <c r="L924" t="s">
        <v>806</v>
      </c>
      <c r="M924" t="s">
        <v>807</v>
      </c>
      <c r="N924" t="s">
        <v>6263</v>
      </c>
      <c r="O924" t="s">
        <v>189</v>
      </c>
      <c r="P924" t="s">
        <v>29</v>
      </c>
    </row>
    <row r="925" spans="1:16" x14ac:dyDescent="0.2">
      <c r="A925" t="s">
        <v>6264</v>
      </c>
      <c r="B925" t="s">
        <v>6265</v>
      </c>
      <c r="C925" s="1" t="s">
        <v>6266</v>
      </c>
      <c r="D925" t="s">
        <v>1806</v>
      </c>
      <c r="E925" t="s">
        <v>1807</v>
      </c>
      <c r="G925">
        <v>2015</v>
      </c>
      <c r="H925" t="s">
        <v>6267</v>
      </c>
      <c r="I925" t="s">
        <v>6268</v>
      </c>
      <c r="J925" t="s">
        <v>44</v>
      </c>
      <c r="K925" t="s">
        <v>94</v>
      </c>
      <c r="L925" t="s">
        <v>1810</v>
      </c>
      <c r="M925" t="s">
        <v>1811</v>
      </c>
      <c r="N925" t="s">
        <v>6269</v>
      </c>
      <c r="O925" t="s">
        <v>1813</v>
      </c>
      <c r="P925" t="s">
        <v>1814</v>
      </c>
    </row>
    <row r="926" spans="1:16" x14ac:dyDescent="0.2">
      <c r="A926" t="s">
        <v>6270</v>
      </c>
      <c r="B926" t="s">
        <v>6271</v>
      </c>
      <c r="C926" s="1" t="s">
        <v>6272</v>
      </c>
      <c r="D926" t="s">
        <v>6273</v>
      </c>
      <c r="E926" t="s">
        <v>6274</v>
      </c>
      <c r="G926">
        <v>2015</v>
      </c>
      <c r="H926" t="s">
        <v>6275</v>
      </c>
      <c r="I926" t="s">
        <v>6276</v>
      </c>
      <c r="J926" t="s">
        <v>44</v>
      </c>
      <c r="K926" t="s">
        <v>113</v>
      </c>
      <c r="L926" t="s">
        <v>198</v>
      </c>
      <c r="M926" t="s">
        <v>2249</v>
      </c>
      <c r="O926" t="s">
        <v>189</v>
      </c>
      <c r="P926" t="s">
        <v>29</v>
      </c>
    </row>
    <row r="927" spans="1:16" x14ac:dyDescent="0.2">
      <c r="A927" t="s">
        <v>6277</v>
      </c>
      <c r="B927" t="s">
        <v>6278</v>
      </c>
      <c r="C927" s="1" t="s">
        <v>6279</v>
      </c>
      <c r="D927" t="s">
        <v>1357</v>
      </c>
      <c r="E927" t="s">
        <v>1358</v>
      </c>
      <c r="G927">
        <v>2015</v>
      </c>
      <c r="H927" t="s">
        <v>6280</v>
      </c>
      <c r="I927" t="s">
        <v>6281</v>
      </c>
      <c r="J927" t="s">
        <v>64</v>
      </c>
      <c r="K927" t="s">
        <v>185</v>
      </c>
      <c r="L927" t="s">
        <v>1361</v>
      </c>
      <c r="M927" t="s">
        <v>1362</v>
      </c>
      <c r="N927" t="s">
        <v>6282</v>
      </c>
      <c r="O927" t="s">
        <v>189</v>
      </c>
      <c r="P927" t="s">
        <v>29</v>
      </c>
    </row>
    <row r="928" spans="1:16" x14ac:dyDescent="0.2">
      <c r="A928" t="s">
        <v>6283</v>
      </c>
      <c r="B928" t="s">
        <v>6284</v>
      </c>
      <c r="C928" s="1" t="s">
        <v>6285</v>
      </c>
      <c r="D928" t="s">
        <v>228</v>
      </c>
      <c r="E928" t="s">
        <v>229</v>
      </c>
      <c r="G928">
        <v>2015</v>
      </c>
      <c r="H928" t="s">
        <v>6286</v>
      </c>
      <c r="I928" t="s">
        <v>6287</v>
      </c>
      <c r="J928" t="s">
        <v>44</v>
      </c>
      <c r="K928" t="s">
        <v>861</v>
      </c>
      <c r="L928" t="s">
        <v>25</v>
      </c>
      <c r="M928" t="s">
        <v>233</v>
      </c>
      <c r="N928" t="s">
        <v>6288</v>
      </c>
      <c r="O928" t="s">
        <v>224</v>
      </c>
      <c r="P928" t="s">
        <v>29</v>
      </c>
    </row>
    <row r="929" spans="1:16" x14ac:dyDescent="0.2">
      <c r="A929" t="s">
        <v>6289</v>
      </c>
      <c r="B929" t="s">
        <v>6290</v>
      </c>
      <c r="C929" s="1" t="s">
        <v>6291</v>
      </c>
      <c r="D929" t="s">
        <v>572</v>
      </c>
      <c r="E929" t="s">
        <v>2919</v>
      </c>
      <c r="F929" t="s">
        <v>573</v>
      </c>
      <c r="G929">
        <v>2015</v>
      </c>
      <c r="H929" t="s">
        <v>6292</v>
      </c>
      <c r="I929" t="s">
        <v>6293</v>
      </c>
      <c r="J929" t="s">
        <v>44</v>
      </c>
      <c r="K929" t="s">
        <v>113</v>
      </c>
      <c r="L929" t="s">
        <v>576</v>
      </c>
      <c r="M929" t="s">
        <v>263</v>
      </c>
      <c r="N929" t="s">
        <v>6294</v>
      </c>
      <c r="O929" t="s">
        <v>28</v>
      </c>
      <c r="P929" t="s">
        <v>29</v>
      </c>
    </row>
    <row r="930" spans="1:16" x14ac:dyDescent="0.2">
      <c r="A930" t="s">
        <v>6295</v>
      </c>
      <c r="B930" t="s">
        <v>6296</v>
      </c>
      <c r="C930" s="1" t="s">
        <v>6297</v>
      </c>
      <c r="D930" t="s">
        <v>5423</v>
      </c>
      <c r="E930" t="s">
        <v>5424</v>
      </c>
      <c r="G930">
        <v>2015</v>
      </c>
      <c r="H930" t="s">
        <v>6298</v>
      </c>
      <c r="I930" t="s">
        <v>6299</v>
      </c>
      <c r="J930" t="s">
        <v>23</v>
      </c>
      <c r="K930" t="s">
        <v>24</v>
      </c>
      <c r="L930" t="s">
        <v>882</v>
      </c>
      <c r="M930" t="s">
        <v>527</v>
      </c>
      <c r="N930" t="s">
        <v>6300</v>
      </c>
      <c r="O930" t="s">
        <v>664</v>
      </c>
      <c r="P930" t="s">
        <v>29</v>
      </c>
    </row>
    <row r="931" spans="1:16" x14ac:dyDescent="0.2">
      <c r="A931" t="s">
        <v>6301</v>
      </c>
      <c r="B931" t="s">
        <v>6302</v>
      </c>
      <c r="C931" s="1" t="s">
        <v>6303</v>
      </c>
      <c r="D931" t="s">
        <v>19</v>
      </c>
      <c r="E931" t="s">
        <v>20</v>
      </c>
      <c r="G931">
        <v>2015</v>
      </c>
      <c r="H931" t="s">
        <v>6304</v>
      </c>
      <c r="I931" t="s">
        <v>6305</v>
      </c>
      <c r="J931" t="s">
        <v>23</v>
      </c>
      <c r="K931" t="s">
        <v>24</v>
      </c>
      <c r="L931" t="s">
        <v>25</v>
      </c>
      <c r="M931" t="s">
        <v>26</v>
      </c>
      <c r="N931" t="s">
        <v>6306</v>
      </c>
      <c r="O931" t="s">
        <v>28</v>
      </c>
      <c r="P931" t="s">
        <v>29</v>
      </c>
    </row>
    <row r="932" spans="1:16" x14ac:dyDescent="0.2">
      <c r="A932" t="s">
        <v>6307</v>
      </c>
      <c r="B932" t="s">
        <v>6308</v>
      </c>
      <c r="C932" s="1" t="s">
        <v>6309</v>
      </c>
      <c r="D932" t="s">
        <v>19</v>
      </c>
      <c r="E932" t="s">
        <v>20</v>
      </c>
      <c r="G932">
        <v>2015</v>
      </c>
      <c r="H932" t="s">
        <v>6310</v>
      </c>
      <c r="I932" t="s">
        <v>6311</v>
      </c>
      <c r="J932" t="s">
        <v>23</v>
      </c>
      <c r="K932" t="s">
        <v>24</v>
      </c>
      <c r="L932" t="s">
        <v>25</v>
      </c>
      <c r="M932" t="s">
        <v>26</v>
      </c>
      <c r="N932" t="s">
        <v>6312</v>
      </c>
      <c r="O932" t="s">
        <v>28</v>
      </c>
      <c r="P932" t="s">
        <v>29</v>
      </c>
    </row>
    <row r="933" spans="1:16" x14ac:dyDescent="0.2">
      <c r="A933" t="s">
        <v>6313</v>
      </c>
      <c r="B933" t="s">
        <v>6314</v>
      </c>
      <c r="C933" s="1" t="s">
        <v>6315</v>
      </c>
      <c r="D933" t="s">
        <v>19</v>
      </c>
      <c r="E933" t="s">
        <v>20</v>
      </c>
      <c r="G933">
        <v>2015</v>
      </c>
      <c r="H933" t="s">
        <v>6316</v>
      </c>
      <c r="I933" t="s">
        <v>6317</v>
      </c>
      <c r="J933" t="s">
        <v>23</v>
      </c>
      <c r="K933" t="s">
        <v>24</v>
      </c>
      <c r="L933" t="s">
        <v>25</v>
      </c>
      <c r="M933" t="s">
        <v>26</v>
      </c>
      <c r="N933" t="s">
        <v>6318</v>
      </c>
      <c r="O933" t="s">
        <v>28</v>
      </c>
      <c r="P933" t="s">
        <v>29</v>
      </c>
    </row>
    <row r="934" spans="1:16" x14ac:dyDescent="0.2">
      <c r="A934" t="s">
        <v>6319</v>
      </c>
      <c r="B934" t="s">
        <v>6320</v>
      </c>
      <c r="C934" s="1" t="s">
        <v>6321</v>
      </c>
      <c r="D934" t="s">
        <v>19</v>
      </c>
      <c r="E934" t="s">
        <v>20</v>
      </c>
      <c r="G934">
        <v>2015</v>
      </c>
      <c r="H934" t="s">
        <v>6322</v>
      </c>
      <c r="I934" t="s">
        <v>6323</v>
      </c>
      <c r="J934" t="s">
        <v>23</v>
      </c>
      <c r="K934" t="s">
        <v>24</v>
      </c>
      <c r="L934" t="s">
        <v>25</v>
      </c>
      <c r="M934" t="s">
        <v>26</v>
      </c>
      <c r="N934" t="s">
        <v>6324</v>
      </c>
      <c r="O934" t="s">
        <v>28</v>
      </c>
      <c r="P934" t="s">
        <v>29</v>
      </c>
    </row>
    <row r="935" spans="1:16" x14ac:dyDescent="0.2">
      <c r="A935" t="s">
        <v>6325</v>
      </c>
      <c r="B935" t="s">
        <v>6326</v>
      </c>
      <c r="C935" s="1" t="s">
        <v>6327</v>
      </c>
      <c r="D935" t="s">
        <v>19</v>
      </c>
      <c r="E935" t="s">
        <v>20</v>
      </c>
      <c r="G935">
        <v>2015</v>
      </c>
      <c r="H935" t="s">
        <v>6328</v>
      </c>
      <c r="I935" t="s">
        <v>6329</v>
      </c>
      <c r="J935" t="s">
        <v>23</v>
      </c>
      <c r="K935" t="s">
        <v>24</v>
      </c>
      <c r="L935" t="s">
        <v>25</v>
      </c>
      <c r="M935" t="s">
        <v>26</v>
      </c>
      <c r="N935" t="s">
        <v>6330</v>
      </c>
      <c r="O935" t="s">
        <v>28</v>
      </c>
      <c r="P935" t="s">
        <v>29</v>
      </c>
    </row>
    <row r="936" spans="1:16" x14ac:dyDescent="0.2">
      <c r="A936" t="s">
        <v>6331</v>
      </c>
      <c r="B936" t="s">
        <v>6332</v>
      </c>
      <c r="C936" s="1" t="s">
        <v>6333</v>
      </c>
      <c r="D936" t="s">
        <v>1474</v>
      </c>
      <c r="E936" t="s">
        <v>1475</v>
      </c>
      <c r="G936">
        <v>2015</v>
      </c>
      <c r="H936" t="s">
        <v>6334</v>
      </c>
      <c r="I936" t="s">
        <v>6335</v>
      </c>
      <c r="J936" t="s">
        <v>23</v>
      </c>
      <c r="K936" t="s">
        <v>24</v>
      </c>
      <c r="L936" t="s">
        <v>1478</v>
      </c>
      <c r="M936" t="s">
        <v>663</v>
      </c>
      <c r="O936" t="s">
        <v>107</v>
      </c>
      <c r="P936" t="s">
        <v>29</v>
      </c>
    </row>
    <row r="937" spans="1:16" x14ac:dyDescent="0.2">
      <c r="A937" t="s">
        <v>6336</v>
      </c>
      <c r="B937" t="s">
        <v>6337</v>
      </c>
      <c r="C937" s="1" t="s">
        <v>6338</v>
      </c>
      <c r="D937" t="s">
        <v>1267</v>
      </c>
      <c r="E937" t="s">
        <v>1268</v>
      </c>
      <c r="G937">
        <v>2015</v>
      </c>
      <c r="H937" t="s">
        <v>6339</v>
      </c>
      <c r="I937" t="s">
        <v>6340</v>
      </c>
      <c r="J937" t="s">
        <v>23</v>
      </c>
      <c r="K937" t="s">
        <v>24</v>
      </c>
      <c r="L937" t="s">
        <v>1272</v>
      </c>
      <c r="M937" t="s">
        <v>1273</v>
      </c>
      <c r="N937" t="s">
        <v>6341</v>
      </c>
      <c r="O937" t="s">
        <v>107</v>
      </c>
      <c r="P937" t="s">
        <v>29</v>
      </c>
    </row>
    <row r="938" spans="1:16" x14ac:dyDescent="0.2">
      <c r="A938" t="s">
        <v>6342</v>
      </c>
      <c r="B938" t="s">
        <v>6343</v>
      </c>
      <c r="C938" s="1" t="s">
        <v>6344</v>
      </c>
      <c r="D938" t="s">
        <v>6345</v>
      </c>
      <c r="E938" t="s">
        <v>6346</v>
      </c>
      <c r="G938">
        <v>2015</v>
      </c>
      <c r="H938" t="s">
        <v>6347</v>
      </c>
      <c r="I938" t="s">
        <v>6348</v>
      </c>
      <c r="J938" t="s">
        <v>23</v>
      </c>
      <c r="K938" t="s">
        <v>24</v>
      </c>
      <c r="L938" t="s">
        <v>1548</v>
      </c>
      <c r="M938" t="s">
        <v>187</v>
      </c>
      <c r="O938" t="s">
        <v>107</v>
      </c>
      <c r="P938" t="s">
        <v>29</v>
      </c>
    </row>
    <row r="939" spans="1:16" x14ac:dyDescent="0.2">
      <c r="A939" t="s">
        <v>6349</v>
      </c>
      <c r="B939" t="s">
        <v>6350</v>
      </c>
      <c r="C939" s="1" t="s">
        <v>6351</v>
      </c>
      <c r="D939" t="s">
        <v>325</v>
      </c>
      <c r="E939" t="s">
        <v>326</v>
      </c>
      <c r="G939">
        <v>2015</v>
      </c>
      <c r="H939" t="s">
        <v>6352</v>
      </c>
      <c r="I939" t="s">
        <v>6353</v>
      </c>
      <c r="J939" t="s">
        <v>44</v>
      </c>
      <c r="K939" t="s">
        <v>113</v>
      </c>
      <c r="L939" t="s">
        <v>329</v>
      </c>
      <c r="M939" t="s">
        <v>330</v>
      </c>
      <c r="O939" t="s">
        <v>107</v>
      </c>
      <c r="P939" t="s">
        <v>29</v>
      </c>
    </row>
    <row r="940" spans="1:16" x14ac:dyDescent="0.2">
      <c r="A940" t="s">
        <v>6354</v>
      </c>
      <c r="B940" t="s">
        <v>6355</v>
      </c>
      <c r="C940" s="1" t="s">
        <v>6356</v>
      </c>
      <c r="D940" t="s">
        <v>6357</v>
      </c>
      <c r="E940" t="s">
        <v>6358</v>
      </c>
      <c r="G940">
        <v>2015</v>
      </c>
      <c r="H940" t="s">
        <v>6359</v>
      </c>
      <c r="I940" t="s">
        <v>6360</v>
      </c>
      <c r="J940" t="s">
        <v>23</v>
      </c>
      <c r="K940" t="s">
        <v>6361</v>
      </c>
      <c r="L940" t="s">
        <v>5993</v>
      </c>
      <c r="M940" t="s">
        <v>5271</v>
      </c>
      <c r="N940" t="s">
        <v>6012</v>
      </c>
      <c r="O940" t="s">
        <v>107</v>
      </c>
      <c r="P940" t="s">
        <v>29</v>
      </c>
    </row>
    <row r="941" spans="1:16" x14ac:dyDescent="0.2">
      <c r="A941" t="s">
        <v>6362</v>
      </c>
      <c r="B941" t="s">
        <v>6363</v>
      </c>
      <c r="C941" s="1" t="s">
        <v>6364</v>
      </c>
      <c r="D941" t="s">
        <v>317</v>
      </c>
      <c r="E941" t="s">
        <v>318</v>
      </c>
      <c r="G941">
        <v>2015</v>
      </c>
      <c r="H941" t="s">
        <v>6365</v>
      </c>
      <c r="I941" t="s">
        <v>6366</v>
      </c>
      <c r="J941" t="s">
        <v>122</v>
      </c>
      <c r="K941" t="s">
        <v>3312</v>
      </c>
      <c r="L941" t="s">
        <v>25</v>
      </c>
      <c r="M941" t="s">
        <v>26</v>
      </c>
      <c r="N941" t="s">
        <v>6367</v>
      </c>
      <c r="O941" t="s">
        <v>224</v>
      </c>
      <c r="P941" t="s">
        <v>29</v>
      </c>
    </row>
    <row r="942" spans="1:16" x14ac:dyDescent="0.2">
      <c r="A942" t="s">
        <v>6368</v>
      </c>
      <c r="B942" t="s">
        <v>6369</v>
      </c>
      <c r="C942" s="1" t="s">
        <v>6370</v>
      </c>
      <c r="D942" t="s">
        <v>563</v>
      </c>
      <c r="E942" t="s">
        <v>564</v>
      </c>
      <c r="G942">
        <v>2015</v>
      </c>
      <c r="H942" t="s">
        <v>6371</v>
      </c>
      <c r="I942" t="s">
        <v>6372</v>
      </c>
      <c r="J942" t="s">
        <v>44</v>
      </c>
      <c r="K942" t="s">
        <v>113</v>
      </c>
      <c r="L942" t="s">
        <v>567</v>
      </c>
      <c r="M942" t="s">
        <v>568</v>
      </c>
      <c r="N942" t="s">
        <v>6373</v>
      </c>
      <c r="O942" t="s">
        <v>97</v>
      </c>
      <c r="P942" t="s">
        <v>29</v>
      </c>
    </row>
    <row r="943" spans="1:16" x14ac:dyDescent="0.2">
      <c r="A943" t="s">
        <v>6374</v>
      </c>
      <c r="B943" t="s">
        <v>6375</v>
      </c>
      <c r="C943" t="s">
        <v>6376</v>
      </c>
      <c r="D943" t="s">
        <v>40</v>
      </c>
      <c r="E943" t="s">
        <v>41</v>
      </c>
      <c r="G943">
        <v>2015</v>
      </c>
      <c r="H943" t="s">
        <v>6377</v>
      </c>
      <c r="I943" t="s">
        <v>6378</v>
      </c>
      <c r="J943" t="s">
        <v>44</v>
      </c>
      <c r="K943" t="s">
        <v>113</v>
      </c>
      <c r="L943" t="s">
        <v>46</v>
      </c>
      <c r="M943" t="s">
        <v>47</v>
      </c>
      <c r="N943" t="s">
        <v>6379</v>
      </c>
      <c r="O943" t="s">
        <v>49</v>
      </c>
      <c r="P943" t="s">
        <v>29</v>
      </c>
    </row>
    <row r="944" spans="1:16" x14ac:dyDescent="0.2">
      <c r="A944" t="s">
        <v>6380</v>
      </c>
      <c r="B944" t="s">
        <v>6381</v>
      </c>
      <c r="C944" s="1" t="s">
        <v>6382</v>
      </c>
      <c r="D944" t="s">
        <v>19</v>
      </c>
      <c r="E944" t="s">
        <v>20</v>
      </c>
      <c r="G944">
        <v>2015</v>
      </c>
      <c r="H944" t="s">
        <v>6383</v>
      </c>
      <c r="I944" t="s">
        <v>6384</v>
      </c>
      <c r="J944" t="s">
        <v>23</v>
      </c>
      <c r="K944" t="s">
        <v>24</v>
      </c>
      <c r="L944" t="s">
        <v>25</v>
      </c>
      <c r="M944" t="s">
        <v>26</v>
      </c>
      <c r="N944" t="s">
        <v>6385</v>
      </c>
      <c r="O944" t="s">
        <v>28</v>
      </c>
      <c r="P944" t="s">
        <v>29</v>
      </c>
    </row>
    <row r="945" spans="1:16" x14ac:dyDescent="0.2">
      <c r="A945" t="s">
        <v>6386</v>
      </c>
      <c r="B945" t="s">
        <v>6387</v>
      </c>
      <c r="C945" s="1" t="s">
        <v>6388</v>
      </c>
      <c r="D945" t="s">
        <v>19</v>
      </c>
      <c r="E945" t="s">
        <v>20</v>
      </c>
      <c r="G945">
        <v>2015</v>
      </c>
      <c r="H945" t="s">
        <v>6389</v>
      </c>
      <c r="I945" t="s">
        <v>6390</v>
      </c>
      <c r="J945" t="s">
        <v>44</v>
      </c>
      <c r="K945" t="s">
        <v>431</v>
      </c>
      <c r="L945" t="s">
        <v>25</v>
      </c>
      <c r="M945" t="s">
        <v>26</v>
      </c>
      <c r="O945" t="s">
        <v>28</v>
      </c>
      <c r="P945" t="s">
        <v>29</v>
      </c>
    </row>
    <row r="946" spans="1:16" x14ac:dyDescent="0.2">
      <c r="A946" t="s">
        <v>6391</v>
      </c>
      <c r="B946" t="s">
        <v>6392</v>
      </c>
      <c r="C946" s="1" t="s">
        <v>6393</v>
      </c>
      <c r="D946" t="s">
        <v>2867</v>
      </c>
      <c r="E946" t="s">
        <v>2868</v>
      </c>
      <c r="G946">
        <v>2015</v>
      </c>
      <c r="H946" t="s">
        <v>6394</v>
      </c>
      <c r="I946" t="s">
        <v>6395</v>
      </c>
      <c r="J946" t="s">
        <v>44</v>
      </c>
      <c r="K946" t="s">
        <v>113</v>
      </c>
      <c r="L946" t="s">
        <v>2871</v>
      </c>
      <c r="M946" t="s">
        <v>2872</v>
      </c>
      <c r="N946" t="s">
        <v>6396</v>
      </c>
      <c r="O946" t="s">
        <v>2874</v>
      </c>
      <c r="P946" t="s">
        <v>29</v>
      </c>
    </row>
    <row r="947" spans="1:16" x14ac:dyDescent="0.2">
      <c r="A947" t="s">
        <v>6397</v>
      </c>
      <c r="B947" t="s">
        <v>6398</v>
      </c>
      <c r="C947" s="1" t="s">
        <v>6399</v>
      </c>
      <c r="D947" t="s">
        <v>523</v>
      </c>
      <c r="E947" t="s">
        <v>524</v>
      </c>
      <c r="G947">
        <v>2015</v>
      </c>
      <c r="H947" t="s">
        <v>6400</v>
      </c>
      <c r="I947" t="s">
        <v>6401</v>
      </c>
      <c r="J947" t="s">
        <v>23</v>
      </c>
      <c r="K947" t="s">
        <v>24</v>
      </c>
      <c r="L947" t="s">
        <v>140</v>
      </c>
      <c r="M947" t="s">
        <v>527</v>
      </c>
      <c r="N947" t="s">
        <v>6402</v>
      </c>
      <c r="O947" t="s">
        <v>107</v>
      </c>
      <c r="P947" t="s">
        <v>29</v>
      </c>
    </row>
    <row r="948" spans="1:16" x14ac:dyDescent="0.2">
      <c r="A948" t="s">
        <v>6403</v>
      </c>
      <c r="B948" t="s">
        <v>6404</v>
      </c>
      <c r="C948" s="1" t="s">
        <v>6405</v>
      </c>
      <c r="D948" t="s">
        <v>2523</v>
      </c>
      <c r="E948" t="s">
        <v>2524</v>
      </c>
      <c r="F948" t="s">
        <v>4931</v>
      </c>
      <c r="G948">
        <v>2015</v>
      </c>
      <c r="H948" t="s">
        <v>6406</v>
      </c>
      <c r="I948" t="s">
        <v>2860</v>
      </c>
      <c r="J948" t="s">
        <v>23</v>
      </c>
      <c r="K948" t="s">
        <v>24</v>
      </c>
      <c r="L948" t="s">
        <v>2527</v>
      </c>
      <c r="M948" t="s">
        <v>2528</v>
      </c>
      <c r="N948" t="s">
        <v>6407</v>
      </c>
      <c r="O948" t="s">
        <v>107</v>
      </c>
      <c r="P948" t="s">
        <v>29</v>
      </c>
    </row>
    <row r="949" spans="1:16" x14ac:dyDescent="0.2">
      <c r="A949" t="s">
        <v>6408</v>
      </c>
      <c r="B949" t="s">
        <v>6409</v>
      </c>
      <c r="C949" s="1" t="s">
        <v>6410</v>
      </c>
      <c r="D949" t="s">
        <v>563</v>
      </c>
      <c r="E949" t="s">
        <v>564</v>
      </c>
      <c r="G949">
        <v>2015</v>
      </c>
      <c r="H949" t="s">
        <v>6411</v>
      </c>
      <c r="I949" t="s">
        <v>6412</v>
      </c>
      <c r="J949" t="s">
        <v>44</v>
      </c>
      <c r="K949" t="s">
        <v>113</v>
      </c>
      <c r="L949" t="s">
        <v>567</v>
      </c>
      <c r="M949" t="s">
        <v>568</v>
      </c>
      <c r="O949" t="s">
        <v>97</v>
      </c>
      <c r="P949" t="s">
        <v>29</v>
      </c>
    </row>
    <row r="950" spans="1:16" x14ac:dyDescent="0.2">
      <c r="A950" t="s">
        <v>6413</v>
      </c>
      <c r="B950" t="s">
        <v>6414</v>
      </c>
      <c r="C950" t="s">
        <v>6415</v>
      </c>
      <c r="D950" t="s">
        <v>888</v>
      </c>
      <c r="E950" t="s">
        <v>889</v>
      </c>
      <c r="G950">
        <v>2015</v>
      </c>
      <c r="H950" t="s">
        <v>6416</v>
      </c>
      <c r="I950" t="s">
        <v>6417</v>
      </c>
      <c r="J950" t="s">
        <v>64</v>
      </c>
      <c r="K950" t="s">
        <v>2035</v>
      </c>
      <c r="L950" t="s">
        <v>892</v>
      </c>
      <c r="M950" t="s">
        <v>263</v>
      </c>
      <c r="N950" t="s">
        <v>6418</v>
      </c>
      <c r="O950" t="s">
        <v>107</v>
      </c>
      <c r="P950" t="s">
        <v>29</v>
      </c>
    </row>
    <row r="951" spans="1:16" x14ac:dyDescent="0.2">
      <c r="A951" t="s">
        <v>6419</v>
      </c>
      <c r="B951" t="s">
        <v>6420</v>
      </c>
      <c r="C951" s="1" t="s">
        <v>6421</v>
      </c>
      <c r="D951" t="s">
        <v>19</v>
      </c>
      <c r="E951" t="s">
        <v>20</v>
      </c>
      <c r="G951">
        <v>2015</v>
      </c>
      <c r="H951" t="s">
        <v>6422</v>
      </c>
      <c r="I951" t="s">
        <v>6423</v>
      </c>
      <c r="J951" t="s">
        <v>23</v>
      </c>
      <c r="K951" t="s">
        <v>24</v>
      </c>
      <c r="L951" t="s">
        <v>25</v>
      </c>
      <c r="M951" t="s">
        <v>26</v>
      </c>
      <c r="N951" t="s">
        <v>6424</v>
      </c>
      <c r="O951" t="s">
        <v>28</v>
      </c>
      <c r="P951" t="s">
        <v>29</v>
      </c>
    </row>
    <row r="952" spans="1:16" x14ac:dyDescent="0.2">
      <c r="A952" t="s">
        <v>6425</v>
      </c>
      <c r="B952" t="s">
        <v>6426</v>
      </c>
      <c r="C952" s="1" t="s">
        <v>6427</v>
      </c>
      <c r="D952" t="s">
        <v>146</v>
      </c>
      <c r="E952" t="s">
        <v>147</v>
      </c>
      <c r="G952">
        <v>2015</v>
      </c>
      <c r="H952" t="s">
        <v>6428</v>
      </c>
      <c r="I952" t="s">
        <v>6429</v>
      </c>
      <c r="J952" t="s">
        <v>23</v>
      </c>
      <c r="K952" t="s">
        <v>24</v>
      </c>
      <c r="L952" t="s">
        <v>150</v>
      </c>
      <c r="M952" t="s">
        <v>151</v>
      </c>
      <c r="N952" t="s">
        <v>6430</v>
      </c>
      <c r="O952" t="s">
        <v>107</v>
      </c>
      <c r="P952" t="s">
        <v>29</v>
      </c>
    </row>
    <row r="953" spans="1:16" x14ac:dyDescent="0.2">
      <c r="A953" t="s">
        <v>6431</v>
      </c>
      <c r="B953" t="s">
        <v>6432</v>
      </c>
      <c r="C953" s="1" t="s">
        <v>6433</v>
      </c>
      <c r="D953" t="s">
        <v>248</v>
      </c>
      <c r="E953" t="s">
        <v>249</v>
      </c>
      <c r="G953">
        <v>2015</v>
      </c>
      <c r="H953" t="s">
        <v>6434</v>
      </c>
      <c r="I953" t="s">
        <v>6435</v>
      </c>
      <c r="J953" t="s">
        <v>44</v>
      </c>
      <c r="K953" t="s">
        <v>113</v>
      </c>
      <c r="L953" t="s">
        <v>252</v>
      </c>
      <c r="M953" t="s">
        <v>85</v>
      </c>
      <c r="N953" t="s">
        <v>6436</v>
      </c>
      <c r="O953" t="s">
        <v>68</v>
      </c>
      <c r="P953" t="s">
        <v>253</v>
      </c>
    </row>
    <row r="954" spans="1:16" x14ac:dyDescent="0.2">
      <c r="A954" t="s">
        <v>6437</v>
      </c>
      <c r="B954" t="s">
        <v>6438</v>
      </c>
      <c r="C954" s="1" t="s">
        <v>6439</v>
      </c>
      <c r="D954" t="s">
        <v>801</v>
      </c>
      <c r="E954" t="s">
        <v>802</v>
      </c>
      <c r="G954">
        <v>2015</v>
      </c>
      <c r="H954" t="s">
        <v>6440</v>
      </c>
      <c r="I954" t="s">
        <v>6441</v>
      </c>
      <c r="J954" t="s">
        <v>23</v>
      </c>
      <c r="K954" t="s">
        <v>24</v>
      </c>
      <c r="L954" t="s">
        <v>806</v>
      </c>
      <c r="M954" t="s">
        <v>807</v>
      </c>
      <c r="N954" t="s">
        <v>6442</v>
      </c>
      <c r="O954" t="s">
        <v>189</v>
      </c>
      <c r="P954" t="s">
        <v>29</v>
      </c>
    </row>
    <row r="955" spans="1:16" x14ac:dyDescent="0.2">
      <c r="A955" t="s">
        <v>6443</v>
      </c>
      <c r="B955" t="s">
        <v>6444</v>
      </c>
      <c r="C955" s="1" t="s">
        <v>6445</v>
      </c>
      <c r="D955" t="s">
        <v>1357</v>
      </c>
      <c r="E955" t="s">
        <v>1358</v>
      </c>
      <c r="G955">
        <v>2015</v>
      </c>
      <c r="H955" t="s">
        <v>6446</v>
      </c>
      <c r="I955" t="s">
        <v>6447</v>
      </c>
      <c r="J955" t="s">
        <v>64</v>
      </c>
      <c r="K955" t="s">
        <v>185</v>
      </c>
      <c r="L955" t="s">
        <v>1361</v>
      </c>
      <c r="M955" t="s">
        <v>1362</v>
      </c>
      <c r="N955" t="s">
        <v>6448</v>
      </c>
      <c r="O955" t="s">
        <v>189</v>
      </c>
      <c r="P955" t="s">
        <v>29</v>
      </c>
    </row>
    <row r="956" spans="1:16" x14ac:dyDescent="0.2">
      <c r="A956" t="s">
        <v>6449</v>
      </c>
      <c r="B956" t="s">
        <v>6450</v>
      </c>
      <c r="C956" s="1" t="s">
        <v>6451</v>
      </c>
      <c r="D956" t="s">
        <v>228</v>
      </c>
      <c r="E956" t="s">
        <v>229</v>
      </c>
      <c r="G956">
        <v>2015</v>
      </c>
      <c r="H956" t="s">
        <v>6452</v>
      </c>
      <c r="I956" t="s">
        <v>6453</v>
      </c>
      <c r="J956" t="s">
        <v>44</v>
      </c>
      <c r="K956" t="s">
        <v>94</v>
      </c>
      <c r="L956" t="s">
        <v>25</v>
      </c>
      <c r="M956" t="s">
        <v>233</v>
      </c>
      <c r="N956" t="s">
        <v>6454</v>
      </c>
      <c r="O956" t="s">
        <v>224</v>
      </c>
      <c r="P956" t="s">
        <v>29</v>
      </c>
    </row>
    <row r="957" spans="1:16" x14ac:dyDescent="0.2">
      <c r="A957" t="s">
        <v>869</v>
      </c>
      <c r="B957" t="s">
        <v>6455</v>
      </c>
      <c r="C957" s="1" t="s">
        <v>6456</v>
      </c>
      <c r="D957" t="s">
        <v>59</v>
      </c>
      <c r="E957" t="s">
        <v>60</v>
      </c>
      <c r="F957" t="s">
        <v>61</v>
      </c>
      <c r="G957">
        <v>2015</v>
      </c>
      <c r="H957" t="s">
        <v>6457</v>
      </c>
      <c r="I957" t="s">
        <v>6458</v>
      </c>
      <c r="J957" t="s">
        <v>64</v>
      </c>
      <c r="K957" t="s">
        <v>6459</v>
      </c>
      <c r="L957" t="s">
        <v>46</v>
      </c>
      <c r="M957" t="s">
        <v>66</v>
      </c>
      <c r="N957" t="s">
        <v>6460</v>
      </c>
      <c r="O957" t="s">
        <v>68</v>
      </c>
      <c r="P957" t="s">
        <v>29</v>
      </c>
    </row>
    <row r="958" spans="1:16" x14ac:dyDescent="0.2">
      <c r="A958" t="s">
        <v>6461</v>
      </c>
      <c r="B958" t="s">
        <v>6462</v>
      </c>
      <c r="C958" s="1" t="s">
        <v>6463</v>
      </c>
      <c r="D958" t="s">
        <v>638</v>
      </c>
      <c r="E958" t="s">
        <v>639</v>
      </c>
      <c r="F958" t="s">
        <v>640</v>
      </c>
      <c r="G958">
        <v>2015</v>
      </c>
      <c r="H958" t="s">
        <v>6464</v>
      </c>
      <c r="I958" t="s">
        <v>6465</v>
      </c>
      <c r="J958" t="s">
        <v>23</v>
      </c>
      <c r="K958" t="s">
        <v>24</v>
      </c>
      <c r="L958" t="s">
        <v>643</v>
      </c>
      <c r="N958" t="s">
        <v>6466</v>
      </c>
      <c r="O958" t="s">
        <v>30</v>
      </c>
    </row>
    <row r="959" spans="1:16" x14ac:dyDescent="0.2">
      <c r="A959" t="s">
        <v>6467</v>
      </c>
      <c r="B959" t="s">
        <v>6468</v>
      </c>
      <c r="C959" s="1" t="s">
        <v>6469</v>
      </c>
      <c r="D959" t="s">
        <v>19</v>
      </c>
      <c r="E959" t="s">
        <v>20</v>
      </c>
      <c r="G959">
        <v>2015</v>
      </c>
      <c r="H959" t="s">
        <v>6470</v>
      </c>
      <c r="I959" t="s">
        <v>6471</v>
      </c>
      <c r="J959" t="s">
        <v>23</v>
      </c>
      <c r="K959" t="s">
        <v>24</v>
      </c>
      <c r="L959" t="s">
        <v>25</v>
      </c>
      <c r="M959" t="s">
        <v>26</v>
      </c>
      <c r="N959" t="s">
        <v>6472</v>
      </c>
      <c r="O959" t="s">
        <v>28</v>
      </c>
      <c r="P959" t="s">
        <v>29</v>
      </c>
    </row>
    <row r="960" spans="1:16" x14ac:dyDescent="0.2">
      <c r="A960" t="s">
        <v>6473</v>
      </c>
      <c r="B960" t="s">
        <v>6474</v>
      </c>
      <c r="C960" s="1" t="s">
        <v>6475</v>
      </c>
      <c r="D960" t="s">
        <v>19</v>
      </c>
      <c r="E960" t="s">
        <v>20</v>
      </c>
      <c r="G960">
        <v>2015</v>
      </c>
      <c r="H960" t="s">
        <v>6476</v>
      </c>
      <c r="I960" t="s">
        <v>6477</v>
      </c>
      <c r="J960" t="s">
        <v>23</v>
      </c>
      <c r="K960" t="s">
        <v>24</v>
      </c>
      <c r="L960" t="s">
        <v>25</v>
      </c>
      <c r="M960" t="s">
        <v>26</v>
      </c>
      <c r="N960" t="s">
        <v>6478</v>
      </c>
      <c r="O960" t="s">
        <v>28</v>
      </c>
      <c r="P960" t="s">
        <v>29</v>
      </c>
    </row>
    <row r="961" spans="1:16" x14ac:dyDescent="0.2">
      <c r="A961" t="s">
        <v>6479</v>
      </c>
      <c r="B961" t="s">
        <v>6480</v>
      </c>
      <c r="C961" s="1" t="s">
        <v>6481</v>
      </c>
      <c r="D961" t="s">
        <v>1018</v>
      </c>
      <c r="E961" t="s">
        <v>1019</v>
      </c>
      <c r="G961">
        <v>2015</v>
      </c>
      <c r="H961" t="s">
        <v>6482</v>
      </c>
      <c r="I961" t="s">
        <v>4325</v>
      </c>
      <c r="J961" t="s">
        <v>23</v>
      </c>
      <c r="K961" t="s">
        <v>24</v>
      </c>
      <c r="L961" t="s">
        <v>586</v>
      </c>
      <c r="M961" t="s">
        <v>1022</v>
      </c>
      <c r="N961" t="s">
        <v>6483</v>
      </c>
      <c r="O961" t="s">
        <v>107</v>
      </c>
      <c r="P961" t="s">
        <v>29</v>
      </c>
    </row>
    <row r="962" spans="1:16" x14ac:dyDescent="0.2">
      <c r="A962" t="s">
        <v>6484</v>
      </c>
      <c r="B962" t="s">
        <v>6485</v>
      </c>
      <c r="C962" s="1" t="s">
        <v>6486</v>
      </c>
      <c r="D962" t="s">
        <v>1474</v>
      </c>
      <c r="E962" t="s">
        <v>1475</v>
      </c>
      <c r="G962">
        <v>2015</v>
      </c>
      <c r="H962" t="s">
        <v>6487</v>
      </c>
      <c r="I962" t="s">
        <v>6488</v>
      </c>
      <c r="J962" t="s">
        <v>23</v>
      </c>
      <c r="K962" t="s">
        <v>24</v>
      </c>
      <c r="L962" t="s">
        <v>1478</v>
      </c>
      <c r="M962" t="s">
        <v>663</v>
      </c>
      <c r="O962" t="s">
        <v>107</v>
      </c>
      <c r="P962" t="s">
        <v>29</v>
      </c>
    </row>
    <row r="963" spans="1:16" x14ac:dyDescent="0.2">
      <c r="A963" t="s">
        <v>6489</v>
      </c>
      <c r="B963" t="s">
        <v>6490</v>
      </c>
      <c r="C963" s="1" t="s">
        <v>6491</v>
      </c>
      <c r="D963" t="s">
        <v>317</v>
      </c>
      <c r="E963" t="s">
        <v>318</v>
      </c>
      <c r="G963">
        <v>2015</v>
      </c>
      <c r="H963" t="s">
        <v>6492</v>
      </c>
      <c r="I963" t="s">
        <v>6493</v>
      </c>
      <c r="J963" t="s">
        <v>44</v>
      </c>
      <c r="K963" t="s">
        <v>113</v>
      </c>
      <c r="L963" t="s">
        <v>25</v>
      </c>
      <c r="M963" t="s">
        <v>26</v>
      </c>
      <c r="N963" t="s">
        <v>6494</v>
      </c>
      <c r="O963" t="s">
        <v>224</v>
      </c>
      <c r="P963" t="s">
        <v>29</v>
      </c>
    </row>
    <row r="964" spans="1:16" x14ac:dyDescent="0.2">
      <c r="A964" t="s">
        <v>6495</v>
      </c>
      <c r="B964" t="s">
        <v>6496</v>
      </c>
      <c r="C964" s="1" t="s">
        <v>6497</v>
      </c>
      <c r="D964" t="s">
        <v>317</v>
      </c>
      <c r="E964" t="s">
        <v>318</v>
      </c>
      <c r="G964">
        <v>2015</v>
      </c>
      <c r="H964" t="s">
        <v>6498</v>
      </c>
      <c r="I964" t="s">
        <v>6499</v>
      </c>
      <c r="J964" t="s">
        <v>23</v>
      </c>
      <c r="K964" t="s">
        <v>6500</v>
      </c>
      <c r="L964" t="s">
        <v>25</v>
      </c>
      <c r="M964" t="s">
        <v>26</v>
      </c>
      <c r="N964" t="s">
        <v>6501</v>
      </c>
      <c r="O964" t="s">
        <v>224</v>
      </c>
      <c r="P964" t="s">
        <v>29</v>
      </c>
    </row>
    <row r="965" spans="1:16" x14ac:dyDescent="0.2">
      <c r="A965" t="s">
        <v>6502</v>
      </c>
      <c r="B965" t="s">
        <v>6503</v>
      </c>
      <c r="C965" s="1" t="s">
        <v>6504</v>
      </c>
      <c r="D965" t="s">
        <v>4487</v>
      </c>
      <c r="E965" t="s">
        <v>4488</v>
      </c>
      <c r="G965">
        <v>2015</v>
      </c>
      <c r="H965" t="s">
        <v>6505</v>
      </c>
      <c r="I965" t="s">
        <v>6506</v>
      </c>
      <c r="J965" t="s">
        <v>64</v>
      </c>
      <c r="K965" t="s">
        <v>2035</v>
      </c>
      <c r="L965" t="s">
        <v>1810</v>
      </c>
      <c r="M965" t="s">
        <v>1811</v>
      </c>
      <c r="N965" t="s">
        <v>6507</v>
      </c>
      <c r="O965" t="s">
        <v>97</v>
      </c>
      <c r="P965" t="s">
        <v>29</v>
      </c>
    </row>
    <row r="966" spans="1:16" x14ac:dyDescent="0.2">
      <c r="A966" t="s">
        <v>6508</v>
      </c>
      <c r="B966" t="s">
        <v>6509</v>
      </c>
      <c r="C966" s="1" t="s">
        <v>6510</v>
      </c>
      <c r="D966" t="s">
        <v>1673</v>
      </c>
      <c r="E966" t="s">
        <v>1674</v>
      </c>
      <c r="F966" t="s">
        <v>2643</v>
      </c>
      <c r="G966">
        <v>2015</v>
      </c>
      <c r="H966" t="s">
        <v>6511</v>
      </c>
      <c r="I966" t="s">
        <v>6512</v>
      </c>
      <c r="J966" t="s">
        <v>64</v>
      </c>
      <c r="K966" t="s">
        <v>6513</v>
      </c>
      <c r="L966" t="s">
        <v>1339</v>
      </c>
      <c r="M966" t="s">
        <v>1677</v>
      </c>
      <c r="N966" t="s">
        <v>6514</v>
      </c>
      <c r="O966" t="s">
        <v>1679</v>
      </c>
      <c r="P966" t="s">
        <v>30</v>
      </c>
    </row>
    <row r="967" spans="1:16" x14ac:dyDescent="0.2">
      <c r="A967" t="s">
        <v>6515</v>
      </c>
      <c r="B967" t="s">
        <v>6516</v>
      </c>
      <c r="C967" t="s">
        <v>6517</v>
      </c>
      <c r="D967" t="s">
        <v>888</v>
      </c>
      <c r="E967" t="s">
        <v>889</v>
      </c>
      <c r="G967">
        <v>2015</v>
      </c>
      <c r="H967" t="s">
        <v>6518</v>
      </c>
      <c r="I967" t="s">
        <v>6519</v>
      </c>
      <c r="J967" t="s">
        <v>44</v>
      </c>
      <c r="K967" t="s">
        <v>113</v>
      </c>
      <c r="L967" t="s">
        <v>892</v>
      </c>
      <c r="M967" t="s">
        <v>263</v>
      </c>
      <c r="N967" t="s">
        <v>6520</v>
      </c>
      <c r="O967" t="s">
        <v>107</v>
      </c>
      <c r="P967" t="s">
        <v>29</v>
      </c>
    </row>
    <row r="968" spans="1:16" x14ac:dyDescent="0.2">
      <c r="A968" t="s">
        <v>6521</v>
      </c>
      <c r="B968" t="s">
        <v>6522</v>
      </c>
      <c r="C968" s="1" t="s">
        <v>6523</v>
      </c>
      <c r="D968" t="s">
        <v>19</v>
      </c>
      <c r="E968" t="s">
        <v>20</v>
      </c>
      <c r="G968">
        <v>2015</v>
      </c>
      <c r="H968" t="s">
        <v>6524</v>
      </c>
      <c r="I968" t="s">
        <v>6525</v>
      </c>
      <c r="J968" t="s">
        <v>23</v>
      </c>
      <c r="K968" t="s">
        <v>24</v>
      </c>
      <c r="L968" t="s">
        <v>25</v>
      </c>
      <c r="M968" t="s">
        <v>26</v>
      </c>
      <c r="N968" t="s">
        <v>6526</v>
      </c>
      <c r="O968" t="s">
        <v>28</v>
      </c>
      <c r="P968" t="s">
        <v>29</v>
      </c>
    </row>
    <row r="969" spans="1:16" x14ac:dyDescent="0.2">
      <c r="A969" t="s">
        <v>6527</v>
      </c>
      <c r="B969" t="s">
        <v>6528</v>
      </c>
      <c r="C969" s="1" t="s">
        <v>6529</v>
      </c>
      <c r="D969" t="s">
        <v>2523</v>
      </c>
      <c r="E969" t="s">
        <v>2524</v>
      </c>
      <c r="F969" t="s">
        <v>4931</v>
      </c>
      <c r="G969">
        <v>2015</v>
      </c>
      <c r="H969" t="s">
        <v>6530</v>
      </c>
      <c r="I969" t="s">
        <v>6531</v>
      </c>
      <c r="J969" t="s">
        <v>23</v>
      </c>
      <c r="K969" t="s">
        <v>24</v>
      </c>
      <c r="L969" t="s">
        <v>2527</v>
      </c>
      <c r="M969" t="s">
        <v>2528</v>
      </c>
      <c r="N969" t="s">
        <v>6532</v>
      </c>
      <c r="O969" t="s">
        <v>107</v>
      </c>
      <c r="P969" t="s">
        <v>29</v>
      </c>
    </row>
    <row r="970" spans="1:16" x14ac:dyDescent="0.2">
      <c r="A970" t="s">
        <v>6533</v>
      </c>
      <c r="B970" t="s">
        <v>6534</v>
      </c>
      <c r="C970" s="1" t="s">
        <v>6535</v>
      </c>
      <c r="D970" t="s">
        <v>19</v>
      </c>
      <c r="E970" t="s">
        <v>20</v>
      </c>
      <c r="G970">
        <v>2015</v>
      </c>
      <c r="H970" t="s">
        <v>6536</v>
      </c>
      <c r="I970" t="s">
        <v>968</v>
      </c>
      <c r="J970" t="s">
        <v>23</v>
      </c>
      <c r="K970" t="s">
        <v>24</v>
      </c>
      <c r="L970" t="s">
        <v>25</v>
      </c>
      <c r="M970" t="s">
        <v>26</v>
      </c>
      <c r="N970" t="s">
        <v>6537</v>
      </c>
      <c r="O970" t="s">
        <v>28</v>
      </c>
      <c r="P970" t="s">
        <v>29</v>
      </c>
    </row>
    <row r="971" spans="1:16" x14ac:dyDescent="0.2">
      <c r="A971" t="s">
        <v>6538</v>
      </c>
      <c r="B971" t="s">
        <v>6539</v>
      </c>
      <c r="C971" s="1" t="s">
        <v>6540</v>
      </c>
      <c r="D971" t="s">
        <v>19</v>
      </c>
      <c r="E971" t="s">
        <v>20</v>
      </c>
      <c r="G971">
        <v>2015</v>
      </c>
      <c r="H971" t="s">
        <v>6541</v>
      </c>
      <c r="I971" t="s">
        <v>6542</v>
      </c>
      <c r="J971" t="s">
        <v>23</v>
      </c>
      <c r="K971" t="s">
        <v>24</v>
      </c>
      <c r="L971" t="s">
        <v>25</v>
      </c>
      <c r="M971" t="s">
        <v>26</v>
      </c>
      <c r="N971" t="s">
        <v>6543</v>
      </c>
      <c r="O971" t="s">
        <v>28</v>
      </c>
      <c r="P971" t="s">
        <v>29</v>
      </c>
    </row>
    <row r="972" spans="1:16" x14ac:dyDescent="0.2">
      <c r="A972" t="s">
        <v>6544</v>
      </c>
      <c r="B972" t="s">
        <v>6545</v>
      </c>
      <c r="C972" s="1" t="s">
        <v>6546</v>
      </c>
      <c r="D972" t="s">
        <v>19</v>
      </c>
      <c r="E972" t="s">
        <v>20</v>
      </c>
      <c r="G972">
        <v>2015</v>
      </c>
      <c r="H972" t="s">
        <v>6547</v>
      </c>
      <c r="I972" t="s">
        <v>3417</v>
      </c>
      <c r="J972" t="s">
        <v>44</v>
      </c>
      <c r="K972" t="s">
        <v>113</v>
      </c>
      <c r="L972" t="s">
        <v>25</v>
      </c>
      <c r="M972" t="s">
        <v>26</v>
      </c>
      <c r="N972" t="s">
        <v>6548</v>
      </c>
      <c r="O972" t="s">
        <v>28</v>
      </c>
      <c r="P972" t="s">
        <v>29</v>
      </c>
    </row>
    <row r="973" spans="1:16" x14ac:dyDescent="0.2">
      <c r="A973" t="s">
        <v>6549</v>
      </c>
      <c r="B973" t="s">
        <v>6550</v>
      </c>
      <c r="C973" s="1" t="s">
        <v>6551</v>
      </c>
      <c r="D973" t="s">
        <v>2523</v>
      </c>
      <c r="E973" t="s">
        <v>2524</v>
      </c>
      <c r="F973" t="s">
        <v>4931</v>
      </c>
      <c r="G973">
        <v>2015</v>
      </c>
      <c r="H973" t="s">
        <v>6552</v>
      </c>
      <c r="I973" t="s">
        <v>6553</v>
      </c>
      <c r="J973" t="s">
        <v>23</v>
      </c>
      <c r="K973" t="s">
        <v>24</v>
      </c>
      <c r="L973" t="s">
        <v>2527</v>
      </c>
      <c r="M973" t="s">
        <v>2528</v>
      </c>
      <c r="N973" t="s">
        <v>6554</v>
      </c>
      <c r="O973" t="s">
        <v>107</v>
      </c>
      <c r="P973" t="s">
        <v>29</v>
      </c>
    </row>
    <row r="974" spans="1:16" x14ac:dyDescent="0.2">
      <c r="A974" t="s">
        <v>6555</v>
      </c>
      <c r="B974" t="s">
        <v>6556</v>
      </c>
      <c r="C974" s="1" t="s">
        <v>6557</v>
      </c>
      <c r="D974" t="s">
        <v>2523</v>
      </c>
      <c r="E974" t="s">
        <v>2524</v>
      </c>
      <c r="F974" t="s">
        <v>4931</v>
      </c>
      <c r="G974">
        <v>2015</v>
      </c>
      <c r="H974" t="s">
        <v>6558</v>
      </c>
      <c r="I974" t="s">
        <v>6559</v>
      </c>
      <c r="J974" t="s">
        <v>23</v>
      </c>
      <c r="K974" t="s">
        <v>24</v>
      </c>
      <c r="L974" t="s">
        <v>2527</v>
      </c>
      <c r="M974" t="s">
        <v>2528</v>
      </c>
      <c r="N974" t="s">
        <v>6560</v>
      </c>
      <c r="O974" t="s">
        <v>107</v>
      </c>
      <c r="P974" t="s">
        <v>29</v>
      </c>
    </row>
    <row r="975" spans="1:16" x14ac:dyDescent="0.2">
      <c r="A975" t="s">
        <v>6561</v>
      </c>
      <c r="B975" t="s">
        <v>6562</v>
      </c>
      <c r="C975" s="1" t="s">
        <v>6563</v>
      </c>
      <c r="D975" t="s">
        <v>19</v>
      </c>
      <c r="E975" t="s">
        <v>20</v>
      </c>
      <c r="G975">
        <v>2015</v>
      </c>
      <c r="H975" t="s">
        <v>6564</v>
      </c>
      <c r="I975" t="s">
        <v>6565</v>
      </c>
      <c r="J975" t="s">
        <v>23</v>
      </c>
      <c r="K975" t="s">
        <v>24</v>
      </c>
      <c r="L975" t="s">
        <v>25</v>
      </c>
      <c r="M975" t="s">
        <v>26</v>
      </c>
      <c r="N975" t="s">
        <v>6566</v>
      </c>
      <c r="O975" t="s">
        <v>28</v>
      </c>
      <c r="P975" t="s">
        <v>29</v>
      </c>
    </row>
    <row r="976" spans="1:16" x14ac:dyDescent="0.2">
      <c r="A976" t="s">
        <v>6567</v>
      </c>
      <c r="B976" t="s">
        <v>6568</v>
      </c>
      <c r="C976" s="1" t="s">
        <v>6569</v>
      </c>
      <c r="D976" t="s">
        <v>19</v>
      </c>
      <c r="E976" t="s">
        <v>20</v>
      </c>
      <c r="G976">
        <v>2015</v>
      </c>
      <c r="H976" t="s">
        <v>6570</v>
      </c>
      <c r="I976" t="s">
        <v>6571</v>
      </c>
      <c r="J976" t="s">
        <v>23</v>
      </c>
      <c r="K976" t="s">
        <v>24</v>
      </c>
      <c r="L976" t="s">
        <v>25</v>
      </c>
      <c r="M976" t="s">
        <v>26</v>
      </c>
      <c r="N976" t="s">
        <v>6572</v>
      </c>
      <c r="O976" t="s">
        <v>28</v>
      </c>
      <c r="P976" t="s">
        <v>29</v>
      </c>
    </row>
    <row r="977" spans="1:16" x14ac:dyDescent="0.2">
      <c r="A977" t="s">
        <v>6573</v>
      </c>
      <c r="B977" t="s">
        <v>6574</v>
      </c>
      <c r="C977" s="1" t="s">
        <v>6575</v>
      </c>
      <c r="D977" t="s">
        <v>6576</v>
      </c>
      <c r="E977" t="s">
        <v>6577</v>
      </c>
      <c r="G977">
        <v>2015</v>
      </c>
      <c r="H977" t="s">
        <v>6578</v>
      </c>
      <c r="I977" t="s">
        <v>6579</v>
      </c>
      <c r="J977" t="s">
        <v>23</v>
      </c>
      <c r="K977" t="s">
        <v>24</v>
      </c>
      <c r="M977" t="s">
        <v>2174</v>
      </c>
      <c r="O977" t="s">
        <v>97</v>
      </c>
      <c r="P977" t="s">
        <v>29</v>
      </c>
    </row>
    <row r="978" spans="1:16" x14ac:dyDescent="0.2">
      <c r="A978" t="s">
        <v>6580</v>
      </c>
      <c r="B978" t="s">
        <v>6581</v>
      </c>
      <c r="C978" s="1" t="s">
        <v>6582</v>
      </c>
      <c r="D978" t="s">
        <v>494</v>
      </c>
      <c r="E978" t="s">
        <v>495</v>
      </c>
      <c r="G978">
        <v>2015</v>
      </c>
      <c r="H978" t="s">
        <v>6583</v>
      </c>
      <c r="I978" t="s">
        <v>6584</v>
      </c>
      <c r="J978" t="s">
        <v>23</v>
      </c>
      <c r="K978" t="s">
        <v>24</v>
      </c>
      <c r="L978" t="s">
        <v>498</v>
      </c>
      <c r="M978" t="s">
        <v>499</v>
      </c>
      <c r="N978" t="s">
        <v>6585</v>
      </c>
      <c r="O978" t="s">
        <v>107</v>
      </c>
      <c r="P978" t="s">
        <v>29</v>
      </c>
    </row>
    <row r="979" spans="1:16" x14ac:dyDescent="0.2">
      <c r="A979" t="s">
        <v>6586</v>
      </c>
      <c r="B979" t="s">
        <v>6587</v>
      </c>
      <c r="C979" s="1" t="s">
        <v>6588</v>
      </c>
      <c r="D979" t="s">
        <v>4487</v>
      </c>
      <c r="E979" t="s">
        <v>4488</v>
      </c>
      <c r="G979">
        <v>2015</v>
      </c>
      <c r="H979" t="s">
        <v>6589</v>
      </c>
      <c r="I979" t="s">
        <v>6590</v>
      </c>
      <c r="J979" t="s">
        <v>122</v>
      </c>
      <c r="K979" t="s">
        <v>232</v>
      </c>
      <c r="L979" t="s">
        <v>1810</v>
      </c>
      <c r="M979" t="s">
        <v>1811</v>
      </c>
      <c r="N979" t="s">
        <v>6591</v>
      </c>
      <c r="O979" t="s">
        <v>97</v>
      </c>
      <c r="P979" t="s">
        <v>29</v>
      </c>
    </row>
    <row r="980" spans="1:16" x14ac:dyDescent="0.2">
      <c r="A980" t="s">
        <v>6592</v>
      </c>
      <c r="B980" t="s">
        <v>6593</v>
      </c>
      <c r="C980" s="1"/>
      <c r="D980" t="s">
        <v>6594</v>
      </c>
      <c r="E980" t="s">
        <v>6595</v>
      </c>
      <c r="G980">
        <v>2015</v>
      </c>
      <c r="H980" t="s">
        <v>6596</v>
      </c>
      <c r="I980" t="s">
        <v>6597</v>
      </c>
      <c r="J980" t="s">
        <v>122</v>
      </c>
      <c r="K980" t="s">
        <v>6598</v>
      </c>
      <c r="L980" t="s">
        <v>6599</v>
      </c>
      <c r="M980" t="s">
        <v>6600</v>
      </c>
      <c r="O980" t="s">
        <v>6601</v>
      </c>
      <c r="P980" t="s">
        <v>29</v>
      </c>
    </row>
    <row r="981" spans="1:16" x14ac:dyDescent="0.2">
      <c r="A981" t="s">
        <v>6602</v>
      </c>
      <c r="B981" t="s">
        <v>6603</v>
      </c>
      <c r="C981" s="1" t="s">
        <v>6604</v>
      </c>
      <c r="D981" t="s">
        <v>4900</v>
      </c>
      <c r="E981" t="s">
        <v>4901</v>
      </c>
      <c r="G981">
        <v>2015</v>
      </c>
      <c r="H981" t="s">
        <v>6605</v>
      </c>
      <c r="I981" t="s">
        <v>6606</v>
      </c>
      <c r="J981" t="s">
        <v>64</v>
      </c>
      <c r="K981" t="s">
        <v>6607</v>
      </c>
      <c r="L981" t="s">
        <v>4904</v>
      </c>
      <c r="M981" t="s">
        <v>4905</v>
      </c>
      <c r="N981" t="s">
        <v>6608</v>
      </c>
      <c r="O981" t="s">
        <v>1120</v>
      </c>
      <c r="P981" t="s">
        <v>29</v>
      </c>
    </row>
    <row r="982" spans="1:16" x14ac:dyDescent="0.2">
      <c r="A982" t="s">
        <v>6609</v>
      </c>
      <c r="B982" t="s">
        <v>6610</v>
      </c>
      <c r="C982" s="1" t="s">
        <v>6611</v>
      </c>
      <c r="D982" t="s">
        <v>801</v>
      </c>
      <c r="E982" t="s">
        <v>802</v>
      </c>
      <c r="G982">
        <v>2015</v>
      </c>
      <c r="H982" t="s">
        <v>6612</v>
      </c>
      <c r="I982" t="s">
        <v>6613</v>
      </c>
      <c r="J982" t="s">
        <v>23</v>
      </c>
      <c r="K982" t="s">
        <v>632</v>
      </c>
      <c r="L982" t="s">
        <v>806</v>
      </c>
      <c r="M982" t="s">
        <v>807</v>
      </c>
      <c r="N982" t="s">
        <v>6614</v>
      </c>
      <c r="O982" t="s">
        <v>189</v>
      </c>
      <c r="P982" t="s">
        <v>29</v>
      </c>
    </row>
    <row r="983" spans="1:16" x14ac:dyDescent="0.2">
      <c r="A983" t="s">
        <v>6615</v>
      </c>
      <c r="B983" t="s">
        <v>6616</v>
      </c>
      <c r="C983" s="1" t="s">
        <v>6617</v>
      </c>
      <c r="D983" t="s">
        <v>1673</v>
      </c>
      <c r="E983" t="s">
        <v>1674</v>
      </c>
      <c r="F983" t="s">
        <v>2643</v>
      </c>
      <c r="G983">
        <v>2015</v>
      </c>
      <c r="H983" t="s">
        <v>6618</v>
      </c>
      <c r="I983" t="s">
        <v>6619</v>
      </c>
      <c r="J983" t="s">
        <v>122</v>
      </c>
      <c r="K983" t="s">
        <v>232</v>
      </c>
      <c r="L983" t="s">
        <v>1339</v>
      </c>
      <c r="M983" t="s">
        <v>1677</v>
      </c>
      <c r="N983" t="s">
        <v>6620</v>
      </c>
      <c r="O983" t="s">
        <v>1679</v>
      </c>
      <c r="P983" t="s">
        <v>30</v>
      </c>
    </row>
    <row r="984" spans="1:16" x14ac:dyDescent="0.2">
      <c r="A984" t="s">
        <v>6621</v>
      </c>
      <c r="B984" t="s">
        <v>6622</v>
      </c>
      <c r="C984" s="1" t="s">
        <v>6623</v>
      </c>
      <c r="D984" t="s">
        <v>1673</v>
      </c>
      <c r="E984" t="s">
        <v>1674</v>
      </c>
      <c r="F984" t="s">
        <v>2643</v>
      </c>
      <c r="G984">
        <v>2015</v>
      </c>
      <c r="H984" t="s">
        <v>6624</v>
      </c>
      <c r="I984" t="s">
        <v>6625</v>
      </c>
      <c r="J984" t="s">
        <v>23</v>
      </c>
      <c r="K984" t="s">
        <v>24</v>
      </c>
      <c r="L984" t="s">
        <v>1339</v>
      </c>
      <c r="M984" t="s">
        <v>1677</v>
      </c>
      <c r="N984" t="s">
        <v>6626</v>
      </c>
      <c r="O984" t="s">
        <v>1679</v>
      </c>
      <c r="P984" t="s">
        <v>30</v>
      </c>
    </row>
    <row r="985" spans="1:16" x14ac:dyDescent="0.2">
      <c r="A985" t="s">
        <v>6627</v>
      </c>
      <c r="B985" t="s">
        <v>6628</v>
      </c>
      <c r="C985" s="1" t="s">
        <v>6629</v>
      </c>
      <c r="D985" t="s">
        <v>228</v>
      </c>
      <c r="E985" t="s">
        <v>229</v>
      </c>
      <c r="G985">
        <v>2015</v>
      </c>
      <c r="H985" t="s">
        <v>6630</v>
      </c>
      <c r="I985" t="s">
        <v>6631</v>
      </c>
      <c r="J985" t="s">
        <v>44</v>
      </c>
      <c r="K985" t="s">
        <v>113</v>
      </c>
      <c r="L985" t="s">
        <v>25</v>
      </c>
      <c r="M985" t="s">
        <v>233</v>
      </c>
      <c r="N985" t="s">
        <v>6632</v>
      </c>
      <c r="O985" t="s">
        <v>224</v>
      </c>
      <c r="P985" t="s">
        <v>29</v>
      </c>
    </row>
    <row r="986" spans="1:16" x14ac:dyDescent="0.2">
      <c r="A986" t="s">
        <v>6633</v>
      </c>
      <c r="B986" t="s">
        <v>6634</v>
      </c>
      <c r="C986" s="1" t="s">
        <v>6635</v>
      </c>
      <c r="D986" t="s">
        <v>812</v>
      </c>
      <c r="E986" t="s">
        <v>813</v>
      </c>
      <c r="G986">
        <v>2015</v>
      </c>
      <c r="H986" t="s">
        <v>6636</v>
      </c>
      <c r="I986" t="s">
        <v>6637</v>
      </c>
      <c r="J986" t="s">
        <v>23</v>
      </c>
      <c r="K986" t="s">
        <v>24</v>
      </c>
      <c r="L986" t="s">
        <v>816</v>
      </c>
      <c r="M986" t="s">
        <v>817</v>
      </c>
      <c r="O986" t="s">
        <v>189</v>
      </c>
      <c r="P986" t="s">
        <v>29</v>
      </c>
    </row>
    <row r="987" spans="1:16" x14ac:dyDescent="0.2">
      <c r="A987" t="s">
        <v>6638</v>
      </c>
      <c r="B987" t="s">
        <v>6639</v>
      </c>
      <c r="C987" s="1" t="s">
        <v>6640</v>
      </c>
      <c r="D987" t="s">
        <v>228</v>
      </c>
      <c r="E987" t="s">
        <v>229</v>
      </c>
      <c r="G987">
        <v>2015</v>
      </c>
      <c r="H987" t="s">
        <v>6641</v>
      </c>
      <c r="I987" t="s">
        <v>6642</v>
      </c>
      <c r="J987" t="s">
        <v>122</v>
      </c>
      <c r="K987" t="s">
        <v>242</v>
      </c>
      <c r="L987" t="s">
        <v>25</v>
      </c>
      <c r="M987" t="s">
        <v>233</v>
      </c>
      <c r="N987" t="s">
        <v>6643</v>
      </c>
      <c r="O987" t="s">
        <v>224</v>
      </c>
      <c r="P987" t="s">
        <v>29</v>
      </c>
    </row>
    <row r="988" spans="1:16" x14ac:dyDescent="0.2">
      <c r="A988" t="s">
        <v>6644</v>
      </c>
      <c r="B988" t="s">
        <v>6645</v>
      </c>
      <c r="C988" s="1" t="s">
        <v>6646</v>
      </c>
      <c r="D988" t="s">
        <v>228</v>
      </c>
      <c r="E988" t="s">
        <v>229</v>
      </c>
      <c r="G988">
        <v>2015</v>
      </c>
      <c r="H988" t="s">
        <v>6647</v>
      </c>
      <c r="I988" t="s">
        <v>6648</v>
      </c>
      <c r="J988" t="s">
        <v>64</v>
      </c>
      <c r="K988" t="s">
        <v>3676</v>
      </c>
      <c r="L988" t="s">
        <v>25</v>
      </c>
      <c r="M988" t="s">
        <v>233</v>
      </c>
      <c r="N988" t="s">
        <v>6649</v>
      </c>
      <c r="O988" t="s">
        <v>224</v>
      </c>
      <c r="P988" t="s">
        <v>29</v>
      </c>
    </row>
    <row r="989" spans="1:16" x14ac:dyDescent="0.2">
      <c r="A989" t="s">
        <v>6650</v>
      </c>
      <c r="B989" t="s">
        <v>6651</v>
      </c>
      <c r="C989" s="1" t="s">
        <v>6652</v>
      </c>
      <c r="D989" t="s">
        <v>228</v>
      </c>
      <c r="E989" t="s">
        <v>229</v>
      </c>
      <c r="G989">
        <v>2015</v>
      </c>
      <c r="H989" t="s">
        <v>6653</v>
      </c>
      <c r="I989" t="s">
        <v>5811</v>
      </c>
      <c r="J989" t="s">
        <v>44</v>
      </c>
      <c r="K989" t="s">
        <v>45</v>
      </c>
      <c r="L989" t="s">
        <v>25</v>
      </c>
      <c r="M989" t="s">
        <v>233</v>
      </c>
      <c r="N989" t="s">
        <v>6654</v>
      </c>
      <c r="O989" t="s">
        <v>224</v>
      </c>
      <c r="P989" t="s">
        <v>29</v>
      </c>
    </row>
    <row r="990" spans="1:16" x14ac:dyDescent="0.2">
      <c r="A990" t="s">
        <v>6655</v>
      </c>
      <c r="B990" t="s">
        <v>6656</v>
      </c>
      <c r="C990" s="1" t="s">
        <v>6657</v>
      </c>
      <c r="D990" t="s">
        <v>228</v>
      </c>
      <c r="E990" t="s">
        <v>229</v>
      </c>
      <c r="G990">
        <v>2015</v>
      </c>
      <c r="H990" t="s">
        <v>6658</v>
      </c>
      <c r="I990" t="s">
        <v>5811</v>
      </c>
      <c r="J990" t="s">
        <v>44</v>
      </c>
      <c r="K990" t="s">
        <v>861</v>
      </c>
      <c r="L990" t="s">
        <v>25</v>
      </c>
      <c r="M990" t="s">
        <v>233</v>
      </c>
      <c r="N990" t="s">
        <v>6659</v>
      </c>
      <c r="O990" t="s">
        <v>224</v>
      </c>
      <c r="P990" t="s">
        <v>29</v>
      </c>
    </row>
    <row r="991" spans="1:16" x14ac:dyDescent="0.2">
      <c r="A991" t="s">
        <v>6660</v>
      </c>
      <c r="B991" t="s">
        <v>6661</v>
      </c>
      <c r="C991" s="1" t="s">
        <v>6662</v>
      </c>
      <c r="D991" t="s">
        <v>6663</v>
      </c>
      <c r="E991" t="s">
        <v>6664</v>
      </c>
      <c r="G991">
        <v>2015</v>
      </c>
      <c r="H991" t="s">
        <v>6665</v>
      </c>
      <c r="I991" t="s">
        <v>6666</v>
      </c>
      <c r="J991" t="s">
        <v>122</v>
      </c>
      <c r="K991" t="s">
        <v>6667</v>
      </c>
      <c r="L991" t="s">
        <v>6668</v>
      </c>
      <c r="M991" t="s">
        <v>124</v>
      </c>
      <c r="N991" t="s">
        <v>6669</v>
      </c>
      <c r="O991" t="s">
        <v>126</v>
      </c>
    </row>
    <row r="992" spans="1:16" x14ac:dyDescent="0.2">
      <c r="A992" t="s">
        <v>6670</v>
      </c>
      <c r="B992" t="s">
        <v>6671</v>
      </c>
      <c r="C992" s="1" t="s">
        <v>6672</v>
      </c>
      <c r="D992" t="s">
        <v>5614</v>
      </c>
      <c r="E992" t="s">
        <v>5615</v>
      </c>
      <c r="F992" t="s">
        <v>5616</v>
      </c>
      <c r="G992">
        <v>2015</v>
      </c>
      <c r="H992" t="s">
        <v>6673</v>
      </c>
      <c r="I992" t="s">
        <v>6674</v>
      </c>
      <c r="J992" t="s">
        <v>23</v>
      </c>
      <c r="K992" t="s">
        <v>24</v>
      </c>
      <c r="L992" t="s">
        <v>5619</v>
      </c>
      <c r="M992" t="s">
        <v>2383</v>
      </c>
      <c r="N992" t="s">
        <v>6675</v>
      </c>
      <c r="O992" t="s">
        <v>5621</v>
      </c>
    </row>
    <row r="993" spans="1:16" x14ac:dyDescent="0.2">
      <c r="A993" t="s">
        <v>6676</v>
      </c>
      <c r="B993" t="s">
        <v>6677</v>
      </c>
      <c r="C993" s="1" t="s">
        <v>6678</v>
      </c>
      <c r="D993" t="s">
        <v>6679</v>
      </c>
      <c r="E993" t="s">
        <v>6680</v>
      </c>
      <c r="G993">
        <v>2015</v>
      </c>
      <c r="H993" t="s">
        <v>6681</v>
      </c>
      <c r="I993" t="s">
        <v>6682</v>
      </c>
      <c r="J993" t="s">
        <v>64</v>
      </c>
      <c r="K993" t="s">
        <v>431</v>
      </c>
      <c r="L993" t="s">
        <v>150</v>
      </c>
      <c r="M993" t="s">
        <v>285</v>
      </c>
      <c r="O993" t="s">
        <v>97</v>
      </c>
      <c r="P993" t="s">
        <v>29</v>
      </c>
    </row>
    <row r="994" spans="1:16" x14ac:dyDescent="0.2">
      <c r="A994" t="s">
        <v>6683</v>
      </c>
      <c r="B994" t="s">
        <v>6684</v>
      </c>
      <c r="C994" s="1" t="s">
        <v>6685</v>
      </c>
      <c r="D994" t="s">
        <v>19</v>
      </c>
      <c r="E994" t="s">
        <v>20</v>
      </c>
      <c r="G994">
        <v>2015</v>
      </c>
      <c r="H994" t="s">
        <v>6686</v>
      </c>
      <c r="I994" t="s">
        <v>6687</v>
      </c>
      <c r="J994" t="s">
        <v>23</v>
      </c>
      <c r="K994" t="s">
        <v>24</v>
      </c>
      <c r="L994" t="s">
        <v>25</v>
      </c>
      <c r="M994" t="s">
        <v>26</v>
      </c>
      <c r="N994" t="s">
        <v>6688</v>
      </c>
      <c r="O994" t="s">
        <v>28</v>
      </c>
      <c r="P994" t="s">
        <v>29</v>
      </c>
    </row>
    <row r="995" spans="1:16" x14ac:dyDescent="0.2">
      <c r="A995" t="s">
        <v>6689</v>
      </c>
      <c r="B995" t="s">
        <v>6690</v>
      </c>
      <c r="C995" s="1" t="s">
        <v>6691</v>
      </c>
      <c r="D995" t="s">
        <v>19</v>
      </c>
      <c r="E995" t="s">
        <v>20</v>
      </c>
      <c r="G995">
        <v>2015</v>
      </c>
      <c r="H995" t="s">
        <v>6692</v>
      </c>
      <c r="I995" t="s">
        <v>6693</v>
      </c>
      <c r="J995" t="s">
        <v>64</v>
      </c>
      <c r="K995" t="s">
        <v>431</v>
      </c>
      <c r="L995" t="s">
        <v>25</v>
      </c>
      <c r="M995" t="s">
        <v>26</v>
      </c>
      <c r="N995" t="s">
        <v>6694</v>
      </c>
      <c r="O995" t="s">
        <v>28</v>
      </c>
      <c r="P995" t="s">
        <v>29</v>
      </c>
    </row>
    <row r="996" spans="1:16" x14ac:dyDescent="0.2">
      <c r="A996" t="s">
        <v>6695</v>
      </c>
      <c r="B996" t="s">
        <v>6696</v>
      </c>
      <c r="C996" s="1" t="s">
        <v>6697</v>
      </c>
      <c r="D996" t="s">
        <v>19</v>
      </c>
      <c r="E996" t="s">
        <v>20</v>
      </c>
      <c r="G996">
        <v>2015</v>
      </c>
      <c r="H996" t="s">
        <v>6698</v>
      </c>
      <c r="I996" t="s">
        <v>6699</v>
      </c>
      <c r="J996" t="s">
        <v>64</v>
      </c>
      <c r="K996" t="s">
        <v>652</v>
      </c>
      <c r="L996" t="s">
        <v>25</v>
      </c>
      <c r="M996" t="s">
        <v>26</v>
      </c>
      <c r="N996" t="s">
        <v>6700</v>
      </c>
      <c r="O996" t="s">
        <v>28</v>
      </c>
      <c r="P996" t="s">
        <v>29</v>
      </c>
    </row>
    <row r="997" spans="1:16" x14ac:dyDescent="0.2">
      <c r="A997" t="s">
        <v>6701</v>
      </c>
      <c r="B997" t="s">
        <v>6702</v>
      </c>
      <c r="C997" s="1" t="s">
        <v>6703</v>
      </c>
      <c r="D997" t="s">
        <v>6704</v>
      </c>
      <c r="E997" t="s">
        <v>6705</v>
      </c>
      <c r="G997">
        <v>2015</v>
      </c>
      <c r="H997" t="s">
        <v>6706</v>
      </c>
      <c r="I997" t="s">
        <v>6707</v>
      </c>
      <c r="J997" t="s">
        <v>23</v>
      </c>
      <c r="K997" t="s">
        <v>24</v>
      </c>
      <c r="L997" t="s">
        <v>1128</v>
      </c>
      <c r="M997" t="s">
        <v>527</v>
      </c>
      <c r="O997" t="s">
        <v>107</v>
      </c>
      <c r="P997" t="s">
        <v>29</v>
      </c>
    </row>
    <row r="998" spans="1:16" x14ac:dyDescent="0.2">
      <c r="A998" t="s">
        <v>6708</v>
      </c>
      <c r="B998" t="s">
        <v>6709</v>
      </c>
      <c r="C998" s="1" t="s">
        <v>6710</v>
      </c>
      <c r="D998" t="s">
        <v>6711</v>
      </c>
      <c r="E998" t="s">
        <v>6712</v>
      </c>
      <c r="F998" t="s">
        <v>6713</v>
      </c>
      <c r="G998">
        <v>2015</v>
      </c>
      <c r="H998" t="s">
        <v>6714</v>
      </c>
      <c r="I998" t="s">
        <v>6715</v>
      </c>
      <c r="J998" t="s">
        <v>23</v>
      </c>
      <c r="K998" t="s">
        <v>6716</v>
      </c>
      <c r="L998" t="s">
        <v>150</v>
      </c>
      <c r="M998" t="s">
        <v>1835</v>
      </c>
      <c r="N998" t="s">
        <v>6717</v>
      </c>
      <c r="O998" t="s">
        <v>401</v>
      </c>
    </row>
    <row r="999" spans="1:16" x14ac:dyDescent="0.2">
      <c r="A999" t="s">
        <v>6718</v>
      </c>
      <c r="B999" t="s">
        <v>6719</v>
      </c>
      <c r="C999" s="1" t="s">
        <v>6720</v>
      </c>
      <c r="D999" t="s">
        <v>19</v>
      </c>
      <c r="E999" t="s">
        <v>20</v>
      </c>
      <c r="G999">
        <v>2015</v>
      </c>
      <c r="H999" t="s">
        <v>6721</v>
      </c>
      <c r="I999" t="s">
        <v>6722</v>
      </c>
      <c r="J999" t="s">
        <v>23</v>
      </c>
      <c r="K999" t="s">
        <v>6723</v>
      </c>
      <c r="L999" t="s">
        <v>25</v>
      </c>
      <c r="M999" t="s">
        <v>26</v>
      </c>
      <c r="O999" t="s">
        <v>28</v>
      </c>
      <c r="P999" t="s">
        <v>29</v>
      </c>
    </row>
    <row r="1000" spans="1:16" x14ac:dyDescent="0.2">
      <c r="A1000" t="s">
        <v>6724</v>
      </c>
      <c r="B1000" t="s">
        <v>6725</v>
      </c>
      <c r="C1000" s="1" t="s">
        <v>6726</v>
      </c>
      <c r="D1000" t="s">
        <v>1673</v>
      </c>
      <c r="E1000" t="s">
        <v>1674</v>
      </c>
      <c r="F1000" t="s">
        <v>2643</v>
      </c>
      <c r="G1000">
        <v>2015</v>
      </c>
      <c r="H1000" t="s">
        <v>6727</v>
      </c>
      <c r="I1000" t="s">
        <v>6728</v>
      </c>
      <c r="J1000" t="s">
        <v>23</v>
      </c>
      <c r="K1000" t="s">
        <v>3963</v>
      </c>
      <c r="L1000" t="s">
        <v>1339</v>
      </c>
      <c r="M1000" t="s">
        <v>1677</v>
      </c>
      <c r="N1000" t="s">
        <v>6729</v>
      </c>
      <c r="O1000" t="s">
        <v>1679</v>
      </c>
      <c r="P1000" t="s">
        <v>30</v>
      </c>
    </row>
    <row r="1001" spans="1:16" x14ac:dyDescent="0.2">
      <c r="A1001" t="s">
        <v>6730</v>
      </c>
      <c r="B1001" t="s">
        <v>6731</v>
      </c>
      <c r="C1001" s="1" t="s">
        <v>6732</v>
      </c>
      <c r="D1001" t="s">
        <v>563</v>
      </c>
      <c r="E1001" t="s">
        <v>564</v>
      </c>
      <c r="G1001">
        <v>2015</v>
      </c>
      <c r="H1001" t="s">
        <v>6733</v>
      </c>
      <c r="I1001" t="s">
        <v>6734</v>
      </c>
      <c r="J1001" t="s">
        <v>44</v>
      </c>
      <c r="K1001" t="s">
        <v>113</v>
      </c>
      <c r="L1001" t="s">
        <v>567</v>
      </c>
      <c r="M1001" t="s">
        <v>568</v>
      </c>
      <c r="O1001" t="s">
        <v>97</v>
      </c>
      <c r="P1001" t="s">
        <v>29</v>
      </c>
    </row>
    <row r="1002" spans="1:16" x14ac:dyDescent="0.2">
      <c r="A1002" t="s">
        <v>6735</v>
      </c>
      <c r="B1002" t="s">
        <v>6736</v>
      </c>
      <c r="C1002" s="1" t="s">
        <v>6737</v>
      </c>
      <c r="D1002" t="s">
        <v>436</v>
      </c>
      <c r="E1002" t="s">
        <v>437</v>
      </c>
      <c r="G1002">
        <v>2015</v>
      </c>
      <c r="H1002" t="s">
        <v>6738</v>
      </c>
      <c r="I1002" t="s">
        <v>251</v>
      </c>
      <c r="J1002" t="s">
        <v>44</v>
      </c>
      <c r="K1002" t="s">
        <v>113</v>
      </c>
      <c r="L1002" t="s">
        <v>84</v>
      </c>
      <c r="M1002" t="s">
        <v>440</v>
      </c>
      <c r="N1002" t="s">
        <v>6739</v>
      </c>
      <c r="O1002" t="s">
        <v>107</v>
      </c>
      <c r="P1002" t="s">
        <v>29</v>
      </c>
    </row>
    <row r="1003" spans="1:16" x14ac:dyDescent="0.2">
      <c r="A1003" t="s">
        <v>6740</v>
      </c>
      <c r="B1003" t="s">
        <v>6741</v>
      </c>
      <c r="C1003" s="1" t="s">
        <v>6742</v>
      </c>
      <c r="D1003" t="s">
        <v>6743</v>
      </c>
      <c r="E1003" t="s">
        <v>6744</v>
      </c>
      <c r="G1003">
        <v>2015</v>
      </c>
      <c r="H1003" t="s">
        <v>6745</v>
      </c>
      <c r="I1003" t="s">
        <v>6746</v>
      </c>
      <c r="J1003" t="s">
        <v>44</v>
      </c>
      <c r="K1003" t="s">
        <v>45</v>
      </c>
      <c r="L1003" t="s">
        <v>6747</v>
      </c>
      <c r="M1003" t="s">
        <v>6748</v>
      </c>
      <c r="N1003" t="s">
        <v>6749</v>
      </c>
      <c r="O1003" t="s">
        <v>107</v>
      </c>
      <c r="P1003" t="s">
        <v>29</v>
      </c>
    </row>
    <row r="1004" spans="1:16" x14ac:dyDescent="0.2">
      <c r="A1004" t="s">
        <v>6750</v>
      </c>
      <c r="B1004" t="s">
        <v>6751</v>
      </c>
      <c r="C1004" s="1" t="s">
        <v>6752</v>
      </c>
      <c r="D1004" t="s">
        <v>19</v>
      </c>
      <c r="E1004" t="s">
        <v>20</v>
      </c>
      <c r="G1004">
        <v>2015</v>
      </c>
      <c r="H1004" t="s">
        <v>6753</v>
      </c>
      <c r="I1004" t="s">
        <v>6754</v>
      </c>
      <c r="J1004" t="s">
        <v>44</v>
      </c>
      <c r="K1004" t="s">
        <v>276</v>
      </c>
      <c r="L1004" t="s">
        <v>25</v>
      </c>
      <c r="M1004" t="s">
        <v>26</v>
      </c>
      <c r="N1004" t="s">
        <v>2147</v>
      </c>
      <c r="O1004" t="s">
        <v>28</v>
      </c>
      <c r="P1004" t="s">
        <v>29</v>
      </c>
    </row>
    <row r="1005" spans="1:16" x14ac:dyDescent="0.2">
      <c r="A1005" t="s">
        <v>6755</v>
      </c>
      <c r="B1005" t="s">
        <v>6756</v>
      </c>
      <c r="C1005" s="1" t="s">
        <v>6757</v>
      </c>
      <c r="D1005" t="s">
        <v>436</v>
      </c>
      <c r="E1005" t="s">
        <v>437</v>
      </c>
      <c r="G1005">
        <v>2015</v>
      </c>
      <c r="H1005" t="s">
        <v>6758</v>
      </c>
      <c r="I1005" t="s">
        <v>6759</v>
      </c>
      <c r="J1005" t="s">
        <v>23</v>
      </c>
      <c r="K1005" t="s">
        <v>24</v>
      </c>
      <c r="L1005" t="s">
        <v>84</v>
      </c>
      <c r="M1005" t="s">
        <v>440</v>
      </c>
      <c r="N1005" t="s">
        <v>6760</v>
      </c>
      <c r="O1005" t="s">
        <v>107</v>
      </c>
      <c r="P1005" t="s">
        <v>29</v>
      </c>
    </row>
    <row r="1006" spans="1:16" x14ac:dyDescent="0.2">
      <c r="A1006" t="s">
        <v>6761</v>
      </c>
      <c r="B1006" t="s">
        <v>6762</v>
      </c>
      <c r="C1006" s="1" t="s">
        <v>6763</v>
      </c>
      <c r="D1006" t="s">
        <v>4065</v>
      </c>
      <c r="E1006" t="s">
        <v>4066</v>
      </c>
      <c r="G1006">
        <v>2015</v>
      </c>
      <c r="H1006" t="s">
        <v>6764</v>
      </c>
      <c r="I1006" t="s">
        <v>6765</v>
      </c>
      <c r="J1006" t="s">
        <v>23</v>
      </c>
      <c r="K1006" t="s">
        <v>24</v>
      </c>
      <c r="L1006" t="s">
        <v>662</v>
      </c>
      <c r="M1006" t="s">
        <v>663</v>
      </c>
      <c r="O1006" t="s">
        <v>107</v>
      </c>
      <c r="P1006" t="s">
        <v>29</v>
      </c>
    </row>
    <row r="1007" spans="1:16" x14ac:dyDescent="0.2">
      <c r="A1007" t="s">
        <v>6766</v>
      </c>
      <c r="B1007" t="s">
        <v>6767</v>
      </c>
      <c r="C1007" s="1" t="s">
        <v>6768</v>
      </c>
      <c r="D1007" t="s">
        <v>19</v>
      </c>
      <c r="E1007" t="s">
        <v>20</v>
      </c>
      <c r="G1007">
        <v>2015</v>
      </c>
      <c r="H1007" t="s">
        <v>6769</v>
      </c>
      <c r="I1007" t="s">
        <v>6770</v>
      </c>
      <c r="J1007" t="s">
        <v>23</v>
      </c>
      <c r="K1007" t="s">
        <v>24</v>
      </c>
      <c r="L1007" t="s">
        <v>25</v>
      </c>
      <c r="M1007" t="s">
        <v>26</v>
      </c>
      <c r="N1007" t="s">
        <v>6771</v>
      </c>
      <c r="O1007" t="s">
        <v>28</v>
      </c>
      <c r="P1007" t="s">
        <v>29</v>
      </c>
    </row>
    <row r="1008" spans="1:16" x14ac:dyDescent="0.2">
      <c r="A1008" t="s">
        <v>6772</v>
      </c>
      <c r="B1008" t="s">
        <v>6773</v>
      </c>
      <c r="C1008" s="1" t="s">
        <v>6774</v>
      </c>
      <c r="D1008" t="s">
        <v>1412</v>
      </c>
      <c r="E1008" t="s">
        <v>1413</v>
      </c>
      <c r="G1008">
        <v>2015</v>
      </c>
      <c r="H1008" t="s">
        <v>6775</v>
      </c>
      <c r="I1008" t="s">
        <v>709</v>
      </c>
      <c r="J1008" t="s">
        <v>23</v>
      </c>
      <c r="K1008" t="s">
        <v>2834</v>
      </c>
      <c r="L1008" t="s">
        <v>1416</v>
      </c>
      <c r="M1008" t="s">
        <v>1417</v>
      </c>
      <c r="N1008" t="s">
        <v>6776</v>
      </c>
      <c r="O1008" t="s">
        <v>107</v>
      </c>
      <c r="P1008" t="s">
        <v>29</v>
      </c>
    </row>
    <row r="1009" spans="1:16" x14ac:dyDescent="0.2">
      <c r="A1009" t="s">
        <v>6777</v>
      </c>
      <c r="B1009" t="s">
        <v>6778</v>
      </c>
      <c r="C1009" s="1" t="s">
        <v>6779</v>
      </c>
      <c r="D1009" t="s">
        <v>317</v>
      </c>
      <c r="E1009" t="s">
        <v>318</v>
      </c>
      <c r="G1009">
        <v>2015</v>
      </c>
      <c r="H1009" t="s">
        <v>6780</v>
      </c>
      <c r="I1009" t="s">
        <v>4819</v>
      </c>
      <c r="J1009" t="s">
        <v>122</v>
      </c>
      <c r="K1009" t="s">
        <v>232</v>
      </c>
      <c r="L1009" t="s">
        <v>25</v>
      </c>
      <c r="M1009" t="s">
        <v>26</v>
      </c>
      <c r="N1009" t="s">
        <v>6781</v>
      </c>
      <c r="O1009" t="s">
        <v>224</v>
      </c>
      <c r="P1009" t="s">
        <v>29</v>
      </c>
    </row>
    <row r="1010" spans="1:16" x14ac:dyDescent="0.2">
      <c r="A1010" t="s">
        <v>6782</v>
      </c>
      <c r="B1010" t="s">
        <v>6783</v>
      </c>
      <c r="C1010" s="1" t="s">
        <v>6784</v>
      </c>
      <c r="D1010" t="s">
        <v>19</v>
      </c>
      <c r="E1010" t="s">
        <v>20</v>
      </c>
      <c r="G1010">
        <v>2015</v>
      </c>
      <c r="H1010" t="s">
        <v>6785</v>
      </c>
      <c r="I1010" t="s">
        <v>6786</v>
      </c>
      <c r="J1010" t="s">
        <v>23</v>
      </c>
      <c r="K1010" t="s">
        <v>6787</v>
      </c>
      <c r="L1010" t="s">
        <v>25</v>
      </c>
      <c r="M1010" t="s">
        <v>26</v>
      </c>
      <c r="N1010" t="s">
        <v>6788</v>
      </c>
      <c r="O1010" t="s">
        <v>28</v>
      </c>
      <c r="P1010" t="s">
        <v>29</v>
      </c>
    </row>
    <row r="1011" spans="1:16" x14ac:dyDescent="0.2">
      <c r="A1011" t="s">
        <v>6789</v>
      </c>
      <c r="B1011" t="s">
        <v>6790</v>
      </c>
      <c r="C1011" s="1" t="s">
        <v>6791</v>
      </c>
      <c r="D1011" t="s">
        <v>2707</v>
      </c>
      <c r="E1011" t="s">
        <v>2708</v>
      </c>
      <c r="G1011">
        <v>2015</v>
      </c>
      <c r="H1011" t="s">
        <v>6792</v>
      </c>
      <c r="I1011" t="s">
        <v>6793</v>
      </c>
      <c r="J1011" t="s">
        <v>23</v>
      </c>
      <c r="K1011" t="s">
        <v>24</v>
      </c>
      <c r="L1011" t="s">
        <v>150</v>
      </c>
      <c r="M1011" t="s">
        <v>285</v>
      </c>
      <c r="N1011" t="s">
        <v>6794</v>
      </c>
      <c r="O1011" t="s">
        <v>97</v>
      </c>
      <c r="P1011" t="s">
        <v>29</v>
      </c>
    </row>
    <row r="1012" spans="1:16" x14ac:dyDescent="0.2">
      <c r="A1012" t="s">
        <v>6795</v>
      </c>
      <c r="B1012" t="s">
        <v>6796</v>
      </c>
      <c r="C1012" s="1" t="s">
        <v>6797</v>
      </c>
      <c r="D1012" t="s">
        <v>19</v>
      </c>
      <c r="E1012" t="s">
        <v>20</v>
      </c>
      <c r="G1012">
        <v>2015</v>
      </c>
      <c r="H1012" t="s">
        <v>6798</v>
      </c>
      <c r="I1012" t="s">
        <v>6799</v>
      </c>
      <c r="J1012" t="s">
        <v>23</v>
      </c>
      <c r="K1012" t="s">
        <v>24</v>
      </c>
      <c r="L1012" t="s">
        <v>25</v>
      </c>
      <c r="M1012" t="s">
        <v>26</v>
      </c>
      <c r="N1012" t="s">
        <v>6800</v>
      </c>
      <c r="O1012" t="s">
        <v>28</v>
      </c>
      <c r="P1012" t="s">
        <v>29</v>
      </c>
    </row>
    <row r="1013" spans="1:16" x14ac:dyDescent="0.2">
      <c r="A1013" t="s">
        <v>6801</v>
      </c>
      <c r="B1013" t="s">
        <v>6802</v>
      </c>
      <c r="C1013" s="1" t="s">
        <v>6803</v>
      </c>
      <c r="D1013" t="s">
        <v>19</v>
      </c>
      <c r="E1013" t="s">
        <v>20</v>
      </c>
      <c r="G1013">
        <v>2015</v>
      </c>
      <c r="H1013" t="s">
        <v>6804</v>
      </c>
      <c r="I1013" t="s">
        <v>6805</v>
      </c>
      <c r="J1013" t="s">
        <v>44</v>
      </c>
      <c r="K1013" t="s">
        <v>24</v>
      </c>
      <c r="L1013" t="s">
        <v>25</v>
      </c>
      <c r="M1013" t="s">
        <v>26</v>
      </c>
      <c r="N1013" t="s">
        <v>6806</v>
      </c>
      <c r="O1013" t="s">
        <v>28</v>
      </c>
      <c r="P1013" t="s">
        <v>29</v>
      </c>
    </row>
    <row r="1014" spans="1:16" x14ac:dyDescent="0.2">
      <c r="A1014" t="s">
        <v>6807</v>
      </c>
      <c r="B1014" t="s">
        <v>6808</v>
      </c>
      <c r="C1014" s="1" t="s">
        <v>6809</v>
      </c>
      <c r="D1014" t="s">
        <v>563</v>
      </c>
      <c r="E1014" t="s">
        <v>564</v>
      </c>
      <c r="G1014">
        <v>2015</v>
      </c>
      <c r="H1014" t="s">
        <v>6810</v>
      </c>
      <c r="I1014" t="s">
        <v>6811</v>
      </c>
      <c r="J1014" t="s">
        <v>44</v>
      </c>
      <c r="K1014" t="s">
        <v>94</v>
      </c>
      <c r="L1014" t="s">
        <v>567</v>
      </c>
      <c r="M1014" t="s">
        <v>568</v>
      </c>
      <c r="N1014" t="s">
        <v>298</v>
      </c>
      <c r="O1014" t="s">
        <v>97</v>
      </c>
      <c r="P1014" t="s">
        <v>29</v>
      </c>
    </row>
    <row r="1015" spans="1:16" x14ac:dyDescent="0.2">
      <c r="A1015" t="s">
        <v>6812</v>
      </c>
      <c r="B1015" t="s">
        <v>6813</v>
      </c>
      <c r="C1015" s="1" t="s">
        <v>6814</v>
      </c>
      <c r="D1015" t="s">
        <v>19</v>
      </c>
      <c r="E1015" t="s">
        <v>20</v>
      </c>
      <c r="G1015">
        <v>2015</v>
      </c>
      <c r="H1015" t="s">
        <v>6815</v>
      </c>
      <c r="I1015" t="s">
        <v>3406</v>
      </c>
      <c r="J1015" t="s">
        <v>23</v>
      </c>
      <c r="K1015" t="s">
        <v>24</v>
      </c>
      <c r="L1015" t="s">
        <v>25</v>
      </c>
      <c r="M1015" t="s">
        <v>26</v>
      </c>
      <c r="O1015" t="s">
        <v>28</v>
      </c>
      <c r="P1015" t="s">
        <v>29</v>
      </c>
    </row>
    <row r="1016" spans="1:16" x14ac:dyDescent="0.2">
      <c r="A1016" t="s">
        <v>6816</v>
      </c>
      <c r="B1016" t="s">
        <v>6817</v>
      </c>
      <c r="C1016" s="1" t="s">
        <v>6818</v>
      </c>
      <c r="D1016" t="s">
        <v>1818</v>
      </c>
      <c r="E1016" t="s">
        <v>1819</v>
      </c>
      <c r="G1016">
        <v>2015</v>
      </c>
      <c r="H1016" t="s">
        <v>6819</v>
      </c>
      <c r="I1016" t="s">
        <v>6820</v>
      </c>
      <c r="J1016" t="s">
        <v>23</v>
      </c>
      <c r="K1016" t="s">
        <v>24</v>
      </c>
      <c r="L1016" t="s">
        <v>1822</v>
      </c>
      <c r="M1016" t="s">
        <v>1823</v>
      </c>
      <c r="N1016" t="s">
        <v>6821</v>
      </c>
      <c r="O1016" t="s">
        <v>1825</v>
      </c>
      <c r="P1016" t="s">
        <v>29</v>
      </c>
    </row>
    <row r="1017" spans="1:16" x14ac:dyDescent="0.2">
      <c r="A1017" t="s">
        <v>6822</v>
      </c>
      <c r="B1017" t="s">
        <v>6823</v>
      </c>
      <c r="C1017" s="1" t="s">
        <v>6824</v>
      </c>
      <c r="D1017" t="s">
        <v>1319</v>
      </c>
      <c r="E1017" t="s">
        <v>1320</v>
      </c>
      <c r="G1017">
        <v>2015</v>
      </c>
      <c r="H1017" t="s">
        <v>6825</v>
      </c>
      <c r="I1017" t="s">
        <v>6826</v>
      </c>
      <c r="J1017" t="s">
        <v>122</v>
      </c>
      <c r="K1017" t="s">
        <v>6827</v>
      </c>
      <c r="L1017" t="s">
        <v>1323</v>
      </c>
      <c r="M1017" t="s">
        <v>1324</v>
      </c>
      <c r="N1017" t="s">
        <v>6828</v>
      </c>
      <c r="O1017" t="s">
        <v>189</v>
      </c>
      <c r="P1017" t="s">
        <v>29</v>
      </c>
    </row>
    <row r="1018" spans="1:16" x14ac:dyDescent="0.2">
      <c r="A1018" t="s">
        <v>6829</v>
      </c>
      <c r="B1018" t="s">
        <v>6830</v>
      </c>
      <c r="C1018" t="s">
        <v>6831</v>
      </c>
      <c r="D1018" t="s">
        <v>40</v>
      </c>
      <c r="E1018" t="s">
        <v>41</v>
      </c>
      <c r="G1018">
        <v>2015</v>
      </c>
      <c r="H1018" t="s">
        <v>6832</v>
      </c>
      <c r="I1018" t="s">
        <v>6833</v>
      </c>
      <c r="J1018" t="s">
        <v>64</v>
      </c>
      <c r="K1018" t="s">
        <v>652</v>
      </c>
      <c r="L1018" t="s">
        <v>46</v>
      </c>
      <c r="M1018" t="s">
        <v>47</v>
      </c>
      <c r="N1018" t="s">
        <v>6834</v>
      </c>
      <c r="O1018" t="s">
        <v>49</v>
      </c>
      <c r="P1018" t="s">
        <v>29</v>
      </c>
    </row>
    <row r="1019" spans="1:16" x14ac:dyDescent="0.2">
      <c r="A1019" t="s">
        <v>6835</v>
      </c>
      <c r="B1019" t="s">
        <v>6836</v>
      </c>
      <c r="C1019" s="1" t="s">
        <v>6837</v>
      </c>
      <c r="D1019" t="s">
        <v>3574</v>
      </c>
      <c r="E1019" t="s">
        <v>3575</v>
      </c>
      <c r="G1019">
        <v>2015</v>
      </c>
      <c r="H1019" t="s">
        <v>6838</v>
      </c>
      <c r="I1019" t="s">
        <v>6839</v>
      </c>
      <c r="J1019" t="s">
        <v>122</v>
      </c>
      <c r="K1019" t="s">
        <v>232</v>
      </c>
      <c r="L1019" t="s">
        <v>186</v>
      </c>
      <c r="M1019" t="s">
        <v>3578</v>
      </c>
      <c r="O1019" t="s">
        <v>189</v>
      </c>
      <c r="P1019" t="s">
        <v>29</v>
      </c>
    </row>
    <row r="1020" spans="1:16" x14ac:dyDescent="0.2">
      <c r="A1020" t="s">
        <v>6840</v>
      </c>
      <c r="B1020" t="s">
        <v>6841</v>
      </c>
      <c r="C1020" s="1" t="s">
        <v>6842</v>
      </c>
      <c r="D1020" t="s">
        <v>3968</v>
      </c>
      <c r="E1020" t="s">
        <v>3969</v>
      </c>
      <c r="G1020">
        <v>2015</v>
      </c>
      <c r="H1020" t="s">
        <v>6843</v>
      </c>
      <c r="I1020" t="s">
        <v>6844</v>
      </c>
      <c r="J1020" t="s">
        <v>44</v>
      </c>
      <c r="K1020" t="s">
        <v>94</v>
      </c>
      <c r="L1020" t="s">
        <v>3972</v>
      </c>
      <c r="M1020" t="s">
        <v>2338</v>
      </c>
      <c r="O1020" t="s">
        <v>189</v>
      </c>
      <c r="P1020" t="s">
        <v>29</v>
      </c>
    </row>
    <row r="1021" spans="1:16" x14ac:dyDescent="0.2">
      <c r="A1021" t="s">
        <v>6845</v>
      </c>
      <c r="B1021" t="s">
        <v>6846</v>
      </c>
      <c r="C1021" s="1" t="s">
        <v>6847</v>
      </c>
      <c r="D1021" t="s">
        <v>801</v>
      </c>
      <c r="E1021" t="s">
        <v>802</v>
      </c>
      <c r="G1021">
        <v>2015</v>
      </c>
      <c r="H1021" t="s">
        <v>6848</v>
      </c>
      <c r="I1021" t="s">
        <v>6849</v>
      </c>
      <c r="J1021" t="s">
        <v>23</v>
      </c>
      <c r="K1021" t="s">
        <v>24</v>
      </c>
      <c r="L1021" t="s">
        <v>806</v>
      </c>
      <c r="M1021" t="s">
        <v>807</v>
      </c>
      <c r="N1021" t="s">
        <v>6850</v>
      </c>
      <c r="O1021" t="s">
        <v>189</v>
      </c>
      <c r="P1021" t="s">
        <v>29</v>
      </c>
    </row>
    <row r="1022" spans="1:16" x14ac:dyDescent="0.2">
      <c r="A1022" t="s">
        <v>6851</v>
      </c>
      <c r="B1022" t="s">
        <v>6852</v>
      </c>
      <c r="C1022" s="1" t="s">
        <v>6853</v>
      </c>
      <c r="D1022" t="s">
        <v>5768</v>
      </c>
      <c r="E1022" t="s">
        <v>5769</v>
      </c>
      <c r="F1022" t="s">
        <v>5770</v>
      </c>
      <c r="G1022">
        <v>2015</v>
      </c>
      <c r="H1022" t="s">
        <v>6854</v>
      </c>
      <c r="I1022" t="s">
        <v>6855</v>
      </c>
      <c r="J1022" t="s">
        <v>23</v>
      </c>
      <c r="K1022" t="s">
        <v>24</v>
      </c>
      <c r="L1022" t="s">
        <v>5773</v>
      </c>
      <c r="M1022" t="s">
        <v>151</v>
      </c>
      <c r="O1022" t="s">
        <v>3133</v>
      </c>
      <c r="P1022" t="s">
        <v>1814</v>
      </c>
    </row>
    <row r="1023" spans="1:16" x14ac:dyDescent="0.2">
      <c r="A1023" t="s">
        <v>6856</v>
      </c>
      <c r="B1023" t="s">
        <v>6857</v>
      </c>
      <c r="C1023" s="1" t="s">
        <v>6858</v>
      </c>
      <c r="D1023" t="s">
        <v>991</v>
      </c>
      <c r="E1023" t="s">
        <v>992</v>
      </c>
      <c r="G1023">
        <v>2015</v>
      </c>
      <c r="H1023" t="s">
        <v>6859</v>
      </c>
      <c r="I1023" t="s">
        <v>6860</v>
      </c>
      <c r="J1023" t="s">
        <v>23</v>
      </c>
      <c r="K1023" t="s">
        <v>24</v>
      </c>
      <c r="L1023" t="s">
        <v>996</v>
      </c>
      <c r="M1023" t="s">
        <v>263</v>
      </c>
      <c r="N1023" t="s">
        <v>6861</v>
      </c>
      <c r="O1023" t="s">
        <v>28</v>
      </c>
      <c r="P1023" t="s">
        <v>29</v>
      </c>
    </row>
    <row r="1024" spans="1:16" x14ac:dyDescent="0.2">
      <c r="A1024" t="s">
        <v>6862</v>
      </c>
      <c r="B1024" t="s">
        <v>6863</v>
      </c>
      <c r="C1024" s="1" t="s">
        <v>6864</v>
      </c>
      <c r="D1024" t="s">
        <v>6865</v>
      </c>
      <c r="E1024" t="s">
        <v>6866</v>
      </c>
      <c r="F1024" t="s">
        <v>6867</v>
      </c>
      <c r="G1024">
        <v>2015</v>
      </c>
      <c r="H1024" t="s">
        <v>6868</v>
      </c>
      <c r="I1024" t="s">
        <v>6869</v>
      </c>
      <c r="J1024" t="s">
        <v>23</v>
      </c>
      <c r="K1024" t="s">
        <v>24</v>
      </c>
      <c r="L1024" t="s">
        <v>1630</v>
      </c>
      <c r="M1024" t="s">
        <v>527</v>
      </c>
      <c r="O1024" t="s">
        <v>2251</v>
      </c>
      <c r="P1024" t="s">
        <v>177</v>
      </c>
    </row>
    <row r="1025" spans="1:16" x14ac:dyDescent="0.2">
      <c r="A1025" t="s">
        <v>6870</v>
      </c>
      <c r="B1025" t="s">
        <v>6871</v>
      </c>
      <c r="C1025" s="1" t="s">
        <v>6872</v>
      </c>
      <c r="D1025" t="s">
        <v>6873</v>
      </c>
      <c r="E1025" t="s">
        <v>6874</v>
      </c>
      <c r="F1025" t="s">
        <v>6875</v>
      </c>
      <c r="G1025">
        <v>2015</v>
      </c>
      <c r="H1025" t="s">
        <v>6876</v>
      </c>
      <c r="I1025" t="s">
        <v>6877</v>
      </c>
      <c r="J1025" t="s">
        <v>44</v>
      </c>
      <c r="K1025" t="s">
        <v>94</v>
      </c>
      <c r="L1025" t="s">
        <v>451</v>
      </c>
      <c r="O1025" t="s">
        <v>30</v>
      </c>
    </row>
    <row r="1026" spans="1:16" x14ac:dyDescent="0.2">
      <c r="A1026" t="s">
        <v>6878</v>
      </c>
      <c r="B1026" t="s">
        <v>6879</v>
      </c>
      <c r="C1026" s="1" t="s">
        <v>6880</v>
      </c>
      <c r="D1026" t="s">
        <v>638</v>
      </c>
      <c r="E1026" t="s">
        <v>639</v>
      </c>
      <c r="F1026" t="s">
        <v>640</v>
      </c>
      <c r="G1026">
        <v>2015</v>
      </c>
      <c r="H1026" t="s">
        <v>6881</v>
      </c>
      <c r="I1026" t="s">
        <v>6882</v>
      </c>
      <c r="J1026" t="s">
        <v>23</v>
      </c>
      <c r="K1026" t="s">
        <v>24</v>
      </c>
      <c r="L1026" t="s">
        <v>643</v>
      </c>
      <c r="N1026" t="s">
        <v>6883</v>
      </c>
      <c r="O1026" t="s">
        <v>30</v>
      </c>
    </row>
    <row r="1027" spans="1:16" x14ac:dyDescent="0.2">
      <c r="A1027" t="s">
        <v>6884</v>
      </c>
      <c r="B1027" t="s">
        <v>6885</v>
      </c>
      <c r="C1027" s="1" t="s">
        <v>6886</v>
      </c>
      <c r="D1027" t="s">
        <v>638</v>
      </c>
      <c r="E1027" t="s">
        <v>639</v>
      </c>
      <c r="F1027" t="s">
        <v>640</v>
      </c>
      <c r="G1027">
        <v>2015</v>
      </c>
      <c r="H1027" t="s">
        <v>6887</v>
      </c>
      <c r="I1027" t="s">
        <v>6888</v>
      </c>
      <c r="J1027" t="s">
        <v>23</v>
      </c>
      <c r="K1027" t="s">
        <v>24</v>
      </c>
      <c r="L1027" t="s">
        <v>643</v>
      </c>
      <c r="N1027" t="s">
        <v>6889</v>
      </c>
      <c r="O1027" t="s">
        <v>30</v>
      </c>
    </row>
    <row r="1028" spans="1:16" x14ac:dyDescent="0.2">
      <c r="A1028" t="s">
        <v>6890</v>
      </c>
      <c r="B1028" t="s">
        <v>6891</v>
      </c>
      <c r="C1028" s="1" t="s">
        <v>6892</v>
      </c>
      <c r="D1028" t="s">
        <v>19</v>
      </c>
      <c r="E1028" t="s">
        <v>20</v>
      </c>
      <c r="G1028">
        <v>2015</v>
      </c>
      <c r="H1028" t="s">
        <v>6893</v>
      </c>
      <c r="I1028" t="s">
        <v>6894</v>
      </c>
      <c r="J1028" t="s">
        <v>23</v>
      </c>
      <c r="K1028" t="s">
        <v>24</v>
      </c>
      <c r="L1028" t="s">
        <v>25</v>
      </c>
      <c r="M1028" t="s">
        <v>26</v>
      </c>
      <c r="N1028" t="s">
        <v>6895</v>
      </c>
      <c r="O1028" t="s">
        <v>28</v>
      </c>
      <c r="P1028" t="s">
        <v>29</v>
      </c>
    </row>
    <row r="1029" spans="1:16" x14ac:dyDescent="0.2">
      <c r="A1029" t="s">
        <v>6896</v>
      </c>
      <c r="B1029" t="s">
        <v>6897</v>
      </c>
      <c r="C1029" s="1" t="s">
        <v>6898</v>
      </c>
      <c r="D1029" t="s">
        <v>19</v>
      </c>
      <c r="E1029" t="s">
        <v>20</v>
      </c>
      <c r="G1029">
        <v>2015</v>
      </c>
      <c r="H1029" t="s">
        <v>6899</v>
      </c>
      <c r="I1029" t="s">
        <v>6900</v>
      </c>
      <c r="J1029" t="s">
        <v>23</v>
      </c>
      <c r="K1029" t="s">
        <v>45</v>
      </c>
      <c r="L1029" t="s">
        <v>25</v>
      </c>
      <c r="M1029" t="s">
        <v>26</v>
      </c>
      <c r="N1029" t="s">
        <v>6901</v>
      </c>
      <c r="O1029" t="s">
        <v>28</v>
      </c>
      <c r="P1029" t="s">
        <v>29</v>
      </c>
    </row>
    <row r="1030" spans="1:16" x14ac:dyDescent="0.2">
      <c r="A1030" t="s">
        <v>6902</v>
      </c>
      <c r="B1030" t="s">
        <v>6903</v>
      </c>
      <c r="C1030" s="1" t="s">
        <v>6904</v>
      </c>
      <c r="D1030" t="s">
        <v>628</v>
      </c>
      <c r="E1030" t="s">
        <v>629</v>
      </c>
      <c r="G1030">
        <v>2015</v>
      </c>
      <c r="H1030" t="s">
        <v>6905</v>
      </c>
      <c r="I1030" t="s">
        <v>6906</v>
      </c>
      <c r="J1030" t="s">
        <v>23</v>
      </c>
      <c r="K1030" t="s">
        <v>24</v>
      </c>
      <c r="L1030" t="s">
        <v>633</v>
      </c>
      <c r="M1030" t="s">
        <v>330</v>
      </c>
      <c r="O1030" t="s">
        <v>107</v>
      </c>
      <c r="P1030" t="s">
        <v>29</v>
      </c>
    </row>
    <row r="1031" spans="1:16" x14ac:dyDescent="0.2">
      <c r="A1031" t="s">
        <v>6907</v>
      </c>
      <c r="B1031" t="s">
        <v>6908</v>
      </c>
      <c r="C1031" s="1" t="s">
        <v>6909</v>
      </c>
      <c r="D1031" t="s">
        <v>4065</v>
      </c>
      <c r="E1031" t="s">
        <v>4066</v>
      </c>
      <c r="G1031">
        <v>2015</v>
      </c>
      <c r="H1031" t="s">
        <v>6910</v>
      </c>
      <c r="I1031" t="s">
        <v>6911</v>
      </c>
      <c r="J1031" t="s">
        <v>23</v>
      </c>
      <c r="K1031" t="s">
        <v>24</v>
      </c>
      <c r="L1031" t="s">
        <v>662</v>
      </c>
      <c r="M1031" t="s">
        <v>663</v>
      </c>
      <c r="N1031" t="s">
        <v>4069</v>
      </c>
      <c r="O1031" t="s">
        <v>107</v>
      </c>
      <c r="P1031" t="s">
        <v>29</v>
      </c>
    </row>
    <row r="1032" spans="1:16" x14ac:dyDescent="0.2">
      <c r="A1032" t="s">
        <v>6912</v>
      </c>
      <c r="B1032" t="s">
        <v>6913</v>
      </c>
      <c r="C1032" s="1" t="s">
        <v>6914</v>
      </c>
      <c r="D1032" t="s">
        <v>90</v>
      </c>
      <c r="E1032" t="s">
        <v>91</v>
      </c>
      <c r="G1032">
        <v>2015</v>
      </c>
      <c r="H1032" t="s">
        <v>6915</v>
      </c>
      <c r="I1032" t="s">
        <v>6916</v>
      </c>
      <c r="J1032" t="s">
        <v>23</v>
      </c>
      <c r="K1032" t="s">
        <v>24</v>
      </c>
      <c r="L1032" t="s">
        <v>95</v>
      </c>
      <c r="N1032" t="s">
        <v>6917</v>
      </c>
      <c r="O1032" t="s">
        <v>97</v>
      </c>
      <c r="P1032" t="s">
        <v>29</v>
      </c>
    </row>
    <row r="1033" spans="1:16" x14ac:dyDescent="0.2">
      <c r="A1033" t="s">
        <v>6918</v>
      </c>
      <c r="B1033" t="s">
        <v>6919</v>
      </c>
      <c r="C1033" s="1" t="s">
        <v>6920</v>
      </c>
      <c r="D1033" t="s">
        <v>4487</v>
      </c>
      <c r="E1033" t="s">
        <v>4488</v>
      </c>
      <c r="G1033">
        <v>2015</v>
      </c>
      <c r="H1033" t="s">
        <v>6921</v>
      </c>
      <c r="I1033" t="s">
        <v>6922</v>
      </c>
      <c r="J1033" t="s">
        <v>23</v>
      </c>
      <c r="K1033" t="s">
        <v>24</v>
      </c>
      <c r="L1033" t="s">
        <v>1810</v>
      </c>
      <c r="M1033" t="s">
        <v>1811</v>
      </c>
      <c r="N1033" t="s">
        <v>6923</v>
      </c>
      <c r="O1033" t="s">
        <v>97</v>
      </c>
      <c r="P1033" t="s">
        <v>29</v>
      </c>
    </row>
    <row r="1034" spans="1:16" x14ac:dyDescent="0.2">
      <c r="A1034" t="s">
        <v>6924</v>
      </c>
      <c r="B1034" t="s">
        <v>6925</v>
      </c>
      <c r="C1034" s="1" t="s">
        <v>6926</v>
      </c>
      <c r="D1034" t="s">
        <v>317</v>
      </c>
      <c r="E1034" t="s">
        <v>318</v>
      </c>
      <c r="G1034">
        <v>2015</v>
      </c>
      <c r="H1034" t="s">
        <v>6927</v>
      </c>
      <c r="I1034" t="s">
        <v>6928</v>
      </c>
      <c r="J1034" t="s">
        <v>64</v>
      </c>
      <c r="K1034" t="s">
        <v>6929</v>
      </c>
      <c r="L1034" t="s">
        <v>25</v>
      </c>
      <c r="M1034" t="s">
        <v>26</v>
      </c>
      <c r="N1034" t="s">
        <v>6930</v>
      </c>
      <c r="O1034" t="s">
        <v>224</v>
      </c>
      <c r="P1034" t="s">
        <v>29</v>
      </c>
    </row>
    <row r="1035" spans="1:16" x14ac:dyDescent="0.2">
      <c r="A1035" t="s">
        <v>6931</v>
      </c>
      <c r="B1035" t="s">
        <v>6932</v>
      </c>
      <c r="C1035" s="1" t="s">
        <v>6933</v>
      </c>
      <c r="D1035" t="s">
        <v>19</v>
      </c>
      <c r="E1035" t="s">
        <v>20</v>
      </c>
      <c r="G1035">
        <v>2015</v>
      </c>
      <c r="H1035" t="s">
        <v>6934</v>
      </c>
      <c r="I1035" t="s">
        <v>6935</v>
      </c>
      <c r="J1035" t="s">
        <v>23</v>
      </c>
      <c r="K1035" t="s">
        <v>24</v>
      </c>
      <c r="L1035" t="s">
        <v>25</v>
      </c>
      <c r="M1035" t="s">
        <v>26</v>
      </c>
      <c r="O1035" t="s">
        <v>28</v>
      </c>
      <c r="P1035" t="s">
        <v>29</v>
      </c>
    </row>
    <row r="1036" spans="1:16" x14ac:dyDescent="0.2">
      <c r="A1036" t="s">
        <v>6936</v>
      </c>
      <c r="B1036" t="s">
        <v>6937</v>
      </c>
      <c r="C1036" s="1" t="s">
        <v>6938</v>
      </c>
      <c r="D1036" t="s">
        <v>335</v>
      </c>
      <c r="E1036" t="s">
        <v>336</v>
      </c>
      <c r="G1036">
        <v>2015</v>
      </c>
      <c r="H1036" t="s">
        <v>6939</v>
      </c>
      <c r="I1036" t="s">
        <v>6940</v>
      </c>
      <c r="J1036" t="s">
        <v>44</v>
      </c>
      <c r="K1036" t="s">
        <v>113</v>
      </c>
      <c r="L1036" t="s">
        <v>340</v>
      </c>
      <c r="M1036" t="s">
        <v>341</v>
      </c>
      <c r="N1036" t="s">
        <v>6941</v>
      </c>
      <c r="O1036" t="s">
        <v>343</v>
      </c>
      <c r="P1036" t="s">
        <v>29</v>
      </c>
    </row>
    <row r="1037" spans="1:16" x14ac:dyDescent="0.2">
      <c r="A1037" t="s">
        <v>6942</v>
      </c>
      <c r="B1037" t="s">
        <v>6943</v>
      </c>
      <c r="C1037" t="s">
        <v>6944</v>
      </c>
      <c r="D1037" t="s">
        <v>2671</v>
      </c>
      <c r="E1037" t="s">
        <v>2672</v>
      </c>
      <c r="G1037">
        <v>2015</v>
      </c>
      <c r="H1037" t="s">
        <v>6945</v>
      </c>
      <c r="I1037" t="s">
        <v>6946</v>
      </c>
      <c r="J1037" t="s">
        <v>23</v>
      </c>
      <c r="K1037" t="s">
        <v>24</v>
      </c>
      <c r="L1037" t="s">
        <v>2675</v>
      </c>
      <c r="M1037" t="s">
        <v>2528</v>
      </c>
      <c r="O1037" t="s">
        <v>97</v>
      </c>
      <c r="P1037" t="s">
        <v>29</v>
      </c>
    </row>
    <row r="1038" spans="1:16" x14ac:dyDescent="0.2">
      <c r="A1038" t="s">
        <v>6947</v>
      </c>
      <c r="B1038" t="s">
        <v>6948</v>
      </c>
      <c r="C1038" s="1" t="s">
        <v>6949</v>
      </c>
      <c r="D1038" t="s">
        <v>335</v>
      </c>
      <c r="E1038" t="s">
        <v>336</v>
      </c>
      <c r="G1038">
        <v>2015</v>
      </c>
      <c r="H1038" t="s">
        <v>6950</v>
      </c>
      <c r="I1038" t="s">
        <v>6951</v>
      </c>
      <c r="J1038" t="s">
        <v>44</v>
      </c>
      <c r="K1038" t="s">
        <v>113</v>
      </c>
      <c r="L1038" t="s">
        <v>340</v>
      </c>
      <c r="M1038" t="s">
        <v>341</v>
      </c>
      <c r="N1038" t="s">
        <v>6952</v>
      </c>
      <c r="O1038" t="s">
        <v>343</v>
      </c>
      <c r="P1038" t="s">
        <v>29</v>
      </c>
    </row>
    <row r="1039" spans="1:16" x14ac:dyDescent="0.2">
      <c r="A1039" t="s">
        <v>6953</v>
      </c>
      <c r="B1039" t="s">
        <v>6954</v>
      </c>
      <c r="C1039" s="1" t="s">
        <v>6955</v>
      </c>
      <c r="D1039" t="s">
        <v>335</v>
      </c>
      <c r="E1039" t="s">
        <v>336</v>
      </c>
      <c r="G1039">
        <v>2015</v>
      </c>
      <c r="H1039" t="s">
        <v>6956</v>
      </c>
      <c r="I1039" t="s">
        <v>6957</v>
      </c>
      <c r="J1039" t="s">
        <v>44</v>
      </c>
      <c r="K1039" t="s">
        <v>861</v>
      </c>
      <c r="L1039" t="s">
        <v>340</v>
      </c>
      <c r="M1039" t="s">
        <v>341</v>
      </c>
      <c r="N1039" t="s">
        <v>6958</v>
      </c>
      <c r="O1039" t="s">
        <v>343</v>
      </c>
      <c r="P1039" t="s">
        <v>29</v>
      </c>
    </row>
    <row r="1040" spans="1:16" x14ac:dyDescent="0.2">
      <c r="A1040" t="s">
        <v>6959</v>
      </c>
      <c r="B1040" t="s">
        <v>6960</v>
      </c>
      <c r="C1040" s="1" t="s">
        <v>6961</v>
      </c>
      <c r="D1040" t="s">
        <v>335</v>
      </c>
      <c r="E1040" t="s">
        <v>336</v>
      </c>
      <c r="G1040">
        <v>2015</v>
      </c>
      <c r="H1040" t="s">
        <v>6962</v>
      </c>
      <c r="I1040" t="s">
        <v>6963</v>
      </c>
      <c r="J1040" t="s">
        <v>64</v>
      </c>
      <c r="K1040" t="s">
        <v>652</v>
      </c>
      <c r="L1040" t="s">
        <v>340</v>
      </c>
      <c r="M1040" t="s">
        <v>341</v>
      </c>
      <c r="N1040" t="s">
        <v>6964</v>
      </c>
      <c r="O1040" t="s">
        <v>343</v>
      </c>
      <c r="P1040" t="s">
        <v>29</v>
      </c>
    </row>
    <row r="1041" spans="1:16" x14ac:dyDescent="0.2">
      <c r="A1041" t="s">
        <v>6965</v>
      </c>
      <c r="B1041" t="s">
        <v>6966</v>
      </c>
      <c r="C1041" s="1" t="s">
        <v>6967</v>
      </c>
      <c r="D1041" t="s">
        <v>335</v>
      </c>
      <c r="E1041" t="s">
        <v>336</v>
      </c>
      <c r="G1041">
        <v>2015</v>
      </c>
      <c r="H1041" t="s">
        <v>6968</v>
      </c>
      <c r="I1041" t="s">
        <v>6969</v>
      </c>
      <c r="J1041" t="s">
        <v>122</v>
      </c>
      <c r="K1041" t="s">
        <v>232</v>
      </c>
      <c r="L1041" t="s">
        <v>340</v>
      </c>
      <c r="M1041" t="s">
        <v>341</v>
      </c>
      <c r="N1041" t="s">
        <v>6970</v>
      </c>
      <c r="O1041" t="s">
        <v>343</v>
      </c>
      <c r="P1041" t="s">
        <v>29</v>
      </c>
    </row>
    <row r="1042" spans="1:16" x14ac:dyDescent="0.2">
      <c r="A1042" t="s">
        <v>6971</v>
      </c>
      <c r="B1042" t="s">
        <v>6972</v>
      </c>
      <c r="C1042" s="1" t="s">
        <v>6973</v>
      </c>
      <c r="D1042" t="s">
        <v>335</v>
      </c>
      <c r="E1042" t="s">
        <v>336</v>
      </c>
      <c r="G1042">
        <v>2015</v>
      </c>
      <c r="H1042" t="s">
        <v>6974</v>
      </c>
      <c r="I1042" t="s">
        <v>6262</v>
      </c>
      <c r="J1042" t="s">
        <v>44</v>
      </c>
      <c r="K1042" t="s">
        <v>339</v>
      </c>
      <c r="L1042" t="s">
        <v>340</v>
      </c>
      <c r="M1042" t="s">
        <v>341</v>
      </c>
      <c r="N1042" t="s">
        <v>6975</v>
      </c>
      <c r="O1042" t="s">
        <v>343</v>
      </c>
      <c r="P1042" t="s">
        <v>29</v>
      </c>
    </row>
    <row r="1043" spans="1:16" x14ac:dyDescent="0.2">
      <c r="A1043" t="s">
        <v>6976</v>
      </c>
      <c r="B1043" t="s">
        <v>6977</v>
      </c>
      <c r="C1043" s="1" t="s">
        <v>6978</v>
      </c>
      <c r="D1043" t="s">
        <v>335</v>
      </c>
      <c r="E1043" t="s">
        <v>336</v>
      </c>
      <c r="G1043">
        <v>2015</v>
      </c>
      <c r="H1043" t="s">
        <v>6979</v>
      </c>
      <c r="I1043" t="s">
        <v>6980</v>
      </c>
      <c r="J1043" t="s">
        <v>44</v>
      </c>
      <c r="K1043" t="s">
        <v>6981</v>
      </c>
      <c r="L1043" t="s">
        <v>340</v>
      </c>
      <c r="M1043" t="s">
        <v>341</v>
      </c>
      <c r="N1043" t="s">
        <v>6982</v>
      </c>
      <c r="O1043" t="s">
        <v>343</v>
      </c>
      <c r="P1043" t="s">
        <v>29</v>
      </c>
    </row>
    <row r="1044" spans="1:16" x14ac:dyDescent="0.2">
      <c r="A1044" t="s">
        <v>6983</v>
      </c>
      <c r="B1044" t="s">
        <v>6984</v>
      </c>
      <c r="C1044" s="1" t="s">
        <v>6985</v>
      </c>
      <c r="D1044" t="s">
        <v>335</v>
      </c>
      <c r="E1044" t="s">
        <v>336</v>
      </c>
      <c r="G1044">
        <v>2015</v>
      </c>
      <c r="H1044" t="s">
        <v>6986</v>
      </c>
      <c r="I1044" t="s">
        <v>6987</v>
      </c>
      <c r="J1044" t="s">
        <v>44</v>
      </c>
      <c r="K1044" t="s">
        <v>113</v>
      </c>
      <c r="L1044" t="s">
        <v>340</v>
      </c>
      <c r="M1044" t="s">
        <v>341</v>
      </c>
      <c r="N1044" t="s">
        <v>6988</v>
      </c>
      <c r="O1044" t="s">
        <v>343</v>
      </c>
      <c r="P1044" t="s">
        <v>29</v>
      </c>
    </row>
    <row r="1045" spans="1:16" x14ac:dyDescent="0.2">
      <c r="A1045" t="s">
        <v>6989</v>
      </c>
      <c r="B1045" t="s">
        <v>6990</v>
      </c>
      <c r="C1045" s="1" t="s">
        <v>6991</v>
      </c>
      <c r="D1045" t="s">
        <v>19</v>
      </c>
      <c r="E1045" t="s">
        <v>20</v>
      </c>
      <c r="G1045">
        <v>2015</v>
      </c>
      <c r="H1045" t="s">
        <v>6992</v>
      </c>
      <c r="I1045" t="s">
        <v>6993</v>
      </c>
      <c r="J1045" t="s">
        <v>23</v>
      </c>
      <c r="K1045" t="s">
        <v>24</v>
      </c>
      <c r="L1045" t="s">
        <v>25</v>
      </c>
      <c r="M1045" t="s">
        <v>26</v>
      </c>
      <c r="O1045" t="s">
        <v>28</v>
      </c>
      <c r="P1045" t="s">
        <v>29</v>
      </c>
    </row>
    <row r="1046" spans="1:16" x14ac:dyDescent="0.2">
      <c r="A1046" t="s">
        <v>6994</v>
      </c>
      <c r="B1046" t="s">
        <v>6995</v>
      </c>
      <c r="C1046" s="1" t="s">
        <v>6996</v>
      </c>
      <c r="D1046" t="s">
        <v>19</v>
      </c>
      <c r="E1046" t="s">
        <v>20</v>
      </c>
      <c r="G1046">
        <v>2015</v>
      </c>
      <c r="H1046" t="s">
        <v>6997</v>
      </c>
      <c r="I1046" t="s">
        <v>6998</v>
      </c>
      <c r="J1046" t="s">
        <v>122</v>
      </c>
      <c r="K1046" t="s">
        <v>232</v>
      </c>
      <c r="L1046" t="s">
        <v>25</v>
      </c>
      <c r="M1046" t="s">
        <v>26</v>
      </c>
      <c r="N1046" t="s">
        <v>6999</v>
      </c>
      <c r="O1046" t="s">
        <v>28</v>
      </c>
      <c r="P1046" t="s">
        <v>29</v>
      </c>
    </row>
    <row r="1047" spans="1:16" x14ac:dyDescent="0.2">
      <c r="A1047" t="s">
        <v>7000</v>
      </c>
      <c r="B1047" t="s">
        <v>7001</v>
      </c>
      <c r="C1047" s="1" t="s">
        <v>7002</v>
      </c>
      <c r="D1047" t="s">
        <v>4487</v>
      </c>
      <c r="E1047" t="s">
        <v>4488</v>
      </c>
      <c r="G1047">
        <v>2015</v>
      </c>
      <c r="H1047" t="s">
        <v>7003</v>
      </c>
      <c r="I1047" t="s">
        <v>7004</v>
      </c>
      <c r="J1047" t="s">
        <v>23</v>
      </c>
      <c r="K1047" t="s">
        <v>24</v>
      </c>
      <c r="L1047" t="s">
        <v>1810</v>
      </c>
      <c r="M1047" t="s">
        <v>1811</v>
      </c>
      <c r="N1047" t="s">
        <v>7005</v>
      </c>
      <c r="O1047" t="s">
        <v>97</v>
      </c>
      <c r="P1047" t="s">
        <v>29</v>
      </c>
    </row>
    <row r="1048" spans="1:16" x14ac:dyDescent="0.2">
      <c r="A1048" t="s">
        <v>7006</v>
      </c>
      <c r="B1048" t="s">
        <v>7007</v>
      </c>
      <c r="C1048" s="1" t="s">
        <v>7008</v>
      </c>
      <c r="D1048" t="s">
        <v>335</v>
      </c>
      <c r="E1048" t="s">
        <v>336</v>
      </c>
      <c r="G1048">
        <v>2015</v>
      </c>
      <c r="H1048" t="s">
        <v>7009</v>
      </c>
      <c r="I1048" t="s">
        <v>7010</v>
      </c>
      <c r="J1048" t="s">
        <v>44</v>
      </c>
      <c r="K1048" t="s">
        <v>113</v>
      </c>
      <c r="L1048" t="s">
        <v>340</v>
      </c>
      <c r="M1048" t="s">
        <v>341</v>
      </c>
      <c r="N1048" t="s">
        <v>7011</v>
      </c>
      <c r="O1048" t="s">
        <v>343</v>
      </c>
      <c r="P1048" t="s">
        <v>29</v>
      </c>
    </row>
    <row r="1049" spans="1:16" x14ac:dyDescent="0.2">
      <c r="A1049" t="s">
        <v>7012</v>
      </c>
      <c r="B1049" t="s">
        <v>7013</v>
      </c>
      <c r="C1049" s="1" t="s">
        <v>7014</v>
      </c>
      <c r="D1049" t="s">
        <v>2699</v>
      </c>
      <c r="E1049" t="s">
        <v>2700</v>
      </c>
      <c r="G1049">
        <v>2015</v>
      </c>
      <c r="H1049" t="s">
        <v>7015</v>
      </c>
      <c r="I1049" t="s">
        <v>7016</v>
      </c>
      <c r="J1049" t="s">
        <v>23</v>
      </c>
      <c r="K1049" t="s">
        <v>24</v>
      </c>
      <c r="L1049" t="s">
        <v>150</v>
      </c>
      <c r="M1049" t="s">
        <v>151</v>
      </c>
      <c r="N1049" t="s">
        <v>7017</v>
      </c>
      <c r="O1049" t="s">
        <v>97</v>
      </c>
      <c r="P1049" t="s">
        <v>29</v>
      </c>
    </row>
    <row r="1050" spans="1:16" x14ac:dyDescent="0.2">
      <c r="A1050" t="s">
        <v>7018</v>
      </c>
      <c r="B1050" t="s">
        <v>7019</v>
      </c>
      <c r="C1050" s="1" t="s">
        <v>7020</v>
      </c>
      <c r="D1050" t="s">
        <v>563</v>
      </c>
      <c r="E1050" t="s">
        <v>564</v>
      </c>
      <c r="G1050">
        <v>2015</v>
      </c>
      <c r="H1050" t="s">
        <v>7021</v>
      </c>
      <c r="I1050" t="s">
        <v>7022</v>
      </c>
      <c r="J1050" t="s">
        <v>23</v>
      </c>
      <c r="K1050" t="s">
        <v>24</v>
      </c>
      <c r="L1050" t="s">
        <v>567</v>
      </c>
      <c r="M1050" t="s">
        <v>568</v>
      </c>
      <c r="N1050" t="s">
        <v>7023</v>
      </c>
      <c r="O1050" t="s">
        <v>97</v>
      </c>
      <c r="P1050" t="s">
        <v>29</v>
      </c>
    </row>
    <row r="1051" spans="1:16" x14ac:dyDescent="0.2">
      <c r="A1051" t="s">
        <v>7024</v>
      </c>
      <c r="B1051" t="s">
        <v>7025</v>
      </c>
      <c r="C1051" s="1" t="s">
        <v>7026</v>
      </c>
      <c r="D1051" t="s">
        <v>19</v>
      </c>
      <c r="E1051" t="s">
        <v>20</v>
      </c>
      <c r="G1051">
        <v>2015</v>
      </c>
      <c r="H1051" t="s">
        <v>7027</v>
      </c>
      <c r="I1051" t="s">
        <v>7028</v>
      </c>
      <c r="J1051" t="s">
        <v>23</v>
      </c>
      <c r="K1051" t="s">
        <v>24</v>
      </c>
      <c r="L1051" t="s">
        <v>25</v>
      </c>
      <c r="M1051" t="s">
        <v>26</v>
      </c>
      <c r="N1051" t="s">
        <v>7029</v>
      </c>
      <c r="O1051" t="s">
        <v>28</v>
      </c>
      <c r="P1051" t="s">
        <v>29</v>
      </c>
    </row>
    <row r="1052" spans="1:16" x14ac:dyDescent="0.2">
      <c r="A1052" t="s">
        <v>7030</v>
      </c>
      <c r="B1052" t="s">
        <v>7031</v>
      </c>
      <c r="C1052" s="1" t="s">
        <v>7032</v>
      </c>
      <c r="D1052" t="s">
        <v>19</v>
      </c>
      <c r="E1052" t="s">
        <v>20</v>
      </c>
      <c r="G1052">
        <v>2015</v>
      </c>
      <c r="H1052" t="s">
        <v>7033</v>
      </c>
      <c r="I1052" t="s">
        <v>7034</v>
      </c>
      <c r="J1052" t="s">
        <v>23</v>
      </c>
      <c r="K1052" t="s">
        <v>24</v>
      </c>
      <c r="L1052" t="s">
        <v>25</v>
      </c>
      <c r="M1052" t="s">
        <v>26</v>
      </c>
      <c r="N1052" t="s">
        <v>7035</v>
      </c>
      <c r="O1052" t="s">
        <v>28</v>
      </c>
      <c r="P1052" t="s">
        <v>29</v>
      </c>
    </row>
    <row r="1053" spans="1:16" x14ac:dyDescent="0.2">
      <c r="A1053" t="s">
        <v>7036</v>
      </c>
      <c r="B1053" t="s">
        <v>7037</v>
      </c>
      <c r="C1053" s="1" t="s">
        <v>7038</v>
      </c>
      <c r="D1053" t="s">
        <v>19</v>
      </c>
      <c r="E1053" t="s">
        <v>20</v>
      </c>
      <c r="G1053">
        <v>2015</v>
      </c>
      <c r="H1053" t="s">
        <v>7039</v>
      </c>
      <c r="I1053" t="s">
        <v>7040</v>
      </c>
      <c r="J1053" t="s">
        <v>44</v>
      </c>
      <c r="K1053" t="s">
        <v>7041</v>
      </c>
      <c r="L1053" t="s">
        <v>25</v>
      </c>
      <c r="M1053" t="s">
        <v>26</v>
      </c>
      <c r="N1053" t="s">
        <v>7042</v>
      </c>
      <c r="O1053" t="s">
        <v>28</v>
      </c>
      <c r="P1053" t="s">
        <v>29</v>
      </c>
    </row>
    <row r="1054" spans="1:16" x14ac:dyDescent="0.2">
      <c r="A1054" t="s">
        <v>7043</v>
      </c>
      <c r="B1054" t="s">
        <v>7044</v>
      </c>
      <c r="C1054" s="1" t="s">
        <v>7045</v>
      </c>
      <c r="D1054" t="s">
        <v>335</v>
      </c>
      <c r="E1054" t="s">
        <v>336</v>
      </c>
      <c r="G1054">
        <v>2015</v>
      </c>
      <c r="H1054" t="s">
        <v>7046</v>
      </c>
      <c r="I1054" t="s">
        <v>338</v>
      </c>
      <c r="J1054" t="s">
        <v>44</v>
      </c>
      <c r="K1054" t="s">
        <v>339</v>
      </c>
      <c r="L1054" t="s">
        <v>340</v>
      </c>
      <c r="M1054" t="s">
        <v>341</v>
      </c>
      <c r="N1054" t="s">
        <v>3603</v>
      </c>
      <c r="O1054" t="s">
        <v>343</v>
      </c>
      <c r="P1054" t="s">
        <v>29</v>
      </c>
    </row>
    <row r="1055" spans="1:16" x14ac:dyDescent="0.2">
      <c r="A1055" t="s">
        <v>7047</v>
      </c>
      <c r="B1055" t="s">
        <v>7048</v>
      </c>
      <c r="C1055" s="1" t="s">
        <v>7049</v>
      </c>
      <c r="D1055" t="s">
        <v>7050</v>
      </c>
      <c r="E1055" t="s">
        <v>7051</v>
      </c>
      <c r="G1055">
        <v>2015</v>
      </c>
      <c r="H1055" t="s">
        <v>7052</v>
      </c>
      <c r="I1055" t="s">
        <v>7053</v>
      </c>
      <c r="J1055" t="s">
        <v>122</v>
      </c>
      <c r="K1055" t="s">
        <v>232</v>
      </c>
      <c r="L1055" t="s">
        <v>1068</v>
      </c>
      <c r="M1055" t="s">
        <v>587</v>
      </c>
      <c r="O1055" t="s">
        <v>107</v>
      </c>
      <c r="P1055" t="s">
        <v>29</v>
      </c>
    </row>
    <row r="1056" spans="1:16" x14ac:dyDescent="0.2">
      <c r="A1056" t="s">
        <v>7054</v>
      </c>
      <c r="B1056" t="s">
        <v>7055</v>
      </c>
      <c r="C1056" s="1" t="s">
        <v>7056</v>
      </c>
      <c r="D1056" t="s">
        <v>7057</v>
      </c>
      <c r="E1056" t="s">
        <v>7058</v>
      </c>
      <c r="G1056">
        <v>2015</v>
      </c>
      <c r="H1056" t="s">
        <v>7059</v>
      </c>
      <c r="I1056" t="s">
        <v>7060</v>
      </c>
      <c r="J1056" t="s">
        <v>122</v>
      </c>
      <c r="K1056" t="s">
        <v>242</v>
      </c>
      <c r="L1056" t="s">
        <v>5208</v>
      </c>
      <c r="M1056" t="s">
        <v>7061</v>
      </c>
      <c r="O1056" t="s">
        <v>3324</v>
      </c>
      <c r="P1056" t="s">
        <v>7062</v>
      </c>
    </row>
    <row r="1057" spans="1:16" x14ac:dyDescent="0.2">
      <c r="A1057" t="s">
        <v>7063</v>
      </c>
      <c r="B1057" t="s">
        <v>7064</v>
      </c>
      <c r="C1057" s="1" t="s">
        <v>7065</v>
      </c>
      <c r="D1057" t="s">
        <v>2763</v>
      </c>
      <c r="E1057" t="s">
        <v>2764</v>
      </c>
      <c r="G1057">
        <v>2015</v>
      </c>
      <c r="H1057" t="s">
        <v>7066</v>
      </c>
      <c r="I1057" t="s">
        <v>7067</v>
      </c>
      <c r="J1057" t="s">
        <v>23</v>
      </c>
      <c r="K1057" t="s">
        <v>24</v>
      </c>
      <c r="L1057" t="s">
        <v>25</v>
      </c>
      <c r="M1057" t="s">
        <v>2768</v>
      </c>
      <c r="O1057" t="s">
        <v>401</v>
      </c>
    </row>
    <row r="1058" spans="1:16" x14ac:dyDescent="0.2">
      <c r="A1058" t="s">
        <v>7068</v>
      </c>
      <c r="B1058" t="s">
        <v>7069</v>
      </c>
      <c r="C1058" s="1" t="s">
        <v>7070</v>
      </c>
      <c r="D1058" t="s">
        <v>193</v>
      </c>
      <c r="E1058" t="s">
        <v>194</v>
      </c>
      <c r="G1058">
        <v>2015</v>
      </c>
      <c r="H1058" t="s">
        <v>7071</v>
      </c>
      <c r="I1058" t="s">
        <v>7072</v>
      </c>
      <c r="J1058" t="s">
        <v>64</v>
      </c>
      <c r="K1058" t="s">
        <v>261</v>
      </c>
      <c r="L1058" t="s">
        <v>198</v>
      </c>
      <c r="M1058" t="s">
        <v>199</v>
      </c>
      <c r="N1058" t="s">
        <v>7073</v>
      </c>
      <c r="O1058" t="s">
        <v>189</v>
      </c>
      <c r="P1058" t="s">
        <v>29</v>
      </c>
    </row>
    <row r="1059" spans="1:16" x14ac:dyDescent="0.2">
      <c r="A1059" t="s">
        <v>7074</v>
      </c>
      <c r="B1059" t="s">
        <v>7075</v>
      </c>
      <c r="C1059" s="1" t="s">
        <v>7076</v>
      </c>
      <c r="D1059" t="s">
        <v>1503</v>
      </c>
      <c r="E1059" t="s">
        <v>1504</v>
      </c>
      <c r="G1059">
        <v>2015</v>
      </c>
      <c r="H1059" t="s">
        <v>7077</v>
      </c>
      <c r="I1059" t="s">
        <v>7078</v>
      </c>
      <c r="J1059" t="s">
        <v>44</v>
      </c>
      <c r="K1059" t="s">
        <v>113</v>
      </c>
      <c r="L1059" t="s">
        <v>1508</v>
      </c>
      <c r="M1059" t="s">
        <v>263</v>
      </c>
      <c r="O1059" t="s">
        <v>189</v>
      </c>
      <c r="P1059" t="s">
        <v>29</v>
      </c>
    </row>
    <row r="1060" spans="1:16" x14ac:dyDescent="0.2">
      <c r="A1060" t="s">
        <v>7079</v>
      </c>
      <c r="B1060" t="s">
        <v>7080</v>
      </c>
      <c r="C1060" t="s">
        <v>7081</v>
      </c>
      <c r="D1060" t="s">
        <v>59</v>
      </c>
      <c r="E1060" t="s">
        <v>60</v>
      </c>
      <c r="F1060" t="s">
        <v>61</v>
      </c>
      <c r="G1060">
        <v>2015</v>
      </c>
      <c r="H1060" t="s">
        <v>7082</v>
      </c>
      <c r="I1060" t="s">
        <v>7083</v>
      </c>
      <c r="J1060" t="s">
        <v>64</v>
      </c>
      <c r="K1060" t="s">
        <v>760</v>
      </c>
      <c r="L1060" t="s">
        <v>46</v>
      </c>
      <c r="M1060" t="s">
        <v>66</v>
      </c>
      <c r="N1060" t="s">
        <v>7084</v>
      </c>
      <c r="O1060" t="s">
        <v>68</v>
      </c>
      <c r="P1060" t="s">
        <v>29</v>
      </c>
    </row>
    <row r="1061" spans="1:16" x14ac:dyDescent="0.2">
      <c r="A1061" t="s">
        <v>7085</v>
      </c>
      <c r="B1061" t="s">
        <v>7086</v>
      </c>
      <c r="C1061" s="1" t="s">
        <v>7087</v>
      </c>
      <c r="D1061" t="s">
        <v>4065</v>
      </c>
      <c r="E1061" t="s">
        <v>4066</v>
      </c>
      <c r="G1061">
        <v>2015</v>
      </c>
      <c r="H1061" t="s">
        <v>7088</v>
      </c>
      <c r="I1061" t="s">
        <v>7089</v>
      </c>
      <c r="J1061" t="s">
        <v>23</v>
      </c>
      <c r="K1061" t="s">
        <v>24</v>
      </c>
      <c r="L1061" t="s">
        <v>662</v>
      </c>
      <c r="M1061" t="s">
        <v>663</v>
      </c>
      <c r="N1061" t="s">
        <v>7090</v>
      </c>
      <c r="O1061" t="s">
        <v>107</v>
      </c>
      <c r="P1061" t="s">
        <v>29</v>
      </c>
    </row>
    <row r="1062" spans="1:16" x14ac:dyDescent="0.2">
      <c r="A1062" t="s">
        <v>7091</v>
      </c>
      <c r="B1062" t="s">
        <v>7092</v>
      </c>
      <c r="C1062" s="1" t="s">
        <v>7093</v>
      </c>
      <c r="D1062" t="s">
        <v>7094</v>
      </c>
      <c r="E1062" t="s">
        <v>336</v>
      </c>
      <c r="G1062">
        <v>2015</v>
      </c>
      <c r="H1062" t="s">
        <v>7095</v>
      </c>
      <c r="I1062" t="s">
        <v>7096</v>
      </c>
      <c r="J1062" t="s">
        <v>64</v>
      </c>
      <c r="K1062" t="s">
        <v>431</v>
      </c>
      <c r="L1062" t="s">
        <v>340</v>
      </c>
      <c r="M1062" t="s">
        <v>341</v>
      </c>
      <c r="N1062" t="s">
        <v>7097</v>
      </c>
      <c r="O1062" t="s">
        <v>343</v>
      </c>
      <c r="P1062" t="s">
        <v>29</v>
      </c>
    </row>
    <row r="1063" spans="1:16" x14ac:dyDescent="0.2">
      <c r="A1063" t="s">
        <v>7098</v>
      </c>
      <c r="B1063" t="s">
        <v>7099</v>
      </c>
      <c r="C1063" s="1" t="s">
        <v>7100</v>
      </c>
      <c r="D1063" t="s">
        <v>90</v>
      </c>
      <c r="E1063" t="s">
        <v>91</v>
      </c>
      <c r="G1063">
        <v>2015</v>
      </c>
      <c r="H1063" t="s">
        <v>7101</v>
      </c>
      <c r="I1063" t="s">
        <v>7102</v>
      </c>
      <c r="J1063" t="s">
        <v>23</v>
      </c>
      <c r="K1063" t="s">
        <v>45</v>
      </c>
      <c r="L1063" t="s">
        <v>95</v>
      </c>
      <c r="N1063" t="s">
        <v>7103</v>
      </c>
      <c r="O1063" t="s">
        <v>97</v>
      </c>
      <c r="P1063" t="s">
        <v>29</v>
      </c>
    </row>
    <row r="1064" spans="1:16" x14ac:dyDescent="0.2">
      <c r="A1064" t="s">
        <v>7104</v>
      </c>
      <c r="B1064" t="s">
        <v>7105</v>
      </c>
      <c r="C1064" s="1" t="s">
        <v>7106</v>
      </c>
      <c r="D1064" t="s">
        <v>2179</v>
      </c>
      <c r="E1064" t="s">
        <v>2180</v>
      </c>
      <c r="F1064" t="s">
        <v>2181</v>
      </c>
      <c r="G1064">
        <v>2015</v>
      </c>
      <c r="H1064" t="s">
        <v>7107</v>
      </c>
      <c r="I1064" t="s">
        <v>7108</v>
      </c>
      <c r="J1064" t="s">
        <v>23</v>
      </c>
      <c r="K1064" t="s">
        <v>24</v>
      </c>
      <c r="L1064" t="s">
        <v>1548</v>
      </c>
      <c r="M1064" t="s">
        <v>1621</v>
      </c>
      <c r="O1064" t="s">
        <v>107</v>
      </c>
      <c r="P1064" t="s">
        <v>29</v>
      </c>
    </row>
    <row r="1065" spans="1:16" x14ac:dyDescent="0.2">
      <c r="A1065" t="s">
        <v>7109</v>
      </c>
      <c r="B1065" t="s">
        <v>7110</v>
      </c>
      <c r="C1065" s="1" t="s">
        <v>7111</v>
      </c>
      <c r="D1065" t="s">
        <v>7112</v>
      </c>
      <c r="E1065" t="s">
        <v>7113</v>
      </c>
      <c r="G1065">
        <v>2015</v>
      </c>
      <c r="H1065" t="s">
        <v>7114</v>
      </c>
      <c r="I1065" t="s">
        <v>5742</v>
      </c>
      <c r="J1065" t="s">
        <v>23</v>
      </c>
      <c r="K1065" t="s">
        <v>24</v>
      </c>
      <c r="L1065" t="s">
        <v>7115</v>
      </c>
      <c r="M1065" t="s">
        <v>7116</v>
      </c>
      <c r="O1065" t="s">
        <v>107</v>
      </c>
      <c r="P1065" t="s">
        <v>29</v>
      </c>
    </row>
    <row r="1066" spans="1:16" x14ac:dyDescent="0.2">
      <c r="A1066" t="s">
        <v>7117</v>
      </c>
      <c r="B1066" t="s">
        <v>7118</v>
      </c>
      <c r="C1066" s="1" t="s">
        <v>7119</v>
      </c>
      <c r="D1066" t="s">
        <v>5875</v>
      </c>
      <c r="E1066" t="s">
        <v>5876</v>
      </c>
      <c r="G1066">
        <v>2015</v>
      </c>
      <c r="H1066" t="s">
        <v>7120</v>
      </c>
      <c r="I1066" t="s">
        <v>7121</v>
      </c>
      <c r="J1066" t="s">
        <v>44</v>
      </c>
      <c r="K1066" t="s">
        <v>113</v>
      </c>
      <c r="L1066" t="s">
        <v>5880</v>
      </c>
      <c r="M1066" t="s">
        <v>285</v>
      </c>
      <c r="N1066" t="s">
        <v>7122</v>
      </c>
      <c r="O1066" t="s">
        <v>97</v>
      </c>
      <c r="P1066" t="s">
        <v>29</v>
      </c>
    </row>
    <row r="1067" spans="1:16" x14ac:dyDescent="0.2">
      <c r="A1067" t="s">
        <v>7123</v>
      </c>
      <c r="B1067" t="s">
        <v>7124</v>
      </c>
      <c r="C1067" s="1" t="s">
        <v>7125</v>
      </c>
      <c r="D1067" t="s">
        <v>19</v>
      </c>
      <c r="E1067" t="s">
        <v>20</v>
      </c>
      <c r="G1067">
        <v>2015</v>
      </c>
      <c r="H1067" t="s">
        <v>7126</v>
      </c>
      <c r="I1067" t="s">
        <v>7127</v>
      </c>
      <c r="J1067" t="s">
        <v>23</v>
      </c>
      <c r="K1067" t="s">
        <v>24</v>
      </c>
      <c r="L1067" t="s">
        <v>25</v>
      </c>
      <c r="M1067" t="s">
        <v>26</v>
      </c>
      <c r="N1067" t="s">
        <v>7128</v>
      </c>
      <c r="O1067" t="s">
        <v>28</v>
      </c>
      <c r="P1067" t="s">
        <v>29</v>
      </c>
    </row>
    <row r="1068" spans="1:16" x14ac:dyDescent="0.2">
      <c r="A1068" t="s">
        <v>7129</v>
      </c>
      <c r="B1068" t="s">
        <v>7130</v>
      </c>
      <c r="C1068" s="1" t="s">
        <v>7131</v>
      </c>
      <c r="D1068" t="s">
        <v>4057</v>
      </c>
      <c r="E1068" t="s">
        <v>4058</v>
      </c>
      <c r="G1068">
        <v>2015</v>
      </c>
      <c r="H1068" t="s">
        <v>7132</v>
      </c>
      <c r="I1068" t="s">
        <v>7133</v>
      </c>
      <c r="J1068" t="s">
        <v>23</v>
      </c>
      <c r="K1068" t="s">
        <v>24</v>
      </c>
      <c r="L1068" t="s">
        <v>150</v>
      </c>
      <c r="M1068" t="s">
        <v>285</v>
      </c>
      <c r="N1068" t="s">
        <v>7134</v>
      </c>
      <c r="O1068" t="s">
        <v>97</v>
      </c>
      <c r="P1068" t="s">
        <v>29</v>
      </c>
    </row>
    <row r="1069" spans="1:16" x14ac:dyDescent="0.2">
      <c r="A1069" t="s">
        <v>7135</v>
      </c>
      <c r="B1069" t="s">
        <v>7136</v>
      </c>
      <c r="C1069" s="1" t="s">
        <v>7137</v>
      </c>
      <c r="D1069" t="s">
        <v>5875</v>
      </c>
      <c r="E1069" t="s">
        <v>5876</v>
      </c>
      <c r="G1069">
        <v>2015</v>
      </c>
      <c r="H1069" t="s">
        <v>7138</v>
      </c>
      <c r="I1069" t="s">
        <v>7139</v>
      </c>
      <c r="J1069" t="s">
        <v>44</v>
      </c>
      <c r="K1069" t="s">
        <v>113</v>
      </c>
      <c r="L1069" t="s">
        <v>5880</v>
      </c>
      <c r="M1069" t="s">
        <v>285</v>
      </c>
      <c r="N1069" t="s">
        <v>2355</v>
      </c>
      <c r="O1069" t="s">
        <v>97</v>
      </c>
      <c r="P1069" t="s">
        <v>29</v>
      </c>
    </row>
    <row r="1070" spans="1:16" x14ac:dyDescent="0.2">
      <c r="A1070" t="s">
        <v>7140</v>
      </c>
      <c r="B1070" t="s">
        <v>7141</v>
      </c>
      <c r="C1070" s="1" t="s">
        <v>7142</v>
      </c>
      <c r="D1070" t="s">
        <v>7143</v>
      </c>
      <c r="E1070" t="s">
        <v>102</v>
      </c>
      <c r="G1070">
        <v>2015</v>
      </c>
      <c r="H1070" t="s">
        <v>7144</v>
      </c>
      <c r="I1070" t="s">
        <v>1380</v>
      </c>
      <c r="J1070" t="s">
        <v>23</v>
      </c>
      <c r="K1070" t="s">
        <v>24</v>
      </c>
      <c r="L1070" t="s">
        <v>105</v>
      </c>
      <c r="M1070" t="s">
        <v>106</v>
      </c>
      <c r="O1070" t="s">
        <v>107</v>
      </c>
      <c r="P1070" t="s">
        <v>29</v>
      </c>
    </row>
    <row r="1071" spans="1:16" x14ac:dyDescent="0.2">
      <c r="A1071" t="s">
        <v>7145</v>
      </c>
      <c r="B1071" t="s">
        <v>7146</v>
      </c>
      <c r="C1071" s="1" t="s">
        <v>7147</v>
      </c>
      <c r="D1071" t="s">
        <v>118</v>
      </c>
      <c r="E1071" t="s">
        <v>119</v>
      </c>
      <c r="G1071">
        <v>2015</v>
      </c>
      <c r="H1071" t="s">
        <v>7148</v>
      </c>
      <c r="I1071" t="s">
        <v>7149</v>
      </c>
      <c r="J1071" t="s">
        <v>64</v>
      </c>
      <c r="K1071" t="s">
        <v>7150</v>
      </c>
      <c r="L1071" t="s">
        <v>123</v>
      </c>
      <c r="M1071" t="s">
        <v>124</v>
      </c>
      <c r="N1071" t="s">
        <v>7151</v>
      </c>
      <c r="O1071" t="s">
        <v>126</v>
      </c>
    </row>
    <row r="1072" spans="1:16" x14ac:dyDescent="0.2">
      <c r="A1072" t="s">
        <v>7152</v>
      </c>
      <c r="B1072" t="s">
        <v>7153</v>
      </c>
      <c r="C1072" s="1" t="s">
        <v>7154</v>
      </c>
      <c r="D1072" t="s">
        <v>7155</v>
      </c>
      <c r="E1072" t="s">
        <v>7156</v>
      </c>
      <c r="G1072">
        <v>2015</v>
      </c>
      <c r="H1072" t="s">
        <v>7157</v>
      </c>
      <c r="I1072" t="s">
        <v>7158</v>
      </c>
      <c r="J1072" t="s">
        <v>44</v>
      </c>
      <c r="K1072" t="s">
        <v>94</v>
      </c>
      <c r="L1072" t="s">
        <v>7159</v>
      </c>
      <c r="M1072" t="s">
        <v>7160</v>
      </c>
      <c r="O1072" t="s">
        <v>107</v>
      </c>
      <c r="P1072" t="s">
        <v>29</v>
      </c>
    </row>
    <row r="1073" spans="1:16" x14ac:dyDescent="0.2">
      <c r="A1073" t="s">
        <v>7161</v>
      </c>
      <c r="B1073" t="s">
        <v>7162</v>
      </c>
      <c r="C1073" s="1" t="s">
        <v>7163</v>
      </c>
      <c r="D1073" t="s">
        <v>90</v>
      </c>
      <c r="E1073" t="s">
        <v>91</v>
      </c>
      <c r="G1073">
        <v>2015</v>
      </c>
      <c r="H1073" t="s">
        <v>7164</v>
      </c>
      <c r="I1073" t="s">
        <v>6811</v>
      </c>
      <c r="J1073" t="s">
        <v>44</v>
      </c>
      <c r="K1073" t="s">
        <v>94</v>
      </c>
      <c r="L1073" t="s">
        <v>95</v>
      </c>
      <c r="O1073" t="s">
        <v>97</v>
      </c>
      <c r="P1073" t="s">
        <v>29</v>
      </c>
    </row>
    <row r="1074" spans="1:16" x14ac:dyDescent="0.2">
      <c r="A1074" t="s">
        <v>7165</v>
      </c>
      <c r="B1074" t="s">
        <v>7166</v>
      </c>
      <c r="C1074" s="1" t="s">
        <v>7167</v>
      </c>
      <c r="D1074" t="s">
        <v>2179</v>
      </c>
      <c r="E1074" t="s">
        <v>2180</v>
      </c>
      <c r="F1074" t="s">
        <v>2181</v>
      </c>
      <c r="G1074">
        <v>2015</v>
      </c>
      <c r="H1074" t="s">
        <v>7168</v>
      </c>
      <c r="I1074" t="s">
        <v>7169</v>
      </c>
      <c r="J1074" t="s">
        <v>23</v>
      </c>
      <c r="K1074" t="s">
        <v>24</v>
      </c>
      <c r="L1074" t="s">
        <v>1548</v>
      </c>
      <c r="M1074" t="s">
        <v>1621</v>
      </c>
      <c r="N1074" t="s">
        <v>7170</v>
      </c>
      <c r="O1074" t="s">
        <v>107</v>
      </c>
      <c r="P1074" t="s">
        <v>29</v>
      </c>
    </row>
    <row r="1075" spans="1:16" x14ac:dyDescent="0.2">
      <c r="A1075" t="s">
        <v>7171</v>
      </c>
      <c r="B1075" t="s">
        <v>7172</v>
      </c>
      <c r="C1075" t="s">
        <v>7173</v>
      </c>
      <c r="D1075" t="s">
        <v>19</v>
      </c>
      <c r="E1075" t="s">
        <v>20</v>
      </c>
      <c r="G1075">
        <v>2015</v>
      </c>
      <c r="H1075" t="s">
        <v>7174</v>
      </c>
      <c r="I1075" t="s">
        <v>7175</v>
      </c>
      <c r="J1075" t="s">
        <v>23</v>
      </c>
      <c r="K1075" t="s">
        <v>24</v>
      </c>
      <c r="L1075" t="s">
        <v>25</v>
      </c>
      <c r="M1075" t="s">
        <v>26</v>
      </c>
      <c r="N1075" t="s">
        <v>7176</v>
      </c>
      <c r="O1075" t="s">
        <v>28</v>
      </c>
      <c r="P1075" t="s">
        <v>29</v>
      </c>
    </row>
    <row r="1076" spans="1:16" x14ac:dyDescent="0.2">
      <c r="A1076" t="s">
        <v>7177</v>
      </c>
      <c r="B1076" t="s">
        <v>7178</v>
      </c>
      <c r="C1076" s="1" t="s">
        <v>7179</v>
      </c>
      <c r="D1076" t="s">
        <v>19</v>
      </c>
      <c r="E1076" t="s">
        <v>20</v>
      </c>
      <c r="G1076">
        <v>2015</v>
      </c>
      <c r="H1076" t="s">
        <v>7180</v>
      </c>
      <c r="I1076" t="s">
        <v>7181</v>
      </c>
      <c r="J1076" t="s">
        <v>23</v>
      </c>
      <c r="K1076" t="s">
        <v>24</v>
      </c>
      <c r="L1076" t="s">
        <v>25</v>
      </c>
      <c r="M1076" t="s">
        <v>26</v>
      </c>
      <c r="N1076" t="s">
        <v>7182</v>
      </c>
      <c r="O1076" t="s">
        <v>28</v>
      </c>
      <c r="P1076" t="s">
        <v>29</v>
      </c>
    </row>
    <row r="1077" spans="1:16" x14ac:dyDescent="0.2">
      <c r="A1077" t="s">
        <v>7183</v>
      </c>
      <c r="B1077" t="s">
        <v>7184</v>
      </c>
      <c r="C1077" s="1" t="s">
        <v>7185</v>
      </c>
      <c r="D1077" t="s">
        <v>648</v>
      </c>
      <c r="E1077" t="s">
        <v>649</v>
      </c>
      <c r="F1077" t="s">
        <v>3595</v>
      </c>
      <c r="G1077">
        <v>2015</v>
      </c>
      <c r="H1077" t="s">
        <v>7186</v>
      </c>
      <c r="I1077" t="s">
        <v>7187</v>
      </c>
      <c r="J1077" t="s">
        <v>64</v>
      </c>
      <c r="K1077" t="s">
        <v>7188</v>
      </c>
      <c r="L1077" t="s">
        <v>653</v>
      </c>
      <c r="M1077" t="s">
        <v>47</v>
      </c>
      <c r="N1077" t="s">
        <v>7189</v>
      </c>
      <c r="O1077" t="s">
        <v>68</v>
      </c>
      <c r="P1077" t="s">
        <v>29</v>
      </c>
    </row>
    <row r="1078" spans="1:16" x14ac:dyDescent="0.2">
      <c r="A1078" t="s">
        <v>7190</v>
      </c>
      <c r="B1078" t="s">
        <v>7191</v>
      </c>
      <c r="C1078" s="1" t="s">
        <v>7192</v>
      </c>
      <c r="D1078" t="s">
        <v>19</v>
      </c>
      <c r="E1078" t="s">
        <v>20</v>
      </c>
      <c r="G1078">
        <v>2015</v>
      </c>
      <c r="H1078" t="s">
        <v>7193</v>
      </c>
      <c r="I1078" t="s">
        <v>7194</v>
      </c>
      <c r="J1078" t="s">
        <v>64</v>
      </c>
      <c r="K1078" t="s">
        <v>3312</v>
      </c>
      <c r="L1078" t="s">
        <v>25</v>
      </c>
      <c r="M1078" t="s">
        <v>26</v>
      </c>
      <c r="N1078" t="s">
        <v>7195</v>
      </c>
      <c r="O1078" t="s">
        <v>28</v>
      </c>
      <c r="P1078" t="s">
        <v>29</v>
      </c>
    </row>
    <row r="1079" spans="1:16" x14ac:dyDescent="0.2">
      <c r="A1079" t="s">
        <v>7196</v>
      </c>
      <c r="B1079" t="s">
        <v>7197</v>
      </c>
      <c r="C1079" s="1" t="s">
        <v>7198</v>
      </c>
      <c r="D1079" t="s">
        <v>628</v>
      </c>
      <c r="E1079" t="s">
        <v>629</v>
      </c>
      <c r="G1079">
        <v>2015</v>
      </c>
      <c r="H1079" t="s">
        <v>7199</v>
      </c>
      <c r="I1079" t="s">
        <v>7200</v>
      </c>
      <c r="J1079" t="s">
        <v>23</v>
      </c>
      <c r="K1079" t="s">
        <v>24</v>
      </c>
      <c r="L1079" t="s">
        <v>633</v>
      </c>
      <c r="M1079" t="s">
        <v>330</v>
      </c>
      <c r="O1079" t="s">
        <v>107</v>
      </c>
      <c r="P1079" t="s">
        <v>29</v>
      </c>
    </row>
    <row r="1080" spans="1:16" x14ac:dyDescent="0.2">
      <c r="A1080" t="s">
        <v>7201</v>
      </c>
      <c r="B1080" t="s">
        <v>7202</v>
      </c>
      <c r="C1080" s="1" t="s">
        <v>7203</v>
      </c>
      <c r="D1080" t="s">
        <v>563</v>
      </c>
      <c r="E1080" t="s">
        <v>564</v>
      </c>
      <c r="G1080">
        <v>2015</v>
      </c>
      <c r="H1080" t="s">
        <v>7204</v>
      </c>
      <c r="I1080" t="s">
        <v>1298</v>
      </c>
      <c r="J1080" t="s">
        <v>64</v>
      </c>
      <c r="K1080" t="s">
        <v>431</v>
      </c>
      <c r="L1080" t="s">
        <v>567</v>
      </c>
      <c r="M1080" t="s">
        <v>568</v>
      </c>
      <c r="O1080" t="s">
        <v>97</v>
      </c>
      <c r="P1080" t="s">
        <v>29</v>
      </c>
    </row>
    <row r="1081" spans="1:16" x14ac:dyDescent="0.2">
      <c r="A1081" t="s">
        <v>7205</v>
      </c>
      <c r="B1081" t="s">
        <v>7206</v>
      </c>
      <c r="C1081" s="1" t="s">
        <v>7207</v>
      </c>
      <c r="D1081" t="s">
        <v>2523</v>
      </c>
      <c r="E1081" t="s">
        <v>2524</v>
      </c>
      <c r="F1081" t="s">
        <v>4931</v>
      </c>
      <c r="G1081">
        <v>2015</v>
      </c>
      <c r="H1081" t="s">
        <v>7208</v>
      </c>
      <c r="I1081" t="s">
        <v>7209</v>
      </c>
      <c r="J1081" t="s">
        <v>23</v>
      </c>
      <c r="K1081" t="s">
        <v>7210</v>
      </c>
      <c r="L1081" t="s">
        <v>2527</v>
      </c>
      <c r="M1081" t="s">
        <v>2528</v>
      </c>
      <c r="N1081" t="s">
        <v>7211</v>
      </c>
      <c r="O1081" t="s">
        <v>107</v>
      </c>
      <c r="P1081" t="s">
        <v>29</v>
      </c>
    </row>
    <row r="1082" spans="1:16" x14ac:dyDescent="0.2">
      <c r="A1082" t="s">
        <v>7212</v>
      </c>
      <c r="B1082" t="s">
        <v>7213</v>
      </c>
      <c r="C1082" s="1" t="s">
        <v>7214</v>
      </c>
      <c r="D1082" t="s">
        <v>7215</v>
      </c>
      <c r="F1082" t="s">
        <v>7216</v>
      </c>
      <c r="G1082">
        <v>2015</v>
      </c>
      <c r="H1082" t="s">
        <v>7217</v>
      </c>
      <c r="I1082" t="s">
        <v>7218</v>
      </c>
      <c r="J1082" t="s">
        <v>23</v>
      </c>
      <c r="K1082" t="s">
        <v>24</v>
      </c>
      <c r="M1082" t="s">
        <v>151</v>
      </c>
      <c r="O1082" t="s">
        <v>97</v>
      </c>
      <c r="P1082" t="s">
        <v>29</v>
      </c>
    </row>
    <row r="1083" spans="1:16" x14ac:dyDescent="0.2">
      <c r="A1083" t="s">
        <v>7219</v>
      </c>
      <c r="B1083" t="s">
        <v>7220</v>
      </c>
      <c r="C1083" s="1" t="s">
        <v>7221</v>
      </c>
      <c r="D1083" t="s">
        <v>7222</v>
      </c>
      <c r="E1083" t="s">
        <v>7223</v>
      </c>
      <c r="G1083">
        <v>2015</v>
      </c>
      <c r="H1083" t="s">
        <v>7224</v>
      </c>
      <c r="I1083" t="s">
        <v>7225</v>
      </c>
      <c r="J1083" t="s">
        <v>44</v>
      </c>
      <c r="K1083" t="s">
        <v>7226</v>
      </c>
      <c r="L1083" t="s">
        <v>7227</v>
      </c>
      <c r="M1083" t="s">
        <v>807</v>
      </c>
      <c r="N1083" t="s">
        <v>7228</v>
      </c>
      <c r="O1083" t="s">
        <v>7229</v>
      </c>
      <c r="P1083" t="s">
        <v>29</v>
      </c>
    </row>
    <row r="1084" spans="1:16" x14ac:dyDescent="0.2">
      <c r="A1084" t="s">
        <v>7230</v>
      </c>
      <c r="B1084" t="s">
        <v>7231</v>
      </c>
      <c r="C1084" s="1" t="s">
        <v>7232</v>
      </c>
      <c r="D1084" t="s">
        <v>7233</v>
      </c>
      <c r="E1084" t="s">
        <v>7234</v>
      </c>
      <c r="G1084">
        <v>2015</v>
      </c>
      <c r="H1084" t="s">
        <v>7235</v>
      </c>
      <c r="I1084" t="s">
        <v>7236</v>
      </c>
      <c r="J1084" t="s">
        <v>23</v>
      </c>
      <c r="K1084" t="s">
        <v>24</v>
      </c>
      <c r="L1084" t="s">
        <v>5339</v>
      </c>
      <c r="M1084" t="s">
        <v>2383</v>
      </c>
      <c r="O1084" t="s">
        <v>68</v>
      </c>
      <c r="P1084" t="s">
        <v>253</v>
      </c>
    </row>
    <row r="1085" spans="1:16" x14ac:dyDescent="0.2">
      <c r="A1085" t="s">
        <v>7237</v>
      </c>
      <c r="B1085" t="s">
        <v>7238</v>
      </c>
      <c r="C1085" s="1" t="s">
        <v>7239</v>
      </c>
      <c r="D1085" t="s">
        <v>168</v>
      </c>
      <c r="E1085" t="s">
        <v>169</v>
      </c>
      <c r="F1085" t="s">
        <v>3071</v>
      </c>
      <c r="G1085">
        <v>2015</v>
      </c>
      <c r="H1085" t="s">
        <v>7240</v>
      </c>
      <c r="I1085" t="s">
        <v>3073</v>
      </c>
      <c r="J1085" t="s">
        <v>44</v>
      </c>
      <c r="K1085" t="s">
        <v>2326</v>
      </c>
      <c r="L1085" t="s">
        <v>173</v>
      </c>
      <c r="M1085" t="s">
        <v>174</v>
      </c>
      <c r="N1085" t="s">
        <v>7241</v>
      </c>
      <c r="O1085" t="s">
        <v>176</v>
      </c>
      <c r="P1085" t="s">
        <v>177</v>
      </c>
    </row>
    <row r="1086" spans="1:16" x14ac:dyDescent="0.2">
      <c r="A1086" t="s">
        <v>7242</v>
      </c>
      <c r="B1086" t="s">
        <v>7243</v>
      </c>
      <c r="C1086" s="1" t="s">
        <v>7244</v>
      </c>
      <c r="D1086" t="s">
        <v>837</v>
      </c>
      <c r="E1086" t="s">
        <v>838</v>
      </c>
      <c r="G1086">
        <v>2015</v>
      </c>
      <c r="H1086" t="s">
        <v>7245</v>
      </c>
      <c r="I1086" t="s">
        <v>7246</v>
      </c>
      <c r="J1086" t="s">
        <v>23</v>
      </c>
      <c r="K1086" t="s">
        <v>7247</v>
      </c>
      <c r="L1086" t="s">
        <v>841</v>
      </c>
      <c r="M1086" t="s">
        <v>842</v>
      </c>
      <c r="O1086" t="s">
        <v>28</v>
      </c>
      <c r="P1086" t="s">
        <v>29</v>
      </c>
    </row>
    <row r="1087" spans="1:16" x14ac:dyDescent="0.2">
      <c r="A1087" t="s">
        <v>7248</v>
      </c>
      <c r="B1087" t="s">
        <v>7249</v>
      </c>
      <c r="C1087" s="1" t="s">
        <v>7250</v>
      </c>
      <c r="D1087" t="s">
        <v>3109</v>
      </c>
      <c r="E1087" t="s">
        <v>3110</v>
      </c>
      <c r="F1087" t="s">
        <v>3111</v>
      </c>
      <c r="G1087">
        <v>2015</v>
      </c>
      <c r="H1087" t="s">
        <v>7251</v>
      </c>
      <c r="I1087" t="s">
        <v>7252</v>
      </c>
      <c r="J1087" t="s">
        <v>44</v>
      </c>
      <c r="K1087" t="s">
        <v>113</v>
      </c>
      <c r="L1087" t="s">
        <v>3114</v>
      </c>
      <c r="M1087" t="s">
        <v>3115</v>
      </c>
      <c r="N1087" t="s">
        <v>5790</v>
      </c>
      <c r="O1087" t="s">
        <v>28</v>
      </c>
      <c r="P1087" t="s">
        <v>29</v>
      </c>
    </row>
    <row r="1088" spans="1:16" x14ac:dyDescent="0.2">
      <c r="A1088" t="s">
        <v>7253</v>
      </c>
      <c r="B1088" t="s">
        <v>7254</v>
      </c>
      <c r="C1088" s="1" t="s">
        <v>7255</v>
      </c>
      <c r="D1088" t="s">
        <v>1350</v>
      </c>
      <c r="E1088" t="s">
        <v>1351</v>
      </c>
      <c r="G1088">
        <v>2015</v>
      </c>
      <c r="H1088" t="s">
        <v>7256</v>
      </c>
      <c r="I1088" t="s">
        <v>7257</v>
      </c>
      <c r="J1088" t="s">
        <v>44</v>
      </c>
      <c r="K1088" t="s">
        <v>113</v>
      </c>
      <c r="L1088" t="s">
        <v>340</v>
      </c>
      <c r="M1088" t="s">
        <v>341</v>
      </c>
      <c r="N1088" t="s">
        <v>7258</v>
      </c>
      <c r="O1088" t="s">
        <v>189</v>
      </c>
      <c r="P1088" t="s">
        <v>29</v>
      </c>
    </row>
    <row r="1089" spans="1:16" x14ac:dyDescent="0.2">
      <c r="A1089" t="s">
        <v>7259</v>
      </c>
      <c r="B1089" t="s">
        <v>7260</v>
      </c>
      <c r="C1089" s="1" t="s">
        <v>7261</v>
      </c>
      <c r="D1089" t="s">
        <v>572</v>
      </c>
      <c r="E1089" t="s">
        <v>2919</v>
      </c>
      <c r="F1089" t="s">
        <v>573</v>
      </c>
      <c r="G1089">
        <v>2015</v>
      </c>
      <c r="H1089" t="s">
        <v>7262</v>
      </c>
      <c r="I1089" t="s">
        <v>7263</v>
      </c>
      <c r="J1089" t="s">
        <v>64</v>
      </c>
      <c r="K1089" t="s">
        <v>1095</v>
      </c>
      <c r="L1089" t="s">
        <v>576</v>
      </c>
      <c r="M1089" t="s">
        <v>263</v>
      </c>
      <c r="N1089" t="s">
        <v>7264</v>
      </c>
      <c r="O1089" t="s">
        <v>28</v>
      </c>
      <c r="P1089" t="s">
        <v>29</v>
      </c>
    </row>
    <row r="1090" spans="1:16" x14ac:dyDescent="0.2">
      <c r="A1090" t="s">
        <v>7265</v>
      </c>
      <c r="B1090" t="s">
        <v>7266</v>
      </c>
      <c r="C1090" s="1" t="s">
        <v>7267</v>
      </c>
      <c r="D1090" t="s">
        <v>801</v>
      </c>
      <c r="E1090" t="s">
        <v>802</v>
      </c>
      <c r="G1090">
        <v>2015</v>
      </c>
      <c r="H1090" t="s">
        <v>7268</v>
      </c>
      <c r="I1090" t="s">
        <v>7269</v>
      </c>
      <c r="J1090" t="s">
        <v>23</v>
      </c>
      <c r="K1090" t="s">
        <v>113</v>
      </c>
      <c r="L1090" t="s">
        <v>806</v>
      </c>
      <c r="M1090" t="s">
        <v>807</v>
      </c>
      <c r="N1090" t="s">
        <v>7270</v>
      </c>
      <c r="O1090" t="s">
        <v>189</v>
      </c>
      <c r="P1090" t="s">
        <v>29</v>
      </c>
    </row>
    <row r="1091" spans="1:16" x14ac:dyDescent="0.2">
      <c r="A1091" t="s">
        <v>7271</v>
      </c>
      <c r="B1091" t="s">
        <v>7272</v>
      </c>
      <c r="C1091" s="1" t="s">
        <v>7273</v>
      </c>
      <c r="D1091" t="s">
        <v>523</v>
      </c>
      <c r="E1091" t="s">
        <v>524</v>
      </c>
      <c r="G1091">
        <v>2015</v>
      </c>
      <c r="H1091" t="s">
        <v>7274</v>
      </c>
      <c r="I1091" t="s">
        <v>7275</v>
      </c>
      <c r="J1091" t="s">
        <v>23</v>
      </c>
      <c r="K1091" t="s">
        <v>24</v>
      </c>
      <c r="L1091" t="s">
        <v>140</v>
      </c>
      <c r="M1091" t="s">
        <v>527</v>
      </c>
      <c r="N1091" t="s">
        <v>7276</v>
      </c>
      <c r="O1091" t="s">
        <v>107</v>
      </c>
      <c r="P1091" t="s">
        <v>29</v>
      </c>
    </row>
    <row r="1092" spans="1:16" x14ac:dyDescent="0.2">
      <c r="A1092" t="s">
        <v>7277</v>
      </c>
      <c r="B1092" t="s">
        <v>7278</v>
      </c>
      <c r="C1092" s="1" t="s">
        <v>7279</v>
      </c>
      <c r="D1092" t="s">
        <v>228</v>
      </c>
      <c r="E1092" t="s">
        <v>229</v>
      </c>
      <c r="G1092">
        <v>2015</v>
      </c>
      <c r="H1092" t="s">
        <v>7280</v>
      </c>
      <c r="I1092" t="s">
        <v>7281</v>
      </c>
      <c r="J1092" t="s">
        <v>64</v>
      </c>
      <c r="K1092" t="s">
        <v>652</v>
      </c>
      <c r="L1092" t="s">
        <v>25</v>
      </c>
      <c r="M1092" t="s">
        <v>233</v>
      </c>
      <c r="N1092" t="s">
        <v>7282</v>
      </c>
      <c r="O1092" t="s">
        <v>224</v>
      </c>
      <c r="P1092" t="s">
        <v>29</v>
      </c>
    </row>
    <row r="1093" spans="1:16" x14ac:dyDescent="0.2">
      <c r="A1093" t="s">
        <v>7283</v>
      </c>
      <c r="B1093" t="s">
        <v>7284</v>
      </c>
      <c r="C1093" s="1" t="s">
        <v>7285</v>
      </c>
      <c r="D1093" t="s">
        <v>1673</v>
      </c>
      <c r="E1093" t="s">
        <v>1674</v>
      </c>
      <c r="F1093" t="s">
        <v>2643</v>
      </c>
      <c r="G1093">
        <v>2015</v>
      </c>
      <c r="H1093" t="s">
        <v>7286</v>
      </c>
      <c r="I1093" t="s">
        <v>7287</v>
      </c>
      <c r="J1093" t="s">
        <v>23</v>
      </c>
      <c r="K1093" t="s">
        <v>24</v>
      </c>
      <c r="L1093" t="s">
        <v>1339</v>
      </c>
      <c r="M1093" t="s">
        <v>1677</v>
      </c>
      <c r="N1093" t="s">
        <v>7288</v>
      </c>
      <c r="O1093" t="s">
        <v>1679</v>
      </c>
      <c r="P1093" t="s">
        <v>30</v>
      </c>
    </row>
    <row r="1094" spans="1:16" x14ac:dyDescent="0.2">
      <c r="A1094" t="s">
        <v>7289</v>
      </c>
      <c r="B1094" t="s">
        <v>7290</v>
      </c>
      <c r="C1094" s="1" t="s">
        <v>7291</v>
      </c>
      <c r="D1094" t="s">
        <v>2179</v>
      </c>
      <c r="E1094" t="s">
        <v>2180</v>
      </c>
      <c r="F1094" t="s">
        <v>2181</v>
      </c>
      <c r="G1094">
        <v>2015</v>
      </c>
      <c r="H1094" t="s">
        <v>7292</v>
      </c>
      <c r="I1094" t="s">
        <v>7293</v>
      </c>
      <c r="J1094" t="s">
        <v>23</v>
      </c>
      <c r="K1094" t="s">
        <v>7294</v>
      </c>
      <c r="L1094" t="s">
        <v>1548</v>
      </c>
      <c r="M1094" t="s">
        <v>1621</v>
      </c>
      <c r="O1094" t="s">
        <v>107</v>
      </c>
      <c r="P1094" t="s">
        <v>29</v>
      </c>
    </row>
    <row r="1095" spans="1:16" x14ac:dyDescent="0.2">
      <c r="A1095" t="s">
        <v>7295</v>
      </c>
      <c r="B1095" t="s">
        <v>7296</v>
      </c>
      <c r="C1095" t="s">
        <v>7297</v>
      </c>
      <c r="D1095" t="s">
        <v>40</v>
      </c>
      <c r="E1095" t="s">
        <v>41</v>
      </c>
      <c r="G1095">
        <v>2015</v>
      </c>
      <c r="H1095" t="s">
        <v>7298</v>
      </c>
      <c r="I1095" t="s">
        <v>7299</v>
      </c>
      <c r="J1095" t="s">
        <v>122</v>
      </c>
      <c r="K1095" t="s">
        <v>232</v>
      </c>
      <c r="L1095" t="s">
        <v>46</v>
      </c>
      <c r="M1095" t="s">
        <v>47</v>
      </c>
      <c r="N1095" t="s">
        <v>7300</v>
      </c>
      <c r="O1095" t="s">
        <v>49</v>
      </c>
      <c r="P1095" t="s">
        <v>29</v>
      </c>
    </row>
    <row r="1096" spans="1:16" x14ac:dyDescent="0.2">
      <c r="A1096" t="s">
        <v>7301</v>
      </c>
      <c r="B1096" t="s">
        <v>7302</v>
      </c>
      <c r="C1096" s="1" t="s">
        <v>7303</v>
      </c>
      <c r="D1096" t="s">
        <v>19</v>
      </c>
      <c r="E1096" t="s">
        <v>20</v>
      </c>
      <c r="G1096">
        <v>2015</v>
      </c>
      <c r="H1096" t="s">
        <v>7304</v>
      </c>
      <c r="I1096" t="s">
        <v>7305</v>
      </c>
      <c r="J1096" t="s">
        <v>23</v>
      </c>
      <c r="K1096" t="s">
        <v>24</v>
      </c>
      <c r="L1096" t="s">
        <v>25</v>
      </c>
      <c r="M1096" t="s">
        <v>26</v>
      </c>
      <c r="N1096" t="s">
        <v>7306</v>
      </c>
      <c r="O1096" t="s">
        <v>28</v>
      </c>
      <c r="P1096" t="s">
        <v>29</v>
      </c>
    </row>
    <row r="1097" spans="1:16" x14ac:dyDescent="0.2">
      <c r="A1097" t="s">
        <v>7307</v>
      </c>
      <c r="B1097" t="s">
        <v>7308</v>
      </c>
      <c r="C1097" s="1" t="s">
        <v>7309</v>
      </c>
      <c r="D1097" t="s">
        <v>2658</v>
      </c>
      <c r="E1097" t="s">
        <v>2659</v>
      </c>
      <c r="G1097">
        <v>2015</v>
      </c>
      <c r="H1097" t="s">
        <v>7310</v>
      </c>
      <c r="I1097" t="s">
        <v>7311</v>
      </c>
      <c r="J1097" t="s">
        <v>23</v>
      </c>
      <c r="K1097" t="s">
        <v>24</v>
      </c>
      <c r="L1097" t="s">
        <v>2662</v>
      </c>
      <c r="M1097" t="s">
        <v>85</v>
      </c>
      <c r="O1097" t="s">
        <v>107</v>
      </c>
      <c r="P1097" t="s">
        <v>29</v>
      </c>
    </row>
    <row r="1098" spans="1:16" x14ac:dyDescent="0.2">
      <c r="A1098" t="s">
        <v>7129</v>
      </c>
      <c r="B1098" t="s">
        <v>7130</v>
      </c>
      <c r="C1098" s="1" t="s">
        <v>7312</v>
      </c>
      <c r="D1098" t="s">
        <v>4057</v>
      </c>
      <c r="E1098" t="s">
        <v>4058</v>
      </c>
      <c r="G1098">
        <v>2015</v>
      </c>
      <c r="H1098" t="s">
        <v>7313</v>
      </c>
      <c r="I1098" t="s">
        <v>7133</v>
      </c>
      <c r="J1098" t="s">
        <v>23</v>
      </c>
      <c r="K1098" t="s">
        <v>45</v>
      </c>
      <c r="L1098" t="s">
        <v>150</v>
      </c>
      <c r="M1098" t="s">
        <v>285</v>
      </c>
      <c r="N1098" t="s">
        <v>7314</v>
      </c>
      <c r="O1098" t="s">
        <v>97</v>
      </c>
      <c r="P1098" t="s">
        <v>29</v>
      </c>
    </row>
    <row r="1099" spans="1:16" x14ac:dyDescent="0.2">
      <c r="A1099" t="s">
        <v>7315</v>
      </c>
      <c r="B1099" t="s">
        <v>7316</v>
      </c>
      <c r="C1099" s="1" t="s">
        <v>7317</v>
      </c>
      <c r="D1099" t="s">
        <v>4487</v>
      </c>
      <c r="E1099" t="s">
        <v>4488</v>
      </c>
      <c r="G1099">
        <v>2015</v>
      </c>
      <c r="H1099" t="s">
        <v>7318</v>
      </c>
      <c r="I1099" t="s">
        <v>7319</v>
      </c>
      <c r="J1099" t="s">
        <v>23</v>
      </c>
      <c r="K1099" t="s">
        <v>24</v>
      </c>
      <c r="L1099" t="s">
        <v>1810</v>
      </c>
      <c r="M1099" t="s">
        <v>1811</v>
      </c>
      <c r="N1099" t="s">
        <v>7005</v>
      </c>
      <c r="O1099" t="s">
        <v>97</v>
      </c>
      <c r="P1099" t="s">
        <v>29</v>
      </c>
    </row>
    <row r="1100" spans="1:16" x14ac:dyDescent="0.2">
      <c r="A1100" t="s">
        <v>7320</v>
      </c>
      <c r="B1100" t="s">
        <v>7321</v>
      </c>
      <c r="C1100" s="1" t="s">
        <v>7322</v>
      </c>
      <c r="D1100" t="s">
        <v>19</v>
      </c>
      <c r="E1100" t="s">
        <v>20</v>
      </c>
      <c r="G1100">
        <v>2015</v>
      </c>
      <c r="H1100" t="s">
        <v>7323</v>
      </c>
      <c r="I1100" t="s">
        <v>412</v>
      </c>
      <c r="J1100" t="s">
        <v>23</v>
      </c>
      <c r="K1100" t="s">
        <v>24</v>
      </c>
      <c r="L1100" t="s">
        <v>25</v>
      </c>
      <c r="M1100" t="s">
        <v>26</v>
      </c>
      <c r="N1100" t="s">
        <v>7324</v>
      </c>
      <c r="O1100" t="s">
        <v>28</v>
      </c>
      <c r="P1100" t="s">
        <v>29</v>
      </c>
    </row>
    <row r="1101" spans="1:16" x14ac:dyDescent="0.2">
      <c r="A1101" t="s">
        <v>7325</v>
      </c>
      <c r="B1101" t="s">
        <v>7326</v>
      </c>
      <c r="C1101" s="1" t="s">
        <v>7327</v>
      </c>
      <c r="D1101" t="s">
        <v>19</v>
      </c>
      <c r="E1101" t="s">
        <v>20</v>
      </c>
      <c r="G1101">
        <v>2015</v>
      </c>
      <c r="H1101" t="s">
        <v>7328</v>
      </c>
      <c r="I1101" t="s">
        <v>7329</v>
      </c>
      <c r="J1101" t="s">
        <v>44</v>
      </c>
      <c r="K1101" t="s">
        <v>113</v>
      </c>
      <c r="L1101" t="s">
        <v>25</v>
      </c>
      <c r="M1101" t="s">
        <v>26</v>
      </c>
      <c r="N1101" t="s">
        <v>7330</v>
      </c>
      <c r="O1101" t="s">
        <v>28</v>
      </c>
      <c r="P1101" t="s">
        <v>29</v>
      </c>
    </row>
    <row r="1102" spans="1:16" x14ac:dyDescent="0.2">
      <c r="A1102" t="s">
        <v>7331</v>
      </c>
      <c r="B1102" t="s">
        <v>7332</v>
      </c>
      <c r="C1102" s="1" t="s">
        <v>7333</v>
      </c>
      <c r="D1102" t="s">
        <v>19</v>
      </c>
      <c r="E1102" t="s">
        <v>20</v>
      </c>
      <c r="G1102">
        <v>2015</v>
      </c>
      <c r="H1102" t="s">
        <v>7334</v>
      </c>
      <c r="I1102" t="s">
        <v>7335</v>
      </c>
      <c r="J1102" t="s">
        <v>23</v>
      </c>
      <c r="K1102" t="s">
        <v>24</v>
      </c>
      <c r="L1102" t="s">
        <v>25</v>
      </c>
      <c r="M1102" t="s">
        <v>26</v>
      </c>
      <c r="N1102" t="s">
        <v>7336</v>
      </c>
      <c r="O1102" t="s">
        <v>28</v>
      </c>
      <c r="P1102" t="s">
        <v>29</v>
      </c>
    </row>
    <row r="1103" spans="1:16" x14ac:dyDescent="0.2">
      <c r="A1103" t="s">
        <v>7337</v>
      </c>
      <c r="B1103" t="s">
        <v>7338</v>
      </c>
      <c r="C1103" s="1" t="s">
        <v>7339</v>
      </c>
      <c r="D1103" t="s">
        <v>1512</v>
      </c>
      <c r="E1103" t="s">
        <v>1513</v>
      </c>
      <c r="G1103">
        <v>2015</v>
      </c>
      <c r="H1103" t="s">
        <v>7340</v>
      </c>
      <c r="I1103" t="s">
        <v>7341</v>
      </c>
      <c r="J1103" t="s">
        <v>23</v>
      </c>
      <c r="K1103" t="s">
        <v>1498</v>
      </c>
      <c r="L1103" t="s">
        <v>662</v>
      </c>
      <c r="M1103" t="s">
        <v>663</v>
      </c>
      <c r="N1103" t="s">
        <v>7342</v>
      </c>
      <c r="O1103" t="s">
        <v>107</v>
      </c>
      <c r="P1103" t="s">
        <v>29</v>
      </c>
    </row>
    <row r="1104" spans="1:16" x14ac:dyDescent="0.2">
      <c r="A1104" t="s">
        <v>7343</v>
      </c>
      <c r="B1104" t="s">
        <v>7344</v>
      </c>
      <c r="C1104" s="1" t="s">
        <v>7345</v>
      </c>
      <c r="D1104" t="s">
        <v>4371</v>
      </c>
      <c r="E1104" t="s">
        <v>4372</v>
      </c>
      <c r="G1104">
        <v>2015</v>
      </c>
      <c r="H1104" t="s">
        <v>7346</v>
      </c>
      <c r="I1104" t="s">
        <v>7347</v>
      </c>
      <c r="J1104" t="s">
        <v>23</v>
      </c>
      <c r="K1104" t="s">
        <v>24</v>
      </c>
      <c r="L1104" t="s">
        <v>1630</v>
      </c>
      <c r="M1104" t="s">
        <v>141</v>
      </c>
      <c r="O1104" t="s">
        <v>107</v>
      </c>
      <c r="P1104" t="s">
        <v>29</v>
      </c>
    </row>
    <row r="1105" spans="1:16" x14ac:dyDescent="0.2">
      <c r="A1105" t="s">
        <v>7348</v>
      </c>
      <c r="B1105" t="s">
        <v>7349</v>
      </c>
      <c r="C1105" s="1" t="s">
        <v>7350</v>
      </c>
      <c r="D1105" t="s">
        <v>19</v>
      </c>
      <c r="E1105" t="s">
        <v>20</v>
      </c>
      <c r="G1105">
        <v>2015</v>
      </c>
      <c r="H1105" t="s">
        <v>7351</v>
      </c>
      <c r="I1105" t="s">
        <v>7352</v>
      </c>
      <c r="J1105" t="s">
        <v>64</v>
      </c>
      <c r="K1105" t="s">
        <v>1612</v>
      </c>
      <c r="L1105" t="s">
        <v>25</v>
      </c>
      <c r="M1105" t="s">
        <v>26</v>
      </c>
      <c r="N1105" t="s">
        <v>7353</v>
      </c>
      <c r="O1105" t="s">
        <v>28</v>
      </c>
      <c r="P1105" t="s">
        <v>29</v>
      </c>
    </row>
    <row r="1106" spans="1:16" x14ac:dyDescent="0.2">
      <c r="A1106" t="s">
        <v>7354</v>
      </c>
      <c r="B1106" t="s">
        <v>7355</v>
      </c>
      <c r="C1106" s="1" t="s">
        <v>7356</v>
      </c>
      <c r="D1106" t="s">
        <v>19</v>
      </c>
      <c r="E1106" t="s">
        <v>20</v>
      </c>
      <c r="G1106">
        <v>2015</v>
      </c>
      <c r="H1106" t="s">
        <v>7357</v>
      </c>
      <c r="I1106" t="s">
        <v>7358</v>
      </c>
      <c r="J1106" t="s">
        <v>44</v>
      </c>
      <c r="K1106" t="s">
        <v>113</v>
      </c>
      <c r="L1106" t="s">
        <v>25</v>
      </c>
      <c r="M1106" t="s">
        <v>26</v>
      </c>
      <c r="N1106" t="s">
        <v>298</v>
      </c>
      <c r="O1106" t="s">
        <v>28</v>
      </c>
      <c r="P1106" t="s">
        <v>29</v>
      </c>
    </row>
    <row r="1107" spans="1:16" x14ac:dyDescent="0.2">
      <c r="A1107" t="s">
        <v>7359</v>
      </c>
      <c r="B1107" t="s">
        <v>7360</v>
      </c>
      <c r="C1107" s="1" t="s">
        <v>7361</v>
      </c>
      <c r="D1107" t="s">
        <v>19</v>
      </c>
      <c r="E1107" t="s">
        <v>20</v>
      </c>
      <c r="G1107">
        <v>2015</v>
      </c>
      <c r="H1107" t="s">
        <v>7362</v>
      </c>
      <c r="I1107" t="s">
        <v>7363</v>
      </c>
      <c r="J1107" t="s">
        <v>23</v>
      </c>
      <c r="K1107" t="s">
        <v>24</v>
      </c>
      <c r="L1107" t="s">
        <v>25</v>
      </c>
      <c r="M1107" t="s">
        <v>26</v>
      </c>
      <c r="N1107" t="s">
        <v>7364</v>
      </c>
      <c r="O1107" t="s">
        <v>28</v>
      </c>
      <c r="P1107" t="s">
        <v>29</v>
      </c>
    </row>
    <row r="1108" spans="1:16" x14ac:dyDescent="0.2">
      <c r="A1108" t="s">
        <v>7365</v>
      </c>
      <c r="B1108" t="s">
        <v>7366</v>
      </c>
      <c r="C1108" s="1" t="s">
        <v>7367</v>
      </c>
      <c r="D1108" t="s">
        <v>1544</v>
      </c>
      <c r="E1108" t="s">
        <v>1545</v>
      </c>
      <c r="G1108">
        <v>2015</v>
      </c>
      <c r="H1108" t="s">
        <v>7368</v>
      </c>
      <c r="I1108" t="s">
        <v>7369</v>
      </c>
      <c r="J1108" t="s">
        <v>23</v>
      </c>
      <c r="K1108" t="s">
        <v>24</v>
      </c>
      <c r="L1108" t="s">
        <v>1548</v>
      </c>
      <c r="M1108" t="s">
        <v>1549</v>
      </c>
      <c r="N1108" t="s">
        <v>7370</v>
      </c>
      <c r="O1108" t="s">
        <v>107</v>
      </c>
      <c r="P1108" t="s">
        <v>29</v>
      </c>
    </row>
    <row r="1109" spans="1:16" x14ac:dyDescent="0.2">
      <c r="A1109" t="s">
        <v>7371</v>
      </c>
      <c r="B1109" t="s">
        <v>7372</v>
      </c>
      <c r="C1109" s="1" t="s">
        <v>7373</v>
      </c>
      <c r="D1109" t="s">
        <v>19</v>
      </c>
      <c r="E1109" t="s">
        <v>20</v>
      </c>
      <c r="G1109">
        <v>2015</v>
      </c>
      <c r="H1109" t="s">
        <v>7374</v>
      </c>
      <c r="I1109" t="s">
        <v>7375</v>
      </c>
      <c r="J1109" t="s">
        <v>23</v>
      </c>
      <c r="K1109" t="s">
        <v>7376</v>
      </c>
      <c r="L1109" t="s">
        <v>25</v>
      </c>
      <c r="M1109" t="s">
        <v>26</v>
      </c>
      <c r="N1109" t="s">
        <v>7377</v>
      </c>
      <c r="O1109" t="s">
        <v>28</v>
      </c>
      <c r="P1109" t="s">
        <v>29</v>
      </c>
    </row>
    <row r="1110" spans="1:16" x14ac:dyDescent="0.2">
      <c r="A1110" t="s">
        <v>7378</v>
      </c>
      <c r="B1110" t="s">
        <v>7379</v>
      </c>
      <c r="C1110" s="1" t="s">
        <v>7380</v>
      </c>
      <c r="D1110" t="s">
        <v>19</v>
      </c>
      <c r="E1110" t="s">
        <v>20</v>
      </c>
      <c r="G1110">
        <v>2015</v>
      </c>
      <c r="H1110" t="s">
        <v>7381</v>
      </c>
      <c r="I1110" t="s">
        <v>7382</v>
      </c>
      <c r="J1110" t="s">
        <v>44</v>
      </c>
      <c r="K1110" t="s">
        <v>113</v>
      </c>
      <c r="L1110" t="s">
        <v>25</v>
      </c>
      <c r="M1110" t="s">
        <v>26</v>
      </c>
      <c r="N1110" t="s">
        <v>7383</v>
      </c>
      <c r="O1110" t="s">
        <v>28</v>
      </c>
      <c r="P1110" t="s">
        <v>29</v>
      </c>
    </row>
    <row r="1111" spans="1:16" x14ac:dyDescent="0.2">
      <c r="A1111" t="s">
        <v>7384</v>
      </c>
      <c r="B1111" t="s">
        <v>7385</v>
      </c>
      <c r="C1111" s="1" t="s">
        <v>7386</v>
      </c>
      <c r="D1111" t="s">
        <v>3375</v>
      </c>
      <c r="E1111" t="s">
        <v>3376</v>
      </c>
      <c r="G1111">
        <v>2015</v>
      </c>
      <c r="H1111" t="s">
        <v>7387</v>
      </c>
      <c r="I1111" t="s">
        <v>7388</v>
      </c>
      <c r="J1111" t="s">
        <v>23</v>
      </c>
      <c r="K1111" t="s">
        <v>6723</v>
      </c>
      <c r="L1111" t="s">
        <v>1548</v>
      </c>
      <c r="M1111" t="s">
        <v>527</v>
      </c>
      <c r="N1111" t="s">
        <v>7389</v>
      </c>
      <c r="O1111" t="s">
        <v>107</v>
      </c>
      <c r="P1111" t="s">
        <v>29</v>
      </c>
    </row>
    <row r="1112" spans="1:16" x14ac:dyDescent="0.2">
      <c r="A1112" t="s">
        <v>7390</v>
      </c>
      <c r="B1112" t="s">
        <v>7391</v>
      </c>
      <c r="C1112" s="1" t="s">
        <v>7392</v>
      </c>
      <c r="D1112" t="s">
        <v>2671</v>
      </c>
      <c r="E1112" t="s">
        <v>2672</v>
      </c>
      <c r="G1112">
        <v>2015</v>
      </c>
      <c r="H1112" t="s">
        <v>7393</v>
      </c>
      <c r="I1112" t="s">
        <v>7394</v>
      </c>
      <c r="J1112" t="s">
        <v>44</v>
      </c>
      <c r="K1112" t="s">
        <v>113</v>
      </c>
      <c r="L1112" t="s">
        <v>2675</v>
      </c>
      <c r="M1112" t="s">
        <v>2528</v>
      </c>
      <c r="N1112" t="s">
        <v>7395</v>
      </c>
      <c r="O1112" t="s">
        <v>97</v>
      </c>
      <c r="P1112" t="s">
        <v>29</v>
      </c>
    </row>
    <row r="1113" spans="1:16" x14ac:dyDescent="0.2">
      <c r="A1113" t="s">
        <v>7396</v>
      </c>
      <c r="B1113" t="s">
        <v>7397</v>
      </c>
      <c r="C1113" t="s">
        <v>7398</v>
      </c>
      <c r="D1113" t="s">
        <v>1215</v>
      </c>
      <c r="E1113" t="s">
        <v>1216</v>
      </c>
      <c r="G1113">
        <v>2015</v>
      </c>
      <c r="H1113" t="s">
        <v>7399</v>
      </c>
      <c r="I1113" t="s">
        <v>3656</v>
      </c>
      <c r="J1113" t="s">
        <v>44</v>
      </c>
      <c r="K1113" t="s">
        <v>113</v>
      </c>
      <c r="L1113" t="s">
        <v>476</v>
      </c>
      <c r="M1113" t="s">
        <v>1219</v>
      </c>
      <c r="N1113" t="s">
        <v>7400</v>
      </c>
      <c r="O1113" t="s">
        <v>107</v>
      </c>
      <c r="P1113" t="s">
        <v>29</v>
      </c>
    </row>
    <row r="1114" spans="1:16" x14ac:dyDescent="0.2">
      <c r="A1114" t="s">
        <v>7401</v>
      </c>
      <c r="B1114" t="s">
        <v>7402</v>
      </c>
      <c r="C1114" s="1" t="s">
        <v>7403</v>
      </c>
      <c r="D1114" t="s">
        <v>1712</v>
      </c>
      <c r="E1114" t="s">
        <v>1713</v>
      </c>
      <c r="G1114">
        <v>2015</v>
      </c>
      <c r="H1114" t="s">
        <v>7404</v>
      </c>
      <c r="I1114" t="s">
        <v>7405</v>
      </c>
      <c r="J1114" t="s">
        <v>64</v>
      </c>
      <c r="K1114" t="s">
        <v>652</v>
      </c>
      <c r="L1114" t="s">
        <v>1717</v>
      </c>
      <c r="M1114" t="s">
        <v>285</v>
      </c>
      <c r="N1114" t="s">
        <v>7406</v>
      </c>
      <c r="O1114" t="s">
        <v>97</v>
      </c>
      <c r="P1114" t="s">
        <v>29</v>
      </c>
    </row>
    <row r="1115" spans="1:16" x14ac:dyDescent="0.2">
      <c r="A1115" t="s">
        <v>7407</v>
      </c>
      <c r="B1115" t="s">
        <v>7408</v>
      </c>
      <c r="C1115" s="1" t="s">
        <v>7409</v>
      </c>
      <c r="D1115" t="s">
        <v>2523</v>
      </c>
      <c r="E1115" t="s">
        <v>2524</v>
      </c>
      <c r="F1115" t="s">
        <v>4931</v>
      </c>
      <c r="G1115">
        <v>2015</v>
      </c>
      <c r="H1115" t="s">
        <v>7410</v>
      </c>
      <c r="I1115" t="s">
        <v>7411</v>
      </c>
      <c r="J1115" t="s">
        <v>23</v>
      </c>
      <c r="K1115" t="s">
        <v>24</v>
      </c>
      <c r="L1115" t="s">
        <v>2527</v>
      </c>
      <c r="M1115" t="s">
        <v>2528</v>
      </c>
      <c r="N1115" t="s">
        <v>7412</v>
      </c>
      <c r="O1115" t="s">
        <v>107</v>
      </c>
      <c r="P1115" t="s">
        <v>29</v>
      </c>
    </row>
    <row r="1116" spans="1:16" x14ac:dyDescent="0.2">
      <c r="A1116" t="s">
        <v>7413</v>
      </c>
      <c r="B1116" t="s">
        <v>7414</v>
      </c>
      <c r="C1116" s="1"/>
      <c r="D1116" t="s">
        <v>7415</v>
      </c>
      <c r="E1116" t="s">
        <v>7416</v>
      </c>
      <c r="F1116" t="s">
        <v>7417</v>
      </c>
      <c r="G1116">
        <v>2015</v>
      </c>
      <c r="H1116" t="s">
        <v>7418</v>
      </c>
      <c r="I1116" t="s">
        <v>7419</v>
      </c>
      <c r="J1116" t="s">
        <v>7420</v>
      </c>
      <c r="K1116" t="s">
        <v>7421</v>
      </c>
      <c r="L1116" t="s">
        <v>6044</v>
      </c>
      <c r="M1116" t="s">
        <v>7422</v>
      </c>
      <c r="O1116" t="s">
        <v>7423</v>
      </c>
      <c r="P1116" t="s">
        <v>253</v>
      </c>
    </row>
    <row r="1117" spans="1:16" x14ac:dyDescent="0.2">
      <c r="A1117" t="s">
        <v>7424</v>
      </c>
      <c r="B1117" t="s">
        <v>7425</v>
      </c>
      <c r="C1117" s="1" t="s">
        <v>7426</v>
      </c>
      <c r="D1117" t="s">
        <v>617</v>
      </c>
      <c r="E1117" t="s">
        <v>618</v>
      </c>
      <c r="G1117">
        <v>2015</v>
      </c>
      <c r="H1117" t="s">
        <v>7427</v>
      </c>
      <c r="I1117" t="s">
        <v>7428</v>
      </c>
      <c r="J1117" t="s">
        <v>44</v>
      </c>
      <c r="K1117" t="s">
        <v>113</v>
      </c>
      <c r="L1117" t="s">
        <v>621</v>
      </c>
      <c r="M1117" t="s">
        <v>622</v>
      </c>
      <c r="N1117" t="s">
        <v>7429</v>
      </c>
      <c r="O1117" t="s">
        <v>624</v>
      </c>
    </row>
    <row r="1118" spans="1:16" x14ac:dyDescent="0.2">
      <c r="A1118" t="s">
        <v>7430</v>
      </c>
      <c r="B1118" t="s">
        <v>7431</v>
      </c>
      <c r="C1118" s="1" t="s">
        <v>7432</v>
      </c>
      <c r="D1118" t="s">
        <v>228</v>
      </c>
      <c r="E1118" t="s">
        <v>229</v>
      </c>
      <c r="G1118">
        <v>2015</v>
      </c>
      <c r="H1118" t="s">
        <v>7433</v>
      </c>
      <c r="I1118" t="s">
        <v>7434</v>
      </c>
      <c r="J1118" t="s">
        <v>64</v>
      </c>
      <c r="K1118" t="s">
        <v>3676</v>
      </c>
      <c r="L1118" t="s">
        <v>25</v>
      </c>
      <c r="M1118" t="s">
        <v>233</v>
      </c>
      <c r="N1118" t="s">
        <v>7435</v>
      </c>
      <c r="O1118" t="s">
        <v>224</v>
      </c>
      <c r="P1118" t="s">
        <v>29</v>
      </c>
    </row>
    <row r="1119" spans="1:16" x14ac:dyDescent="0.2">
      <c r="A1119" t="s">
        <v>3652</v>
      </c>
      <c r="B1119" t="s">
        <v>7436</v>
      </c>
      <c r="C1119" s="1" t="s">
        <v>7437</v>
      </c>
      <c r="D1119" t="s">
        <v>7438</v>
      </c>
      <c r="E1119" t="s">
        <v>7439</v>
      </c>
      <c r="F1119" t="s">
        <v>7440</v>
      </c>
      <c r="G1119">
        <v>2015</v>
      </c>
      <c r="H1119" t="s">
        <v>7441</v>
      </c>
      <c r="I1119" t="s">
        <v>7442</v>
      </c>
      <c r="J1119" t="s">
        <v>44</v>
      </c>
      <c r="K1119" t="s">
        <v>113</v>
      </c>
      <c r="L1119" t="s">
        <v>476</v>
      </c>
      <c r="M1119" t="s">
        <v>1219</v>
      </c>
      <c r="O1119" t="s">
        <v>7443</v>
      </c>
    </row>
    <row r="1120" spans="1:16" x14ac:dyDescent="0.2">
      <c r="A1120" t="s">
        <v>7444</v>
      </c>
      <c r="B1120" t="s">
        <v>7445</v>
      </c>
      <c r="C1120" s="1" t="s">
        <v>7446</v>
      </c>
      <c r="D1120" t="s">
        <v>3574</v>
      </c>
      <c r="E1120" t="s">
        <v>3575</v>
      </c>
      <c r="G1120">
        <v>2015</v>
      </c>
      <c r="H1120" t="s">
        <v>7447</v>
      </c>
      <c r="I1120" t="s">
        <v>7448</v>
      </c>
      <c r="J1120" t="s">
        <v>64</v>
      </c>
      <c r="K1120" t="s">
        <v>1271</v>
      </c>
      <c r="L1120" t="s">
        <v>186</v>
      </c>
      <c r="M1120" t="s">
        <v>3578</v>
      </c>
      <c r="N1120" t="s">
        <v>7449</v>
      </c>
      <c r="O1120" t="s">
        <v>189</v>
      </c>
      <c r="P1120" t="s">
        <v>29</v>
      </c>
    </row>
    <row r="1121" spans="1:16" x14ac:dyDescent="0.2">
      <c r="A1121" t="s">
        <v>7450</v>
      </c>
      <c r="B1121" t="s">
        <v>7451</v>
      </c>
      <c r="C1121" s="1" t="s">
        <v>7452</v>
      </c>
      <c r="D1121" t="s">
        <v>3574</v>
      </c>
      <c r="E1121" t="s">
        <v>3575</v>
      </c>
      <c r="G1121">
        <v>2015</v>
      </c>
      <c r="H1121" t="s">
        <v>7453</v>
      </c>
      <c r="I1121" t="s">
        <v>7454</v>
      </c>
      <c r="J1121" t="s">
        <v>64</v>
      </c>
      <c r="K1121" t="s">
        <v>632</v>
      </c>
      <c r="L1121" t="s">
        <v>186</v>
      </c>
      <c r="M1121" t="s">
        <v>3578</v>
      </c>
      <c r="N1121" t="s">
        <v>7455</v>
      </c>
      <c r="O1121" t="s">
        <v>189</v>
      </c>
      <c r="P1121" t="s">
        <v>29</v>
      </c>
    </row>
    <row r="1122" spans="1:16" x14ac:dyDescent="0.2">
      <c r="A1122" t="s">
        <v>7456</v>
      </c>
      <c r="B1122" t="s">
        <v>7457</v>
      </c>
      <c r="C1122" s="1" t="s">
        <v>7458</v>
      </c>
      <c r="D1122" t="s">
        <v>7459</v>
      </c>
      <c r="E1122" t="s">
        <v>7460</v>
      </c>
      <c r="G1122">
        <v>2015</v>
      </c>
      <c r="H1122" t="s">
        <v>7461</v>
      </c>
      <c r="I1122" t="s">
        <v>7053</v>
      </c>
      <c r="J1122" t="s">
        <v>122</v>
      </c>
      <c r="K1122" t="s">
        <v>232</v>
      </c>
      <c r="L1122" t="s">
        <v>5022</v>
      </c>
      <c r="M1122" t="s">
        <v>7462</v>
      </c>
      <c r="O1122" t="s">
        <v>189</v>
      </c>
      <c r="P1122" t="s">
        <v>29</v>
      </c>
    </row>
    <row r="1123" spans="1:16" x14ac:dyDescent="0.2">
      <c r="A1123" t="s">
        <v>7463</v>
      </c>
      <c r="B1123" t="s">
        <v>7464</v>
      </c>
      <c r="C1123" t="s">
        <v>7465</v>
      </c>
      <c r="D1123" t="s">
        <v>7466</v>
      </c>
      <c r="E1123" t="s">
        <v>7467</v>
      </c>
      <c r="G1123">
        <v>2015</v>
      </c>
      <c r="H1123" t="s">
        <v>7468</v>
      </c>
      <c r="I1123" t="s">
        <v>7469</v>
      </c>
      <c r="J1123" t="s">
        <v>23</v>
      </c>
      <c r="K1123" t="s">
        <v>24</v>
      </c>
      <c r="L1123" t="s">
        <v>2871</v>
      </c>
      <c r="M1123" t="s">
        <v>1048</v>
      </c>
      <c r="O1123" t="s">
        <v>107</v>
      </c>
      <c r="P1123" t="s">
        <v>29</v>
      </c>
    </row>
    <row r="1124" spans="1:16" x14ac:dyDescent="0.2">
      <c r="A1124" t="s">
        <v>7470</v>
      </c>
      <c r="B1124" t="s">
        <v>7471</v>
      </c>
      <c r="C1124" s="1" t="s">
        <v>7472</v>
      </c>
      <c r="D1124" t="s">
        <v>1267</v>
      </c>
      <c r="E1124" t="s">
        <v>1268</v>
      </c>
      <c r="G1124">
        <v>2015</v>
      </c>
      <c r="H1124" t="s">
        <v>7473</v>
      </c>
      <c r="I1124" t="s">
        <v>7474</v>
      </c>
      <c r="J1124" t="s">
        <v>64</v>
      </c>
      <c r="K1124" t="s">
        <v>2081</v>
      </c>
      <c r="L1124" t="s">
        <v>1272</v>
      </c>
      <c r="M1124" t="s">
        <v>1273</v>
      </c>
      <c r="N1124" t="s">
        <v>7475</v>
      </c>
      <c r="O1124" t="s">
        <v>107</v>
      </c>
      <c r="P1124" t="s">
        <v>29</v>
      </c>
    </row>
    <row r="1125" spans="1:16" x14ac:dyDescent="0.2">
      <c r="A1125" t="s">
        <v>7476</v>
      </c>
      <c r="B1125" t="s">
        <v>7477</v>
      </c>
      <c r="C1125" s="1" t="s">
        <v>7478</v>
      </c>
      <c r="D1125" t="s">
        <v>1712</v>
      </c>
      <c r="E1125" t="s">
        <v>1713</v>
      </c>
      <c r="G1125">
        <v>2015</v>
      </c>
      <c r="H1125" t="s">
        <v>7479</v>
      </c>
      <c r="I1125" t="s">
        <v>7480</v>
      </c>
      <c r="J1125" t="s">
        <v>23</v>
      </c>
      <c r="K1125" t="s">
        <v>24</v>
      </c>
      <c r="L1125" t="s">
        <v>1717</v>
      </c>
      <c r="M1125" t="s">
        <v>285</v>
      </c>
      <c r="N1125" t="s">
        <v>7481</v>
      </c>
      <c r="O1125" t="s">
        <v>97</v>
      </c>
      <c r="P1125" t="s">
        <v>29</v>
      </c>
    </row>
    <row r="1126" spans="1:16" x14ac:dyDescent="0.2">
      <c r="A1126" t="s">
        <v>7482</v>
      </c>
      <c r="B1126" t="s">
        <v>7483</v>
      </c>
      <c r="C1126" s="1" t="s">
        <v>7484</v>
      </c>
      <c r="D1126" t="s">
        <v>7485</v>
      </c>
      <c r="E1126" t="s">
        <v>7486</v>
      </c>
      <c r="G1126">
        <v>2015</v>
      </c>
      <c r="H1126" t="s">
        <v>7487</v>
      </c>
      <c r="I1126" t="s">
        <v>7488</v>
      </c>
      <c r="J1126" t="s">
        <v>23</v>
      </c>
      <c r="K1126" t="s">
        <v>24</v>
      </c>
      <c r="L1126" t="s">
        <v>150</v>
      </c>
      <c r="M1126" t="s">
        <v>151</v>
      </c>
      <c r="N1126" t="s">
        <v>7489</v>
      </c>
      <c r="O1126" t="s">
        <v>107</v>
      </c>
      <c r="P1126" t="s">
        <v>29</v>
      </c>
    </row>
    <row r="1127" spans="1:16" x14ac:dyDescent="0.2">
      <c r="A1127" t="s">
        <v>7490</v>
      </c>
      <c r="B1127" t="s">
        <v>7491</v>
      </c>
      <c r="C1127" s="1" t="s">
        <v>7492</v>
      </c>
      <c r="D1127" t="s">
        <v>563</v>
      </c>
      <c r="E1127" t="s">
        <v>564</v>
      </c>
      <c r="G1127">
        <v>2015</v>
      </c>
      <c r="H1127" t="s">
        <v>7493</v>
      </c>
      <c r="I1127" t="s">
        <v>7494</v>
      </c>
      <c r="J1127" t="s">
        <v>44</v>
      </c>
      <c r="K1127" t="s">
        <v>113</v>
      </c>
      <c r="L1127" t="s">
        <v>567</v>
      </c>
      <c r="M1127" t="s">
        <v>568</v>
      </c>
      <c r="N1127" t="s">
        <v>7495</v>
      </c>
      <c r="O1127" t="s">
        <v>97</v>
      </c>
      <c r="P1127" t="s">
        <v>29</v>
      </c>
    </row>
    <row r="1128" spans="1:16" x14ac:dyDescent="0.2">
      <c r="A1128" t="s">
        <v>7496</v>
      </c>
      <c r="B1128" t="s">
        <v>7497</v>
      </c>
      <c r="C1128" s="1" t="s">
        <v>7498</v>
      </c>
      <c r="D1128" t="s">
        <v>2951</v>
      </c>
      <c r="E1128" t="s">
        <v>2952</v>
      </c>
      <c r="G1128">
        <v>2015</v>
      </c>
      <c r="H1128" t="s">
        <v>7499</v>
      </c>
      <c r="I1128" t="s">
        <v>7500</v>
      </c>
      <c r="J1128" t="s">
        <v>64</v>
      </c>
      <c r="K1128" t="s">
        <v>45</v>
      </c>
      <c r="L1128" t="s">
        <v>25</v>
      </c>
      <c r="M1128" t="s">
        <v>1549</v>
      </c>
      <c r="N1128" t="s">
        <v>7501</v>
      </c>
      <c r="O1128" t="s">
        <v>2956</v>
      </c>
      <c r="P1128" t="s">
        <v>29</v>
      </c>
    </row>
    <row r="1129" spans="1:16" x14ac:dyDescent="0.2">
      <c r="A1129" t="s">
        <v>7502</v>
      </c>
      <c r="B1129" t="s">
        <v>7503</v>
      </c>
      <c r="C1129" s="1" t="s">
        <v>7504</v>
      </c>
      <c r="D1129" t="s">
        <v>19</v>
      </c>
      <c r="E1129" t="s">
        <v>20</v>
      </c>
      <c r="G1129">
        <v>2015</v>
      </c>
      <c r="H1129" t="s">
        <v>7505</v>
      </c>
      <c r="I1129" t="s">
        <v>7506</v>
      </c>
      <c r="J1129" t="s">
        <v>23</v>
      </c>
      <c r="K1129" t="s">
        <v>24</v>
      </c>
      <c r="L1129" t="s">
        <v>25</v>
      </c>
      <c r="M1129" t="s">
        <v>26</v>
      </c>
      <c r="N1129" t="s">
        <v>7507</v>
      </c>
      <c r="O1129" t="s">
        <v>28</v>
      </c>
      <c r="P1129" t="s">
        <v>29</v>
      </c>
    </row>
    <row r="1130" spans="1:16" x14ac:dyDescent="0.2">
      <c r="A1130" t="s">
        <v>7508</v>
      </c>
      <c r="B1130" t="s">
        <v>7509</v>
      </c>
      <c r="C1130" s="1" t="s">
        <v>7510</v>
      </c>
      <c r="D1130" t="s">
        <v>19</v>
      </c>
      <c r="E1130" t="s">
        <v>20</v>
      </c>
      <c r="G1130">
        <v>2015</v>
      </c>
      <c r="H1130" t="s">
        <v>7511</v>
      </c>
      <c r="I1130" t="s">
        <v>7512</v>
      </c>
      <c r="J1130" t="s">
        <v>23</v>
      </c>
      <c r="K1130" t="s">
        <v>24</v>
      </c>
      <c r="L1130" t="s">
        <v>25</v>
      </c>
      <c r="M1130" t="s">
        <v>26</v>
      </c>
      <c r="O1130" t="s">
        <v>28</v>
      </c>
      <c r="P1130" t="s">
        <v>29</v>
      </c>
    </row>
    <row r="1131" spans="1:16" x14ac:dyDescent="0.2">
      <c r="A1131" t="s">
        <v>7513</v>
      </c>
      <c r="B1131" t="s">
        <v>7514</v>
      </c>
      <c r="C1131" s="1" t="s">
        <v>7515</v>
      </c>
      <c r="D1131" t="s">
        <v>1474</v>
      </c>
      <c r="E1131" t="s">
        <v>1475</v>
      </c>
      <c r="G1131">
        <v>2015</v>
      </c>
      <c r="H1131" t="s">
        <v>7516</v>
      </c>
      <c r="I1131" t="s">
        <v>4020</v>
      </c>
      <c r="J1131" t="s">
        <v>23</v>
      </c>
      <c r="K1131" t="s">
        <v>24</v>
      </c>
      <c r="L1131" t="s">
        <v>1478</v>
      </c>
      <c r="M1131" t="s">
        <v>663</v>
      </c>
      <c r="O1131" t="s">
        <v>107</v>
      </c>
      <c r="P1131" t="s">
        <v>29</v>
      </c>
    </row>
    <row r="1132" spans="1:16" x14ac:dyDescent="0.2">
      <c r="A1132" t="s">
        <v>7517</v>
      </c>
      <c r="B1132" t="s">
        <v>7518</v>
      </c>
      <c r="C1132" s="1" t="s">
        <v>7519</v>
      </c>
      <c r="D1132" t="s">
        <v>2699</v>
      </c>
      <c r="E1132" t="s">
        <v>2700</v>
      </c>
      <c r="G1132">
        <v>2015</v>
      </c>
      <c r="H1132" t="s">
        <v>7520</v>
      </c>
      <c r="I1132" t="s">
        <v>7521</v>
      </c>
      <c r="J1132" t="s">
        <v>23</v>
      </c>
      <c r="K1132" t="s">
        <v>24</v>
      </c>
      <c r="L1132" t="s">
        <v>150</v>
      </c>
      <c r="M1132" t="s">
        <v>151</v>
      </c>
      <c r="N1132" t="s">
        <v>7522</v>
      </c>
      <c r="O1132" t="s">
        <v>97</v>
      </c>
      <c r="P1132" t="s">
        <v>29</v>
      </c>
    </row>
    <row r="1133" spans="1:16" x14ac:dyDescent="0.2">
      <c r="A1133" t="s">
        <v>7523</v>
      </c>
      <c r="B1133" t="s">
        <v>7524</v>
      </c>
      <c r="C1133" t="s">
        <v>7525</v>
      </c>
      <c r="D1133" t="s">
        <v>40</v>
      </c>
      <c r="E1133" t="s">
        <v>41</v>
      </c>
      <c r="G1133">
        <v>2015</v>
      </c>
      <c r="H1133" t="s">
        <v>7526</v>
      </c>
      <c r="I1133" t="s">
        <v>7527</v>
      </c>
      <c r="J1133" t="s">
        <v>122</v>
      </c>
      <c r="K1133" t="s">
        <v>242</v>
      </c>
      <c r="L1133" t="s">
        <v>46</v>
      </c>
      <c r="M1133" t="s">
        <v>47</v>
      </c>
      <c r="N1133" t="s">
        <v>7528</v>
      </c>
      <c r="O1133" t="s">
        <v>49</v>
      </c>
      <c r="P1133" t="s">
        <v>29</v>
      </c>
    </row>
    <row r="1134" spans="1:16" x14ac:dyDescent="0.2">
      <c r="A1134" t="s">
        <v>7529</v>
      </c>
      <c r="B1134" t="s">
        <v>7530</v>
      </c>
      <c r="C1134" s="1" t="s">
        <v>7531</v>
      </c>
      <c r="D1134" t="s">
        <v>1512</v>
      </c>
      <c r="E1134" t="s">
        <v>1513</v>
      </c>
      <c r="G1134">
        <v>2015</v>
      </c>
      <c r="H1134" t="s">
        <v>7532</v>
      </c>
      <c r="I1134" t="s">
        <v>4068</v>
      </c>
      <c r="J1134" t="s">
        <v>23</v>
      </c>
      <c r="K1134" t="s">
        <v>24</v>
      </c>
      <c r="L1134" t="s">
        <v>662</v>
      </c>
      <c r="M1134" t="s">
        <v>663</v>
      </c>
      <c r="N1134" t="s">
        <v>7533</v>
      </c>
      <c r="O1134" t="s">
        <v>107</v>
      </c>
      <c r="P1134" t="s">
        <v>29</v>
      </c>
    </row>
    <row r="1135" spans="1:16" x14ac:dyDescent="0.2">
      <c r="A1135" t="s">
        <v>7534</v>
      </c>
      <c r="B1135" t="s">
        <v>7535</v>
      </c>
      <c r="C1135" s="1" t="s">
        <v>7536</v>
      </c>
      <c r="D1135" t="s">
        <v>7537</v>
      </c>
      <c r="E1135" t="s">
        <v>7538</v>
      </c>
      <c r="G1135">
        <v>2015</v>
      </c>
      <c r="H1135" t="s">
        <v>7539</v>
      </c>
      <c r="I1135" t="s">
        <v>7540</v>
      </c>
      <c r="J1135" t="s">
        <v>44</v>
      </c>
      <c r="K1135" t="s">
        <v>94</v>
      </c>
      <c r="L1135" t="s">
        <v>7541</v>
      </c>
      <c r="M1135" t="s">
        <v>596</v>
      </c>
      <c r="O1135" t="s">
        <v>7542</v>
      </c>
    </row>
    <row r="1136" spans="1:16" x14ac:dyDescent="0.2">
      <c r="A1136" t="s">
        <v>7543</v>
      </c>
      <c r="B1136" t="s">
        <v>7544</v>
      </c>
      <c r="C1136" s="1" t="s">
        <v>7545</v>
      </c>
      <c r="D1136" t="s">
        <v>687</v>
      </c>
      <c r="E1136" t="s">
        <v>688</v>
      </c>
      <c r="G1136">
        <v>2015</v>
      </c>
      <c r="H1136" t="s">
        <v>7546</v>
      </c>
      <c r="I1136" t="s">
        <v>7547</v>
      </c>
      <c r="J1136" t="s">
        <v>44</v>
      </c>
      <c r="K1136" t="s">
        <v>94</v>
      </c>
      <c r="L1136" t="s">
        <v>691</v>
      </c>
      <c r="M1136" t="s">
        <v>692</v>
      </c>
      <c r="N1136" t="s">
        <v>7548</v>
      </c>
      <c r="O1136" t="s">
        <v>97</v>
      </c>
      <c r="P1136" t="s">
        <v>29</v>
      </c>
    </row>
    <row r="1137" spans="1:16" x14ac:dyDescent="0.2">
      <c r="A1137" t="s">
        <v>7549</v>
      </c>
      <c r="B1137" t="s">
        <v>7550</v>
      </c>
      <c r="C1137" s="1" t="s">
        <v>7551</v>
      </c>
      <c r="D1137" t="s">
        <v>317</v>
      </c>
      <c r="E1137" t="s">
        <v>318</v>
      </c>
      <c r="G1137">
        <v>2015</v>
      </c>
      <c r="H1137" t="s">
        <v>7552</v>
      </c>
      <c r="I1137" t="s">
        <v>4819</v>
      </c>
      <c r="J1137" t="s">
        <v>122</v>
      </c>
      <c r="K1137" t="s">
        <v>232</v>
      </c>
      <c r="L1137" t="s">
        <v>25</v>
      </c>
      <c r="M1137" t="s">
        <v>26</v>
      </c>
      <c r="N1137" t="s">
        <v>7553</v>
      </c>
      <c r="O1137" t="s">
        <v>224</v>
      </c>
      <c r="P1137" t="s">
        <v>29</v>
      </c>
    </row>
    <row r="1138" spans="1:16" x14ac:dyDescent="0.2">
      <c r="A1138" t="s">
        <v>7554</v>
      </c>
      <c r="B1138" t="s">
        <v>7555</v>
      </c>
      <c r="C1138" s="1" t="s">
        <v>7556</v>
      </c>
      <c r="D1138" t="s">
        <v>7557</v>
      </c>
      <c r="E1138" t="s">
        <v>7558</v>
      </c>
      <c r="G1138">
        <v>2015</v>
      </c>
      <c r="H1138" t="s">
        <v>7559</v>
      </c>
      <c r="I1138" t="s">
        <v>7560</v>
      </c>
      <c r="J1138" t="s">
        <v>23</v>
      </c>
      <c r="K1138" t="s">
        <v>1498</v>
      </c>
      <c r="L1138" t="s">
        <v>7561</v>
      </c>
      <c r="M1138" t="s">
        <v>663</v>
      </c>
      <c r="N1138" t="s">
        <v>7562</v>
      </c>
      <c r="O1138" t="s">
        <v>107</v>
      </c>
      <c r="P1138" t="s">
        <v>29</v>
      </c>
    </row>
    <row r="1139" spans="1:16" x14ac:dyDescent="0.2">
      <c r="A1139" t="s">
        <v>7563</v>
      </c>
      <c r="B1139" t="s">
        <v>7564</v>
      </c>
      <c r="C1139" s="1" t="s">
        <v>7565</v>
      </c>
      <c r="D1139" t="s">
        <v>19</v>
      </c>
      <c r="E1139" t="s">
        <v>20</v>
      </c>
      <c r="G1139">
        <v>2015</v>
      </c>
      <c r="H1139" t="s">
        <v>7566</v>
      </c>
      <c r="I1139" t="s">
        <v>7567</v>
      </c>
      <c r="J1139" t="s">
        <v>23</v>
      </c>
      <c r="K1139" t="s">
        <v>24</v>
      </c>
      <c r="L1139" t="s">
        <v>25</v>
      </c>
      <c r="M1139" t="s">
        <v>26</v>
      </c>
      <c r="O1139" t="s">
        <v>28</v>
      </c>
      <c r="P1139" t="s">
        <v>29</v>
      </c>
    </row>
    <row r="1140" spans="1:16" x14ac:dyDescent="0.2">
      <c r="A1140" t="s">
        <v>7568</v>
      </c>
      <c r="B1140" t="s">
        <v>7569</v>
      </c>
      <c r="C1140" s="1" t="s">
        <v>7570</v>
      </c>
      <c r="D1140" t="s">
        <v>90</v>
      </c>
      <c r="E1140" t="s">
        <v>91</v>
      </c>
      <c r="G1140">
        <v>2015</v>
      </c>
      <c r="H1140" t="s">
        <v>7571</v>
      </c>
      <c r="I1140" t="s">
        <v>7572</v>
      </c>
      <c r="J1140" t="s">
        <v>64</v>
      </c>
      <c r="K1140" t="s">
        <v>24</v>
      </c>
      <c r="L1140" t="s">
        <v>95</v>
      </c>
      <c r="N1140" t="s">
        <v>7573</v>
      </c>
      <c r="O1140" t="s">
        <v>97</v>
      </c>
      <c r="P1140" t="s">
        <v>29</v>
      </c>
    </row>
    <row r="1141" spans="1:16" x14ac:dyDescent="0.2">
      <c r="A1141" t="s">
        <v>7574</v>
      </c>
      <c r="B1141" t="s">
        <v>7575</v>
      </c>
      <c r="C1141" s="1" t="s">
        <v>7576</v>
      </c>
      <c r="D1141" t="s">
        <v>317</v>
      </c>
      <c r="E1141" t="s">
        <v>318</v>
      </c>
      <c r="G1141">
        <v>2015</v>
      </c>
      <c r="H1141" t="s">
        <v>7577</v>
      </c>
      <c r="I1141" t="s">
        <v>7578</v>
      </c>
      <c r="J1141" t="s">
        <v>44</v>
      </c>
      <c r="K1141" t="s">
        <v>7579</v>
      </c>
      <c r="L1141" t="s">
        <v>25</v>
      </c>
      <c r="M1141" t="s">
        <v>26</v>
      </c>
      <c r="N1141" t="s">
        <v>7580</v>
      </c>
      <c r="O1141" t="s">
        <v>224</v>
      </c>
      <c r="P1141" t="s">
        <v>29</v>
      </c>
    </row>
    <row r="1142" spans="1:16" x14ac:dyDescent="0.2">
      <c r="A1142" t="s">
        <v>7581</v>
      </c>
      <c r="B1142" t="s">
        <v>7582</v>
      </c>
      <c r="C1142" s="1" t="s">
        <v>7583</v>
      </c>
      <c r="D1142" t="s">
        <v>7584</v>
      </c>
      <c r="E1142" t="s">
        <v>7585</v>
      </c>
      <c r="G1142">
        <v>2015</v>
      </c>
      <c r="H1142" t="s">
        <v>7586</v>
      </c>
      <c r="I1142" t="s">
        <v>7587</v>
      </c>
      <c r="J1142" t="s">
        <v>64</v>
      </c>
      <c r="K1142" t="s">
        <v>2035</v>
      </c>
      <c r="L1142" t="s">
        <v>586</v>
      </c>
      <c r="M1142" t="s">
        <v>587</v>
      </c>
      <c r="N1142" t="s">
        <v>7588</v>
      </c>
      <c r="O1142" t="s">
        <v>107</v>
      </c>
      <c r="P1142" t="s">
        <v>29</v>
      </c>
    </row>
    <row r="1143" spans="1:16" x14ac:dyDescent="0.2">
      <c r="A1143" t="s">
        <v>7589</v>
      </c>
      <c r="B1143" t="s">
        <v>7590</v>
      </c>
      <c r="C1143" s="1" t="s">
        <v>7591</v>
      </c>
      <c r="D1143" t="s">
        <v>19</v>
      </c>
      <c r="E1143" t="s">
        <v>20</v>
      </c>
      <c r="G1143">
        <v>2015</v>
      </c>
      <c r="H1143" t="s">
        <v>7592</v>
      </c>
      <c r="I1143" t="s">
        <v>7593</v>
      </c>
      <c r="J1143" t="s">
        <v>44</v>
      </c>
      <c r="K1143" t="s">
        <v>45</v>
      </c>
      <c r="L1143" t="s">
        <v>25</v>
      </c>
      <c r="M1143" t="s">
        <v>26</v>
      </c>
      <c r="N1143" t="s">
        <v>7594</v>
      </c>
      <c r="O1143" t="s">
        <v>28</v>
      </c>
      <c r="P1143" t="s">
        <v>29</v>
      </c>
    </row>
    <row r="1144" spans="1:16" x14ac:dyDescent="0.2">
      <c r="A1144" t="s">
        <v>7595</v>
      </c>
      <c r="B1144" t="s">
        <v>7596</v>
      </c>
      <c r="C1144" s="1" t="s">
        <v>7597</v>
      </c>
      <c r="D1144" t="s">
        <v>563</v>
      </c>
      <c r="E1144" t="s">
        <v>564</v>
      </c>
      <c r="G1144">
        <v>2015</v>
      </c>
      <c r="H1144" t="s">
        <v>7598</v>
      </c>
      <c r="I1144" t="s">
        <v>7599</v>
      </c>
      <c r="J1144" t="s">
        <v>64</v>
      </c>
      <c r="K1144" t="s">
        <v>431</v>
      </c>
      <c r="L1144" t="s">
        <v>567</v>
      </c>
      <c r="M1144" t="s">
        <v>568</v>
      </c>
      <c r="O1144" t="s">
        <v>97</v>
      </c>
      <c r="P1144" t="s">
        <v>29</v>
      </c>
    </row>
    <row r="1145" spans="1:16" x14ac:dyDescent="0.2">
      <c r="A1145" t="s">
        <v>7600</v>
      </c>
      <c r="B1145" t="s">
        <v>7601</v>
      </c>
      <c r="C1145" s="1" t="s">
        <v>7602</v>
      </c>
      <c r="D1145" t="s">
        <v>563</v>
      </c>
      <c r="E1145" t="s">
        <v>564</v>
      </c>
      <c r="G1145">
        <v>2015</v>
      </c>
      <c r="H1145" t="s">
        <v>7603</v>
      </c>
      <c r="I1145" t="s">
        <v>7604</v>
      </c>
      <c r="J1145" t="s">
        <v>44</v>
      </c>
      <c r="K1145" t="s">
        <v>7041</v>
      </c>
      <c r="L1145" t="s">
        <v>567</v>
      </c>
      <c r="M1145" t="s">
        <v>568</v>
      </c>
      <c r="N1145" t="s">
        <v>7605</v>
      </c>
      <c r="O1145" t="s">
        <v>97</v>
      </c>
      <c r="P1145" t="s">
        <v>29</v>
      </c>
    </row>
    <row r="1146" spans="1:16" x14ac:dyDescent="0.2">
      <c r="A1146" t="s">
        <v>7606</v>
      </c>
      <c r="B1146" t="s">
        <v>7607</v>
      </c>
      <c r="C1146" s="1" t="s">
        <v>7608</v>
      </c>
      <c r="D1146" t="s">
        <v>2179</v>
      </c>
      <c r="E1146" t="s">
        <v>2180</v>
      </c>
      <c r="F1146" t="s">
        <v>2181</v>
      </c>
      <c r="G1146">
        <v>2015</v>
      </c>
      <c r="H1146" t="s">
        <v>7609</v>
      </c>
      <c r="I1146" t="s">
        <v>7610</v>
      </c>
      <c r="J1146" t="s">
        <v>23</v>
      </c>
      <c r="K1146" t="s">
        <v>24</v>
      </c>
      <c r="L1146" t="s">
        <v>1548</v>
      </c>
      <c r="M1146" t="s">
        <v>1621</v>
      </c>
      <c r="O1146" t="s">
        <v>107</v>
      </c>
      <c r="P1146" t="s">
        <v>29</v>
      </c>
    </row>
    <row r="1147" spans="1:16" x14ac:dyDescent="0.2">
      <c r="A1147" t="s">
        <v>7611</v>
      </c>
      <c r="B1147" t="s">
        <v>7612</v>
      </c>
      <c r="C1147" s="1" t="s">
        <v>7613</v>
      </c>
      <c r="D1147" t="s">
        <v>7614</v>
      </c>
      <c r="E1147" t="s">
        <v>7615</v>
      </c>
      <c r="G1147">
        <v>2015</v>
      </c>
      <c r="H1147" t="s">
        <v>7616</v>
      </c>
      <c r="I1147" t="s">
        <v>7617</v>
      </c>
      <c r="J1147" t="s">
        <v>23</v>
      </c>
      <c r="K1147" t="s">
        <v>24</v>
      </c>
      <c r="L1147" t="s">
        <v>7618</v>
      </c>
      <c r="M1147" t="s">
        <v>141</v>
      </c>
      <c r="O1147" t="s">
        <v>107</v>
      </c>
      <c r="P1147" t="s">
        <v>29</v>
      </c>
    </row>
    <row r="1148" spans="1:16" x14ac:dyDescent="0.2">
      <c r="A1148" t="s">
        <v>7619</v>
      </c>
      <c r="B1148" t="s">
        <v>7620</v>
      </c>
      <c r="C1148" s="1" t="s">
        <v>7621</v>
      </c>
      <c r="D1148" t="s">
        <v>19</v>
      </c>
      <c r="E1148" t="s">
        <v>20</v>
      </c>
      <c r="G1148">
        <v>2015</v>
      </c>
      <c r="H1148" t="s">
        <v>7622</v>
      </c>
      <c r="I1148" t="s">
        <v>7623</v>
      </c>
      <c r="J1148" t="s">
        <v>23</v>
      </c>
      <c r="K1148" t="s">
        <v>24</v>
      </c>
      <c r="L1148" t="s">
        <v>25</v>
      </c>
      <c r="M1148" t="s">
        <v>26</v>
      </c>
      <c r="N1148" t="s">
        <v>7624</v>
      </c>
      <c r="O1148" t="s">
        <v>28</v>
      </c>
      <c r="P1148" t="s">
        <v>29</v>
      </c>
    </row>
    <row r="1149" spans="1:16" x14ac:dyDescent="0.2">
      <c r="A1149" t="s">
        <v>7625</v>
      </c>
      <c r="B1149" t="s">
        <v>7626</v>
      </c>
      <c r="C1149" s="1"/>
      <c r="D1149" t="s">
        <v>7627</v>
      </c>
      <c r="E1149" t="s">
        <v>7628</v>
      </c>
      <c r="G1149">
        <v>2015</v>
      </c>
      <c r="H1149" t="s">
        <v>7629</v>
      </c>
      <c r="I1149" t="s">
        <v>7630</v>
      </c>
      <c r="J1149" t="s">
        <v>64</v>
      </c>
      <c r="K1149" t="s">
        <v>1271</v>
      </c>
      <c r="L1149" t="s">
        <v>186</v>
      </c>
      <c r="M1149" t="s">
        <v>7631</v>
      </c>
      <c r="O1149" t="s">
        <v>7632</v>
      </c>
    </row>
    <row r="1150" spans="1:16" x14ac:dyDescent="0.2">
      <c r="A1150" t="s">
        <v>7633</v>
      </c>
      <c r="B1150" t="s">
        <v>7634</v>
      </c>
      <c r="C1150" s="1" t="s">
        <v>7635</v>
      </c>
      <c r="D1150" t="s">
        <v>7636</v>
      </c>
      <c r="E1150" t="s">
        <v>7637</v>
      </c>
      <c r="G1150">
        <v>2015</v>
      </c>
      <c r="H1150" t="s">
        <v>7638</v>
      </c>
      <c r="I1150" t="s">
        <v>7639</v>
      </c>
      <c r="J1150" t="s">
        <v>122</v>
      </c>
      <c r="K1150" t="s">
        <v>7640</v>
      </c>
      <c r="L1150" t="s">
        <v>7641</v>
      </c>
      <c r="M1150" t="s">
        <v>2474</v>
      </c>
      <c r="N1150" t="s">
        <v>7642</v>
      </c>
      <c r="O1150" t="s">
        <v>7643</v>
      </c>
    </row>
    <row r="1151" spans="1:16" x14ac:dyDescent="0.2">
      <c r="A1151" t="s">
        <v>7644</v>
      </c>
      <c r="B1151" t="s">
        <v>7645</v>
      </c>
      <c r="C1151" s="1" t="s">
        <v>7646</v>
      </c>
      <c r="D1151" t="s">
        <v>572</v>
      </c>
      <c r="E1151" t="s">
        <v>2919</v>
      </c>
      <c r="F1151" t="s">
        <v>573</v>
      </c>
      <c r="G1151">
        <v>2015</v>
      </c>
      <c r="H1151" t="s">
        <v>7647</v>
      </c>
      <c r="I1151" t="s">
        <v>7648</v>
      </c>
      <c r="J1151" t="s">
        <v>23</v>
      </c>
      <c r="K1151" t="s">
        <v>24</v>
      </c>
      <c r="L1151" t="s">
        <v>576</v>
      </c>
      <c r="M1151" t="s">
        <v>263</v>
      </c>
      <c r="N1151" t="s">
        <v>7649</v>
      </c>
      <c r="O1151" t="s">
        <v>28</v>
      </c>
      <c r="P1151" t="s">
        <v>29</v>
      </c>
    </row>
    <row r="1152" spans="1:16" x14ac:dyDescent="0.2">
      <c r="A1152" t="s">
        <v>7650</v>
      </c>
      <c r="B1152" t="s">
        <v>7651</v>
      </c>
      <c r="C1152" s="1" t="s">
        <v>7652</v>
      </c>
      <c r="D1152" t="s">
        <v>7653</v>
      </c>
      <c r="E1152" t="s">
        <v>7654</v>
      </c>
      <c r="F1152" t="s">
        <v>7655</v>
      </c>
      <c r="G1152">
        <v>2015</v>
      </c>
      <c r="H1152" t="s">
        <v>7656</v>
      </c>
      <c r="I1152" t="s">
        <v>7657</v>
      </c>
      <c r="J1152" t="s">
        <v>23</v>
      </c>
      <c r="K1152" t="s">
        <v>24</v>
      </c>
      <c r="L1152" t="s">
        <v>7658</v>
      </c>
      <c r="M1152" t="s">
        <v>285</v>
      </c>
      <c r="N1152" t="s">
        <v>7659</v>
      </c>
      <c r="O1152" t="s">
        <v>7660</v>
      </c>
      <c r="P1152" t="s">
        <v>177</v>
      </c>
    </row>
    <row r="1153" spans="1:16" x14ac:dyDescent="0.2">
      <c r="A1153" t="s">
        <v>7661</v>
      </c>
      <c r="B1153" t="s">
        <v>7662</v>
      </c>
      <c r="C1153" s="1" t="s">
        <v>7663</v>
      </c>
      <c r="D1153" t="s">
        <v>5539</v>
      </c>
      <c r="E1153" t="s">
        <v>5540</v>
      </c>
      <c r="F1153" t="s">
        <v>5541</v>
      </c>
      <c r="G1153">
        <v>2015</v>
      </c>
      <c r="H1153" t="s">
        <v>7664</v>
      </c>
      <c r="I1153" t="s">
        <v>7665</v>
      </c>
      <c r="J1153" t="s">
        <v>23</v>
      </c>
      <c r="K1153" t="s">
        <v>24</v>
      </c>
      <c r="L1153" t="s">
        <v>1548</v>
      </c>
      <c r="M1153" t="s">
        <v>1549</v>
      </c>
      <c r="N1153" t="s">
        <v>7666</v>
      </c>
      <c r="O1153" t="s">
        <v>3133</v>
      </c>
      <c r="P1153" t="s">
        <v>5544</v>
      </c>
    </row>
    <row r="1154" spans="1:16" x14ac:dyDescent="0.2">
      <c r="A1154" t="s">
        <v>7667</v>
      </c>
      <c r="B1154" t="s">
        <v>7668</v>
      </c>
      <c r="C1154" s="1" t="s">
        <v>7669</v>
      </c>
      <c r="D1154" t="s">
        <v>5586</v>
      </c>
      <c r="E1154" t="s">
        <v>5587</v>
      </c>
      <c r="G1154">
        <v>2015</v>
      </c>
      <c r="H1154" t="s">
        <v>7670</v>
      </c>
      <c r="I1154" t="s">
        <v>7671</v>
      </c>
      <c r="J1154" t="s">
        <v>44</v>
      </c>
      <c r="K1154" t="s">
        <v>113</v>
      </c>
      <c r="L1154" t="s">
        <v>3532</v>
      </c>
      <c r="M1154" t="s">
        <v>1811</v>
      </c>
      <c r="N1154" t="s">
        <v>7672</v>
      </c>
      <c r="O1154" t="s">
        <v>189</v>
      </c>
      <c r="P1154" t="s">
        <v>29</v>
      </c>
    </row>
    <row r="1155" spans="1:16" x14ac:dyDescent="0.2">
      <c r="A1155" t="s">
        <v>7673</v>
      </c>
      <c r="B1155" t="s">
        <v>7674</v>
      </c>
      <c r="C1155" s="1" t="s">
        <v>7675</v>
      </c>
      <c r="D1155" t="s">
        <v>59</v>
      </c>
      <c r="E1155" t="s">
        <v>60</v>
      </c>
      <c r="F1155" t="s">
        <v>61</v>
      </c>
      <c r="G1155">
        <v>2015</v>
      </c>
      <c r="H1155" t="s">
        <v>7676</v>
      </c>
      <c r="I1155" t="s">
        <v>7677</v>
      </c>
      <c r="J1155" t="s">
        <v>64</v>
      </c>
      <c r="K1155" t="s">
        <v>652</v>
      </c>
      <c r="L1155" t="s">
        <v>46</v>
      </c>
      <c r="M1155" t="s">
        <v>66</v>
      </c>
      <c r="N1155" t="s">
        <v>298</v>
      </c>
      <c r="O1155" t="s">
        <v>68</v>
      </c>
      <c r="P1155" t="s">
        <v>29</v>
      </c>
    </row>
    <row r="1156" spans="1:16" x14ac:dyDescent="0.2">
      <c r="A1156" t="s">
        <v>7678</v>
      </c>
      <c r="B1156" t="s">
        <v>7679</v>
      </c>
      <c r="C1156" s="1" t="s">
        <v>7680</v>
      </c>
      <c r="D1156" t="s">
        <v>2179</v>
      </c>
      <c r="E1156" t="s">
        <v>2180</v>
      </c>
      <c r="F1156" t="s">
        <v>2181</v>
      </c>
      <c r="G1156">
        <v>2015</v>
      </c>
      <c r="H1156" t="s">
        <v>7681</v>
      </c>
      <c r="I1156" t="s">
        <v>7682</v>
      </c>
      <c r="J1156" t="s">
        <v>23</v>
      </c>
      <c r="K1156" t="s">
        <v>24</v>
      </c>
      <c r="L1156" t="s">
        <v>1548</v>
      </c>
      <c r="M1156" t="s">
        <v>1621</v>
      </c>
      <c r="N1156" t="s">
        <v>7683</v>
      </c>
      <c r="O1156" t="s">
        <v>107</v>
      </c>
      <c r="P1156" t="s">
        <v>29</v>
      </c>
    </row>
    <row r="1157" spans="1:16" x14ac:dyDescent="0.2">
      <c r="A1157" t="s">
        <v>7684</v>
      </c>
      <c r="B1157" t="s">
        <v>7685</v>
      </c>
      <c r="C1157" s="1" t="s">
        <v>7686</v>
      </c>
      <c r="D1157" t="s">
        <v>1673</v>
      </c>
      <c r="E1157" t="s">
        <v>1674</v>
      </c>
      <c r="F1157" t="s">
        <v>2643</v>
      </c>
      <c r="G1157">
        <v>2015</v>
      </c>
      <c r="H1157" t="s">
        <v>7687</v>
      </c>
      <c r="I1157" t="s">
        <v>7688</v>
      </c>
      <c r="J1157" t="s">
        <v>23</v>
      </c>
      <c r="K1157" t="s">
        <v>24</v>
      </c>
      <c r="L1157" t="s">
        <v>1339</v>
      </c>
      <c r="M1157" t="s">
        <v>1677</v>
      </c>
      <c r="N1157" t="s">
        <v>7689</v>
      </c>
      <c r="O1157" t="s">
        <v>1679</v>
      </c>
      <c r="P1157" t="s">
        <v>30</v>
      </c>
    </row>
    <row r="1158" spans="1:16" x14ac:dyDescent="0.2">
      <c r="A1158" t="s">
        <v>7690</v>
      </c>
      <c r="B1158" t="s">
        <v>7691</v>
      </c>
      <c r="C1158" s="1" t="s">
        <v>7692</v>
      </c>
      <c r="D1158" t="s">
        <v>548</v>
      </c>
      <c r="E1158" t="s">
        <v>549</v>
      </c>
      <c r="G1158">
        <v>2015</v>
      </c>
      <c r="H1158" t="s">
        <v>7693</v>
      </c>
      <c r="I1158" t="s">
        <v>7694</v>
      </c>
      <c r="J1158" t="s">
        <v>23</v>
      </c>
      <c r="K1158" t="s">
        <v>24</v>
      </c>
      <c r="L1158" t="s">
        <v>552</v>
      </c>
      <c r="M1158" t="s">
        <v>553</v>
      </c>
      <c r="O1158" t="s">
        <v>107</v>
      </c>
      <c r="P1158" t="s">
        <v>29</v>
      </c>
    </row>
    <row r="1159" spans="1:16" x14ac:dyDescent="0.2">
      <c r="A1159" t="s">
        <v>7695</v>
      </c>
      <c r="B1159" t="s">
        <v>7696</v>
      </c>
      <c r="C1159" s="1" t="s">
        <v>7697</v>
      </c>
      <c r="D1159" t="s">
        <v>2849</v>
      </c>
      <c r="E1159" t="s">
        <v>2850</v>
      </c>
      <c r="G1159">
        <v>2015</v>
      </c>
      <c r="H1159" t="s">
        <v>7698</v>
      </c>
      <c r="I1159" t="s">
        <v>7699</v>
      </c>
      <c r="J1159" t="s">
        <v>44</v>
      </c>
      <c r="K1159" t="s">
        <v>113</v>
      </c>
      <c r="L1159" t="s">
        <v>1117</v>
      </c>
      <c r="M1159" t="s">
        <v>2853</v>
      </c>
      <c r="N1159" t="s">
        <v>7700</v>
      </c>
      <c r="O1159" t="s">
        <v>343</v>
      </c>
      <c r="P1159" t="s">
        <v>29</v>
      </c>
    </row>
    <row r="1160" spans="1:16" x14ac:dyDescent="0.2">
      <c r="A1160" t="s">
        <v>7701</v>
      </c>
      <c r="B1160" t="s">
        <v>7702</v>
      </c>
      <c r="C1160" t="s">
        <v>7703</v>
      </c>
      <c r="D1160" t="s">
        <v>40</v>
      </c>
      <c r="E1160" t="s">
        <v>41</v>
      </c>
      <c r="G1160">
        <v>2015</v>
      </c>
      <c r="H1160" t="s">
        <v>7704</v>
      </c>
      <c r="I1160" t="s">
        <v>5953</v>
      </c>
      <c r="J1160" t="s">
        <v>122</v>
      </c>
      <c r="K1160" t="s">
        <v>5954</v>
      </c>
      <c r="L1160" t="s">
        <v>46</v>
      </c>
      <c r="M1160" t="s">
        <v>47</v>
      </c>
      <c r="N1160" t="s">
        <v>5955</v>
      </c>
      <c r="O1160" t="s">
        <v>49</v>
      </c>
      <c r="P1160" t="s">
        <v>29</v>
      </c>
    </row>
    <row r="1161" spans="1:16" x14ac:dyDescent="0.2">
      <c r="A1161" t="s">
        <v>7705</v>
      </c>
      <c r="B1161" t="s">
        <v>7706</v>
      </c>
      <c r="C1161" s="1" t="s">
        <v>7707</v>
      </c>
      <c r="D1161" t="s">
        <v>19</v>
      </c>
      <c r="E1161" t="s">
        <v>20</v>
      </c>
      <c r="G1161">
        <v>2015</v>
      </c>
      <c r="H1161" t="s">
        <v>7708</v>
      </c>
      <c r="I1161" t="s">
        <v>7709</v>
      </c>
      <c r="J1161" t="s">
        <v>64</v>
      </c>
      <c r="K1161" t="s">
        <v>24</v>
      </c>
      <c r="L1161" t="s">
        <v>25</v>
      </c>
      <c r="M1161" t="s">
        <v>26</v>
      </c>
      <c r="N1161" t="s">
        <v>7710</v>
      </c>
      <c r="O1161" t="s">
        <v>28</v>
      </c>
      <c r="P1161" t="s">
        <v>29</v>
      </c>
    </row>
    <row r="1162" spans="1:16" x14ac:dyDescent="0.2">
      <c r="A1162" t="s">
        <v>7711</v>
      </c>
      <c r="B1162" t="s">
        <v>7712</v>
      </c>
      <c r="C1162" s="1" t="s">
        <v>7713</v>
      </c>
      <c r="D1162" t="s">
        <v>1474</v>
      </c>
      <c r="E1162" t="s">
        <v>1475</v>
      </c>
      <c r="G1162">
        <v>2015</v>
      </c>
      <c r="H1162" t="s">
        <v>7714</v>
      </c>
      <c r="I1162" t="s">
        <v>7715</v>
      </c>
      <c r="J1162" t="s">
        <v>23</v>
      </c>
      <c r="K1162" t="s">
        <v>24</v>
      </c>
      <c r="L1162" t="s">
        <v>1478</v>
      </c>
      <c r="M1162" t="s">
        <v>663</v>
      </c>
      <c r="N1162" t="s">
        <v>7716</v>
      </c>
      <c r="O1162" t="s">
        <v>107</v>
      </c>
      <c r="P1162" t="s">
        <v>29</v>
      </c>
    </row>
    <row r="1163" spans="1:16" x14ac:dyDescent="0.2">
      <c r="A1163" t="s">
        <v>7717</v>
      </c>
      <c r="B1163" t="s">
        <v>7718</v>
      </c>
      <c r="C1163" s="1" t="s">
        <v>7719</v>
      </c>
      <c r="D1163" t="s">
        <v>7720</v>
      </c>
      <c r="E1163" t="s">
        <v>2850</v>
      </c>
      <c r="G1163">
        <v>2015</v>
      </c>
      <c r="H1163" t="s">
        <v>7721</v>
      </c>
      <c r="I1163" t="s">
        <v>7722</v>
      </c>
      <c r="J1163" t="s">
        <v>23</v>
      </c>
      <c r="K1163" t="s">
        <v>261</v>
      </c>
      <c r="L1163" t="s">
        <v>1117</v>
      </c>
      <c r="M1163" t="s">
        <v>2853</v>
      </c>
      <c r="N1163" t="s">
        <v>7723</v>
      </c>
      <c r="O1163" t="s">
        <v>343</v>
      </c>
      <c r="P1163" t="s">
        <v>29</v>
      </c>
    </row>
    <row r="1164" spans="1:16" x14ac:dyDescent="0.2">
      <c r="A1164" t="s">
        <v>7724</v>
      </c>
      <c r="B1164" t="s">
        <v>7725</v>
      </c>
      <c r="C1164" s="1" t="s">
        <v>7726</v>
      </c>
      <c r="D1164" t="s">
        <v>118</v>
      </c>
      <c r="E1164" t="s">
        <v>119</v>
      </c>
      <c r="G1164">
        <v>2015</v>
      </c>
      <c r="H1164" t="s">
        <v>7727</v>
      </c>
      <c r="I1164" t="s">
        <v>7728</v>
      </c>
      <c r="J1164" t="s">
        <v>122</v>
      </c>
      <c r="K1164" t="s">
        <v>232</v>
      </c>
      <c r="L1164" t="s">
        <v>123</v>
      </c>
      <c r="M1164" t="s">
        <v>124</v>
      </c>
      <c r="N1164" t="s">
        <v>7729</v>
      </c>
      <c r="O1164" t="s">
        <v>126</v>
      </c>
    </row>
    <row r="1165" spans="1:16" x14ac:dyDescent="0.2">
      <c r="A1165" t="s">
        <v>7730</v>
      </c>
      <c r="B1165" t="s">
        <v>7731</v>
      </c>
      <c r="C1165" s="1" t="s">
        <v>7732</v>
      </c>
      <c r="D1165" t="s">
        <v>2715</v>
      </c>
      <c r="E1165" t="s">
        <v>2716</v>
      </c>
      <c r="G1165">
        <v>2015</v>
      </c>
      <c r="H1165" t="s">
        <v>7733</v>
      </c>
      <c r="I1165" t="s">
        <v>7734</v>
      </c>
      <c r="J1165" t="s">
        <v>23</v>
      </c>
      <c r="K1165" t="s">
        <v>7735</v>
      </c>
      <c r="L1165" t="s">
        <v>2719</v>
      </c>
      <c r="M1165" t="s">
        <v>2720</v>
      </c>
      <c r="O1165" t="s">
        <v>97</v>
      </c>
      <c r="P1165" t="s">
        <v>29</v>
      </c>
    </row>
    <row r="1166" spans="1:16" x14ac:dyDescent="0.2">
      <c r="A1166" t="s">
        <v>7736</v>
      </c>
      <c r="B1166" t="s">
        <v>7737</v>
      </c>
      <c r="C1166" s="1" t="s">
        <v>7738</v>
      </c>
      <c r="D1166" t="s">
        <v>7050</v>
      </c>
      <c r="E1166" t="s">
        <v>7051</v>
      </c>
      <c r="G1166">
        <v>2015</v>
      </c>
      <c r="H1166" t="s">
        <v>7739</v>
      </c>
      <c r="I1166" t="s">
        <v>7740</v>
      </c>
      <c r="J1166" t="s">
        <v>44</v>
      </c>
      <c r="K1166" t="s">
        <v>45</v>
      </c>
      <c r="L1166" t="s">
        <v>1068</v>
      </c>
      <c r="M1166" t="s">
        <v>587</v>
      </c>
      <c r="N1166" t="s">
        <v>7741</v>
      </c>
      <c r="O1166" t="s">
        <v>107</v>
      </c>
      <c r="P1166" t="s">
        <v>29</v>
      </c>
    </row>
    <row r="1167" spans="1:16" x14ac:dyDescent="0.2">
      <c r="A1167" t="s">
        <v>7742</v>
      </c>
      <c r="B1167" t="s">
        <v>7743</v>
      </c>
      <c r="C1167" s="1" t="s">
        <v>7744</v>
      </c>
      <c r="D1167" t="s">
        <v>563</v>
      </c>
      <c r="E1167" t="s">
        <v>564</v>
      </c>
      <c r="G1167">
        <v>2015</v>
      </c>
      <c r="H1167" t="s">
        <v>7745</v>
      </c>
      <c r="I1167" t="s">
        <v>7746</v>
      </c>
      <c r="J1167" t="s">
        <v>122</v>
      </c>
      <c r="K1167" t="s">
        <v>7747</v>
      </c>
      <c r="L1167" t="s">
        <v>567</v>
      </c>
      <c r="M1167" t="s">
        <v>568</v>
      </c>
      <c r="O1167" t="s">
        <v>97</v>
      </c>
      <c r="P1167" t="s">
        <v>29</v>
      </c>
    </row>
    <row r="1168" spans="1:16" x14ac:dyDescent="0.2">
      <c r="A1168" t="s">
        <v>7748</v>
      </c>
      <c r="B1168" t="s">
        <v>7749</v>
      </c>
      <c r="C1168" s="1" t="s">
        <v>7750</v>
      </c>
      <c r="D1168" t="s">
        <v>136</v>
      </c>
      <c r="E1168" t="s">
        <v>137</v>
      </c>
      <c r="G1168">
        <v>2015</v>
      </c>
      <c r="H1168" t="s">
        <v>7751</v>
      </c>
      <c r="I1168" t="s">
        <v>2820</v>
      </c>
      <c r="J1168" t="s">
        <v>23</v>
      </c>
      <c r="K1168" t="s">
        <v>24</v>
      </c>
      <c r="L1168" t="s">
        <v>140</v>
      </c>
      <c r="M1168" t="s">
        <v>141</v>
      </c>
      <c r="O1168" t="s">
        <v>107</v>
      </c>
      <c r="P1168" t="s">
        <v>29</v>
      </c>
    </row>
    <row r="1169" spans="1:16" x14ac:dyDescent="0.2">
      <c r="A1169" t="s">
        <v>7752</v>
      </c>
      <c r="B1169" t="s">
        <v>7753</v>
      </c>
      <c r="C1169" s="1" t="s">
        <v>7754</v>
      </c>
      <c r="D1169" t="s">
        <v>2867</v>
      </c>
      <c r="E1169" t="s">
        <v>2868</v>
      </c>
      <c r="G1169">
        <v>2015</v>
      </c>
      <c r="H1169" t="s">
        <v>7755</v>
      </c>
      <c r="I1169" t="s">
        <v>7756</v>
      </c>
      <c r="J1169" t="s">
        <v>23</v>
      </c>
      <c r="K1169" t="s">
        <v>30</v>
      </c>
      <c r="L1169" t="s">
        <v>2871</v>
      </c>
      <c r="M1169" t="s">
        <v>2872</v>
      </c>
      <c r="O1169" t="s">
        <v>2874</v>
      </c>
      <c r="P1169" t="s">
        <v>29</v>
      </c>
    </row>
    <row r="1170" spans="1:16" x14ac:dyDescent="0.2">
      <c r="A1170" t="s">
        <v>7757</v>
      </c>
      <c r="B1170" t="s">
        <v>7758</v>
      </c>
      <c r="C1170" s="1" t="s">
        <v>7759</v>
      </c>
      <c r="D1170" t="s">
        <v>2736</v>
      </c>
      <c r="E1170" t="s">
        <v>2737</v>
      </c>
      <c r="G1170">
        <v>2015</v>
      </c>
      <c r="H1170" t="s">
        <v>7760</v>
      </c>
      <c r="I1170" t="s">
        <v>7761</v>
      </c>
      <c r="J1170" t="s">
        <v>23</v>
      </c>
      <c r="K1170" t="s">
        <v>2161</v>
      </c>
      <c r="L1170" t="s">
        <v>150</v>
      </c>
      <c r="M1170" t="s">
        <v>2739</v>
      </c>
      <c r="N1170" t="s">
        <v>7762</v>
      </c>
      <c r="O1170" t="s">
        <v>68</v>
      </c>
      <c r="P1170" t="s">
        <v>253</v>
      </c>
    </row>
    <row r="1171" spans="1:16" x14ac:dyDescent="0.2">
      <c r="A1171" t="s">
        <v>7763</v>
      </c>
      <c r="B1171" t="s">
        <v>7764</v>
      </c>
      <c r="C1171" s="1"/>
      <c r="D1171" t="s">
        <v>7765</v>
      </c>
      <c r="E1171" t="s">
        <v>7766</v>
      </c>
      <c r="F1171" t="s">
        <v>7767</v>
      </c>
      <c r="G1171">
        <v>2015</v>
      </c>
      <c r="H1171" t="s">
        <v>7768</v>
      </c>
      <c r="I1171" t="s">
        <v>7769</v>
      </c>
      <c r="J1171" t="s">
        <v>44</v>
      </c>
      <c r="K1171" t="s">
        <v>113</v>
      </c>
      <c r="L1171" t="s">
        <v>6599</v>
      </c>
      <c r="O1171" t="s">
        <v>30</v>
      </c>
    </row>
    <row r="1172" spans="1:16" x14ac:dyDescent="0.2">
      <c r="A1172" t="s">
        <v>7770</v>
      </c>
      <c r="B1172" t="s">
        <v>7771</v>
      </c>
      <c r="C1172" s="1" t="s">
        <v>7772</v>
      </c>
      <c r="D1172" t="s">
        <v>7773</v>
      </c>
      <c r="E1172" t="s">
        <v>7774</v>
      </c>
      <c r="G1172">
        <v>2015</v>
      </c>
      <c r="H1172" t="s">
        <v>7775</v>
      </c>
      <c r="I1172" t="s">
        <v>7776</v>
      </c>
      <c r="J1172" t="s">
        <v>44</v>
      </c>
      <c r="K1172" t="s">
        <v>94</v>
      </c>
      <c r="L1172" t="s">
        <v>4913</v>
      </c>
      <c r="M1172" t="s">
        <v>7777</v>
      </c>
      <c r="O1172" t="s">
        <v>7778</v>
      </c>
      <c r="P1172" t="s">
        <v>2220</v>
      </c>
    </row>
    <row r="1173" spans="1:16" x14ac:dyDescent="0.2">
      <c r="A1173" t="s">
        <v>7779</v>
      </c>
      <c r="B1173" t="s">
        <v>7780</v>
      </c>
      <c r="C1173" s="1"/>
      <c r="D1173" t="s">
        <v>7781</v>
      </c>
      <c r="E1173" t="s">
        <v>7782</v>
      </c>
      <c r="F1173" t="s">
        <v>7783</v>
      </c>
      <c r="G1173">
        <v>2015</v>
      </c>
      <c r="H1173" t="s">
        <v>7784</v>
      </c>
      <c r="I1173" t="s">
        <v>7785</v>
      </c>
      <c r="J1173" t="s">
        <v>44</v>
      </c>
      <c r="K1173" t="s">
        <v>7786</v>
      </c>
      <c r="L1173" t="s">
        <v>7787</v>
      </c>
      <c r="M1173" t="s">
        <v>2768</v>
      </c>
      <c r="O1173" t="s">
        <v>7788</v>
      </c>
      <c r="P1173" t="s">
        <v>29</v>
      </c>
    </row>
    <row r="1174" spans="1:16" x14ac:dyDescent="0.2">
      <c r="A1174" t="s">
        <v>7789</v>
      </c>
      <c r="B1174" t="s">
        <v>7790</v>
      </c>
      <c r="C1174" s="1"/>
      <c r="D1174" t="s">
        <v>7791</v>
      </c>
      <c r="E1174" t="s">
        <v>7792</v>
      </c>
      <c r="G1174">
        <v>2015</v>
      </c>
      <c r="H1174" t="s">
        <v>7793</v>
      </c>
      <c r="I1174" t="s">
        <v>7794</v>
      </c>
      <c r="J1174" t="s">
        <v>44</v>
      </c>
      <c r="K1174" t="s">
        <v>113</v>
      </c>
      <c r="L1174" t="s">
        <v>6599</v>
      </c>
      <c r="M1174" t="s">
        <v>7795</v>
      </c>
      <c r="O1174" t="s">
        <v>7796</v>
      </c>
      <c r="P1174" t="s">
        <v>29</v>
      </c>
    </row>
    <row r="1175" spans="1:16" x14ac:dyDescent="0.2">
      <c r="A1175" t="s">
        <v>7797</v>
      </c>
      <c r="B1175" t="s">
        <v>7798</v>
      </c>
      <c r="C1175" s="1" t="s">
        <v>7799</v>
      </c>
      <c r="D1175" t="s">
        <v>7800</v>
      </c>
      <c r="E1175" t="s">
        <v>7801</v>
      </c>
      <c r="G1175">
        <v>2015</v>
      </c>
      <c r="H1175" t="s">
        <v>7802</v>
      </c>
      <c r="I1175" t="s">
        <v>7803</v>
      </c>
      <c r="J1175" t="s">
        <v>122</v>
      </c>
      <c r="K1175" t="s">
        <v>7804</v>
      </c>
      <c r="L1175" t="s">
        <v>5527</v>
      </c>
      <c r="M1175" t="s">
        <v>7805</v>
      </c>
      <c r="N1175" t="s">
        <v>7806</v>
      </c>
      <c r="O1175" t="s">
        <v>7807</v>
      </c>
    </row>
    <row r="1176" spans="1:16" x14ac:dyDescent="0.2">
      <c r="A1176" t="s">
        <v>7808</v>
      </c>
      <c r="B1176" t="s">
        <v>7809</v>
      </c>
      <c r="C1176" s="1" t="s">
        <v>7810</v>
      </c>
      <c r="D1176" t="s">
        <v>4303</v>
      </c>
      <c r="E1176" t="s">
        <v>4304</v>
      </c>
      <c r="G1176">
        <v>2015</v>
      </c>
      <c r="H1176" t="s">
        <v>7811</v>
      </c>
      <c r="I1176" t="s">
        <v>7812</v>
      </c>
      <c r="J1176" t="s">
        <v>23</v>
      </c>
      <c r="K1176" t="s">
        <v>24</v>
      </c>
      <c r="L1176" t="s">
        <v>1822</v>
      </c>
      <c r="M1176" t="s">
        <v>2383</v>
      </c>
      <c r="O1176" t="s">
        <v>4308</v>
      </c>
    </row>
    <row r="1177" spans="1:16" x14ac:dyDescent="0.2">
      <c r="A1177" t="s">
        <v>7813</v>
      </c>
      <c r="B1177" t="s">
        <v>7814</v>
      </c>
      <c r="C1177" s="1" t="s">
        <v>7815</v>
      </c>
      <c r="D1177" t="s">
        <v>7816</v>
      </c>
      <c r="E1177" t="s">
        <v>7817</v>
      </c>
      <c r="G1177">
        <v>2015</v>
      </c>
      <c r="H1177" t="s">
        <v>7818</v>
      </c>
      <c r="I1177" t="s">
        <v>7819</v>
      </c>
      <c r="J1177" t="s">
        <v>23</v>
      </c>
      <c r="K1177" t="s">
        <v>24</v>
      </c>
      <c r="L1177" t="s">
        <v>140</v>
      </c>
      <c r="M1177" t="s">
        <v>527</v>
      </c>
      <c r="O1177" t="s">
        <v>7820</v>
      </c>
      <c r="P1177" t="s">
        <v>177</v>
      </c>
    </row>
    <row r="1178" spans="1:16" x14ac:dyDescent="0.2">
      <c r="A1178" t="s">
        <v>7821</v>
      </c>
      <c r="B1178" t="s">
        <v>7822</v>
      </c>
      <c r="C1178" s="1" t="s">
        <v>7823</v>
      </c>
      <c r="D1178" t="s">
        <v>7816</v>
      </c>
      <c r="E1178" t="s">
        <v>7817</v>
      </c>
      <c r="G1178">
        <v>2015</v>
      </c>
      <c r="H1178" t="s">
        <v>7824</v>
      </c>
      <c r="I1178" t="s">
        <v>7825</v>
      </c>
      <c r="J1178" t="s">
        <v>23</v>
      </c>
      <c r="K1178" t="s">
        <v>24</v>
      </c>
      <c r="L1178" t="s">
        <v>140</v>
      </c>
      <c r="M1178" t="s">
        <v>527</v>
      </c>
      <c r="O1178" t="s">
        <v>7820</v>
      </c>
      <c r="P1178" t="s">
        <v>177</v>
      </c>
    </row>
    <row r="1179" spans="1:16" x14ac:dyDescent="0.2">
      <c r="A1179" t="s">
        <v>7826</v>
      </c>
      <c r="B1179" t="s">
        <v>7827</v>
      </c>
      <c r="C1179" t="s">
        <v>7828</v>
      </c>
      <c r="D1179" t="s">
        <v>7816</v>
      </c>
      <c r="E1179" t="s">
        <v>7817</v>
      </c>
      <c r="G1179">
        <v>2015</v>
      </c>
      <c r="H1179" t="s">
        <v>7829</v>
      </c>
      <c r="I1179" t="s">
        <v>2626</v>
      </c>
      <c r="J1179" t="s">
        <v>23</v>
      </c>
      <c r="K1179" t="s">
        <v>24</v>
      </c>
      <c r="L1179" t="s">
        <v>140</v>
      </c>
      <c r="M1179" t="s">
        <v>527</v>
      </c>
      <c r="O1179" t="s">
        <v>7820</v>
      </c>
      <c r="P1179" t="s">
        <v>177</v>
      </c>
    </row>
    <row r="1180" spans="1:16" x14ac:dyDescent="0.2">
      <c r="A1180" t="s">
        <v>7830</v>
      </c>
      <c r="B1180" t="s">
        <v>7831</v>
      </c>
      <c r="C1180" s="1" t="s">
        <v>7832</v>
      </c>
      <c r="D1180" t="s">
        <v>7816</v>
      </c>
      <c r="E1180" t="s">
        <v>7817</v>
      </c>
      <c r="G1180">
        <v>2015</v>
      </c>
      <c r="H1180" t="s">
        <v>7833</v>
      </c>
      <c r="I1180" t="s">
        <v>7834</v>
      </c>
      <c r="J1180" t="s">
        <v>23</v>
      </c>
      <c r="K1180" t="s">
        <v>2767</v>
      </c>
      <c r="L1180" t="s">
        <v>140</v>
      </c>
      <c r="M1180" t="s">
        <v>527</v>
      </c>
      <c r="O1180" t="s">
        <v>7820</v>
      </c>
      <c r="P1180" t="s">
        <v>177</v>
      </c>
    </row>
    <row r="1181" spans="1:16" x14ac:dyDescent="0.2">
      <c r="A1181" t="s">
        <v>7835</v>
      </c>
      <c r="B1181" t="s">
        <v>7836</v>
      </c>
      <c r="C1181" s="1" t="s">
        <v>7837</v>
      </c>
      <c r="D1181" t="s">
        <v>2157</v>
      </c>
      <c r="E1181" t="s">
        <v>2158</v>
      </c>
      <c r="G1181">
        <v>2015</v>
      </c>
      <c r="H1181" t="s">
        <v>7838</v>
      </c>
      <c r="I1181" t="s">
        <v>7839</v>
      </c>
      <c r="J1181" t="s">
        <v>122</v>
      </c>
      <c r="K1181" t="s">
        <v>7840</v>
      </c>
      <c r="L1181" t="s">
        <v>2162</v>
      </c>
      <c r="M1181" t="s">
        <v>2163</v>
      </c>
      <c r="N1181" t="s">
        <v>7841</v>
      </c>
      <c r="O1181" t="s">
        <v>2165</v>
      </c>
    </row>
    <row r="1182" spans="1:16" x14ac:dyDescent="0.2">
      <c r="A1182" t="s">
        <v>7842</v>
      </c>
      <c r="B1182" t="s">
        <v>7843</v>
      </c>
      <c r="C1182" s="1" t="s">
        <v>7844</v>
      </c>
      <c r="D1182" t="s">
        <v>7845</v>
      </c>
      <c r="E1182" t="s">
        <v>7846</v>
      </c>
      <c r="G1182">
        <v>2015</v>
      </c>
      <c r="H1182" t="s">
        <v>7847</v>
      </c>
      <c r="I1182" t="s">
        <v>7848</v>
      </c>
      <c r="J1182" t="s">
        <v>23</v>
      </c>
      <c r="K1182" t="s">
        <v>24</v>
      </c>
      <c r="L1182" t="s">
        <v>7849</v>
      </c>
      <c r="M1182" t="s">
        <v>2853</v>
      </c>
      <c r="O1182" t="s">
        <v>7850</v>
      </c>
      <c r="P1182" t="s">
        <v>253</v>
      </c>
    </row>
    <row r="1183" spans="1:16" x14ac:dyDescent="0.2">
      <c r="A1183" t="s">
        <v>7851</v>
      </c>
      <c r="B1183" t="s">
        <v>7852</v>
      </c>
      <c r="C1183" s="1" t="s">
        <v>7853</v>
      </c>
      <c r="D1183" t="s">
        <v>7854</v>
      </c>
      <c r="E1183" t="s">
        <v>7855</v>
      </c>
      <c r="G1183">
        <v>2015</v>
      </c>
      <c r="H1183" t="s">
        <v>7856</v>
      </c>
      <c r="I1183" t="s">
        <v>7857</v>
      </c>
      <c r="J1183" t="s">
        <v>44</v>
      </c>
      <c r="K1183" t="s">
        <v>113</v>
      </c>
      <c r="L1183" t="s">
        <v>2462</v>
      </c>
      <c r="M1183" t="s">
        <v>1401</v>
      </c>
      <c r="O1183" t="s">
        <v>7858</v>
      </c>
    </row>
    <row r="1184" spans="1:16" x14ac:dyDescent="0.2">
      <c r="A1184" t="s">
        <v>7859</v>
      </c>
      <c r="B1184" t="s">
        <v>7860</v>
      </c>
      <c r="C1184" s="1" t="s">
        <v>7861</v>
      </c>
      <c r="D1184" t="s">
        <v>7854</v>
      </c>
      <c r="E1184" t="s">
        <v>7855</v>
      </c>
      <c r="G1184">
        <v>2015</v>
      </c>
      <c r="H1184" t="s">
        <v>7862</v>
      </c>
      <c r="I1184" t="s">
        <v>7863</v>
      </c>
      <c r="J1184" t="s">
        <v>64</v>
      </c>
      <c r="K1184" t="s">
        <v>2081</v>
      </c>
      <c r="L1184" t="s">
        <v>2462</v>
      </c>
      <c r="M1184" t="s">
        <v>1401</v>
      </c>
      <c r="O1184" t="s">
        <v>7858</v>
      </c>
    </row>
    <row r="1185" spans="1:16" x14ac:dyDescent="0.2">
      <c r="A1185" t="s">
        <v>7864</v>
      </c>
      <c r="B1185" t="s">
        <v>7865</v>
      </c>
      <c r="C1185" s="1" t="s">
        <v>7866</v>
      </c>
      <c r="D1185" t="s">
        <v>7867</v>
      </c>
      <c r="E1185" t="s">
        <v>5846</v>
      </c>
      <c r="G1185">
        <v>2015</v>
      </c>
      <c r="H1185" t="s">
        <v>7868</v>
      </c>
      <c r="I1185" t="s">
        <v>7869</v>
      </c>
      <c r="J1185" t="s">
        <v>44</v>
      </c>
      <c r="K1185" t="s">
        <v>113</v>
      </c>
      <c r="M1185" t="s">
        <v>527</v>
      </c>
      <c r="O1185" t="s">
        <v>664</v>
      </c>
      <c r="P1185" t="s">
        <v>253</v>
      </c>
    </row>
    <row r="1186" spans="1:16" x14ac:dyDescent="0.2">
      <c r="A1186" t="s">
        <v>7870</v>
      </c>
      <c r="B1186" t="s">
        <v>7871</v>
      </c>
      <c r="C1186" s="1" t="s">
        <v>7872</v>
      </c>
      <c r="D1186" t="s">
        <v>7873</v>
      </c>
      <c r="E1186" t="s">
        <v>7874</v>
      </c>
      <c r="G1186">
        <v>2015</v>
      </c>
      <c r="H1186" t="s">
        <v>7875</v>
      </c>
      <c r="I1186" t="s">
        <v>7876</v>
      </c>
      <c r="J1186" t="s">
        <v>23</v>
      </c>
      <c r="K1186" t="s">
        <v>24</v>
      </c>
      <c r="L1186" t="s">
        <v>150</v>
      </c>
      <c r="M1186" t="s">
        <v>151</v>
      </c>
      <c r="O1186" t="s">
        <v>664</v>
      </c>
      <c r="P1186" t="s">
        <v>253</v>
      </c>
    </row>
    <row r="1187" spans="1:16" x14ac:dyDescent="0.2">
      <c r="A1187" t="s">
        <v>7877</v>
      </c>
      <c r="B1187" t="s">
        <v>7878</v>
      </c>
      <c r="C1187" s="1" t="s">
        <v>7879</v>
      </c>
      <c r="D1187" t="s">
        <v>7854</v>
      </c>
      <c r="E1187" t="s">
        <v>7855</v>
      </c>
      <c r="G1187">
        <v>2015</v>
      </c>
      <c r="H1187" t="s">
        <v>7880</v>
      </c>
      <c r="I1187" t="s">
        <v>7881</v>
      </c>
      <c r="J1187" t="s">
        <v>122</v>
      </c>
      <c r="K1187" t="s">
        <v>30</v>
      </c>
      <c r="L1187" t="s">
        <v>2462</v>
      </c>
      <c r="M1187" t="s">
        <v>1401</v>
      </c>
      <c r="O1187" t="s">
        <v>7858</v>
      </c>
    </row>
    <row r="1188" spans="1:16" x14ac:dyDescent="0.2">
      <c r="A1188" t="s">
        <v>7882</v>
      </c>
      <c r="B1188" t="s">
        <v>7883</v>
      </c>
      <c r="C1188" s="1" t="s">
        <v>7884</v>
      </c>
      <c r="D1188" t="s">
        <v>7885</v>
      </c>
      <c r="E1188" t="s">
        <v>7886</v>
      </c>
      <c r="G1188">
        <v>2015</v>
      </c>
      <c r="H1188" t="s">
        <v>7887</v>
      </c>
      <c r="I1188" t="s">
        <v>7888</v>
      </c>
      <c r="J1188" t="s">
        <v>23</v>
      </c>
      <c r="K1188" t="s">
        <v>24</v>
      </c>
      <c r="L1188" t="s">
        <v>2162</v>
      </c>
      <c r="M1188" t="s">
        <v>2163</v>
      </c>
      <c r="O1188" t="s">
        <v>2448</v>
      </c>
      <c r="P1188" t="s">
        <v>177</v>
      </c>
    </row>
    <row r="1189" spans="1:16" x14ac:dyDescent="0.2">
      <c r="A1189" t="s">
        <v>7889</v>
      </c>
      <c r="B1189" t="s">
        <v>7890</v>
      </c>
      <c r="C1189" s="1" t="s">
        <v>7891</v>
      </c>
      <c r="D1189" t="s">
        <v>2344</v>
      </c>
      <c r="E1189" t="s">
        <v>2345</v>
      </c>
      <c r="F1189" t="s">
        <v>7892</v>
      </c>
      <c r="G1189">
        <v>2015</v>
      </c>
      <c r="H1189" t="s">
        <v>7893</v>
      </c>
      <c r="I1189" t="s">
        <v>7894</v>
      </c>
      <c r="J1189" t="s">
        <v>44</v>
      </c>
      <c r="K1189" t="s">
        <v>113</v>
      </c>
      <c r="L1189" t="s">
        <v>221</v>
      </c>
      <c r="M1189" t="s">
        <v>263</v>
      </c>
      <c r="N1189" t="s">
        <v>7895</v>
      </c>
      <c r="O1189" t="s">
        <v>2349</v>
      </c>
      <c r="P1189" t="s">
        <v>177</v>
      </c>
    </row>
    <row r="1190" spans="1:16" x14ac:dyDescent="0.2">
      <c r="A1190" t="s">
        <v>7896</v>
      </c>
      <c r="B1190" t="s">
        <v>7897</v>
      </c>
      <c r="C1190" s="1"/>
      <c r="D1190" t="s">
        <v>7898</v>
      </c>
      <c r="E1190" t="s">
        <v>7899</v>
      </c>
      <c r="F1190" t="s">
        <v>7900</v>
      </c>
      <c r="G1190">
        <v>2015</v>
      </c>
      <c r="H1190" t="s">
        <v>7901</v>
      </c>
      <c r="I1190" t="s">
        <v>7902</v>
      </c>
      <c r="J1190" t="s">
        <v>44</v>
      </c>
      <c r="K1190" t="s">
        <v>30</v>
      </c>
      <c r="L1190" t="s">
        <v>7787</v>
      </c>
      <c r="M1190" t="s">
        <v>7903</v>
      </c>
      <c r="O1190" t="s">
        <v>7904</v>
      </c>
      <c r="P1190" t="s">
        <v>29</v>
      </c>
    </row>
    <row r="1191" spans="1:16" x14ac:dyDescent="0.2">
      <c r="A1191" t="s">
        <v>7905</v>
      </c>
      <c r="B1191" t="s">
        <v>7906</v>
      </c>
      <c r="C1191" s="1" t="s">
        <v>7907</v>
      </c>
      <c r="D1191" t="s">
        <v>5257</v>
      </c>
      <c r="E1191" t="s">
        <v>5258</v>
      </c>
      <c r="F1191" t="s">
        <v>5259</v>
      </c>
      <c r="G1191">
        <v>2015</v>
      </c>
      <c r="H1191" t="s">
        <v>7908</v>
      </c>
      <c r="I1191" t="s">
        <v>7909</v>
      </c>
      <c r="J1191" t="s">
        <v>44</v>
      </c>
      <c r="K1191" t="s">
        <v>172</v>
      </c>
      <c r="L1191" t="s">
        <v>5262</v>
      </c>
      <c r="M1191" t="s">
        <v>174</v>
      </c>
      <c r="O1191" t="s">
        <v>2175</v>
      </c>
      <c r="P1191" t="s">
        <v>29</v>
      </c>
    </row>
    <row r="1192" spans="1:16" x14ac:dyDescent="0.2">
      <c r="A1192" t="s">
        <v>7910</v>
      </c>
      <c r="B1192" t="s">
        <v>7911</v>
      </c>
      <c r="C1192" s="1" t="s">
        <v>7912</v>
      </c>
      <c r="D1192" t="s">
        <v>7885</v>
      </c>
      <c r="E1192" t="s">
        <v>7886</v>
      </c>
      <c r="G1192">
        <v>2015</v>
      </c>
      <c r="H1192" t="s">
        <v>7913</v>
      </c>
      <c r="I1192" t="s">
        <v>7914</v>
      </c>
      <c r="J1192" t="s">
        <v>23</v>
      </c>
      <c r="K1192" t="s">
        <v>24</v>
      </c>
      <c r="L1192" t="s">
        <v>2162</v>
      </c>
      <c r="M1192" t="s">
        <v>2163</v>
      </c>
      <c r="O1192" t="s">
        <v>2448</v>
      </c>
      <c r="P1192" t="s">
        <v>177</v>
      </c>
    </row>
    <row r="1193" spans="1:16" x14ac:dyDescent="0.2">
      <c r="A1193" t="s">
        <v>7915</v>
      </c>
      <c r="B1193" t="s">
        <v>7916</v>
      </c>
      <c r="C1193" s="1" t="s">
        <v>7917</v>
      </c>
      <c r="D1193" t="s">
        <v>7918</v>
      </c>
      <c r="E1193" t="s">
        <v>7919</v>
      </c>
      <c r="G1193">
        <v>2015</v>
      </c>
      <c r="H1193" t="s">
        <v>7920</v>
      </c>
      <c r="I1193" t="s">
        <v>7921</v>
      </c>
      <c r="J1193" t="s">
        <v>23</v>
      </c>
      <c r="K1193" t="s">
        <v>24</v>
      </c>
      <c r="L1193" t="s">
        <v>1548</v>
      </c>
      <c r="M1193" t="s">
        <v>527</v>
      </c>
      <c r="O1193" t="s">
        <v>5272</v>
      </c>
      <c r="P1193" t="s">
        <v>253</v>
      </c>
    </row>
    <row r="1194" spans="1:16" x14ac:dyDescent="0.2">
      <c r="A1194" t="s">
        <v>7922</v>
      </c>
      <c r="B1194" t="s">
        <v>7923</v>
      </c>
      <c r="C1194" s="1" t="s">
        <v>7924</v>
      </c>
      <c r="D1194" t="s">
        <v>2584</v>
      </c>
      <c r="E1194" t="s">
        <v>2585</v>
      </c>
      <c r="F1194" t="s">
        <v>5408</v>
      </c>
      <c r="G1194">
        <v>2015</v>
      </c>
      <c r="H1194" t="s">
        <v>7925</v>
      </c>
      <c r="I1194" t="s">
        <v>7926</v>
      </c>
      <c r="J1194" t="s">
        <v>44</v>
      </c>
      <c r="K1194" t="s">
        <v>113</v>
      </c>
      <c r="L1194" t="s">
        <v>2588</v>
      </c>
      <c r="M1194" t="s">
        <v>1835</v>
      </c>
      <c r="O1194" t="s">
        <v>2230</v>
      </c>
      <c r="P1194" t="s">
        <v>29</v>
      </c>
    </row>
    <row r="1195" spans="1:16" x14ac:dyDescent="0.2">
      <c r="A1195" t="s">
        <v>7927</v>
      </c>
      <c r="B1195" t="s">
        <v>7928</v>
      </c>
      <c r="C1195" s="1" t="s">
        <v>7929</v>
      </c>
      <c r="D1195" t="s">
        <v>7930</v>
      </c>
      <c r="E1195" t="s">
        <v>7931</v>
      </c>
      <c r="G1195">
        <v>2015</v>
      </c>
      <c r="H1195" t="s">
        <v>7932</v>
      </c>
      <c r="I1195" t="s">
        <v>7933</v>
      </c>
      <c r="J1195" t="s">
        <v>44</v>
      </c>
      <c r="K1195" t="s">
        <v>113</v>
      </c>
      <c r="L1195" t="s">
        <v>2871</v>
      </c>
      <c r="M1195" t="s">
        <v>1048</v>
      </c>
      <c r="O1195" t="s">
        <v>2230</v>
      </c>
      <c r="P1195" t="s">
        <v>29</v>
      </c>
    </row>
    <row r="1196" spans="1:16" x14ac:dyDescent="0.2">
      <c r="A1196" t="s">
        <v>7934</v>
      </c>
      <c r="B1196" t="s">
        <v>7935</v>
      </c>
      <c r="C1196" s="1"/>
      <c r="D1196" t="s">
        <v>7936</v>
      </c>
      <c r="E1196" t="s">
        <v>7937</v>
      </c>
      <c r="G1196">
        <v>2015</v>
      </c>
      <c r="H1196" t="s">
        <v>7938</v>
      </c>
      <c r="I1196" t="s">
        <v>7939</v>
      </c>
      <c r="J1196" t="s">
        <v>44</v>
      </c>
      <c r="K1196" t="s">
        <v>45</v>
      </c>
      <c r="L1196" t="s">
        <v>595</v>
      </c>
      <c r="M1196" t="s">
        <v>596</v>
      </c>
      <c r="O1196" t="s">
        <v>7940</v>
      </c>
      <c r="P1196" t="s">
        <v>253</v>
      </c>
    </row>
    <row r="1197" spans="1:16" x14ac:dyDescent="0.2">
      <c r="A1197" t="s">
        <v>7835</v>
      </c>
      <c r="B1197" t="s">
        <v>7941</v>
      </c>
      <c r="C1197" s="1" t="s">
        <v>7942</v>
      </c>
      <c r="D1197" t="s">
        <v>2157</v>
      </c>
      <c r="E1197" t="s">
        <v>2158</v>
      </c>
      <c r="G1197">
        <v>2015</v>
      </c>
      <c r="H1197" t="s">
        <v>7943</v>
      </c>
      <c r="I1197" t="s">
        <v>7944</v>
      </c>
      <c r="J1197" t="s">
        <v>122</v>
      </c>
      <c r="K1197" t="s">
        <v>2161</v>
      </c>
      <c r="L1197" t="s">
        <v>2162</v>
      </c>
      <c r="M1197" t="s">
        <v>2163</v>
      </c>
      <c r="N1197" t="s">
        <v>7945</v>
      </c>
      <c r="O1197" t="s">
        <v>2165</v>
      </c>
    </row>
    <row r="1198" spans="1:16" x14ac:dyDescent="0.2">
      <c r="A1198" t="s">
        <v>7946</v>
      </c>
      <c r="B1198" t="s">
        <v>7947</v>
      </c>
      <c r="C1198" s="1" t="s">
        <v>7948</v>
      </c>
      <c r="D1198" t="s">
        <v>7949</v>
      </c>
      <c r="E1198" t="s">
        <v>7950</v>
      </c>
      <c r="G1198">
        <v>2015</v>
      </c>
      <c r="H1198" t="s">
        <v>7951</v>
      </c>
      <c r="I1198" t="s">
        <v>7952</v>
      </c>
      <c r="J1198" t="s">
        <v>64</v>
      </c>
      <c r="K1198" t="s">
        <v>5840</v>
      </c>
      <c r="L1198" t="s">
        <v>7159</v>
      </c>
      <c r="M1198" t="s">
        <v>2768</v>
      </c>
      <c r="O1198" t="s">
        <v>7953</v>
      </c>
    </row>
    <row r="1199" spans="1:16" x14ac:dyDescent="0.2">
      <c r="A1199" t="s">
        <v>7954</v>
      </c>
      <c r="B1199" t="s">
        <v>7955</v>
      </c>
      <c r="C1199" s="1" t="s">
        <v>7956</v>
      </c>
      <c r="D1199" t="s">
        <v>2169</v>
      </c>
      <c r="E1199" t="s">
        <v>2170</v>
      </c>
      <c r="G1199">
        <v>2015</v>
      </c>
      <c r="H1199" t="s">
        <v>7957</v>
      </c>
      <c r="I1199" t="s">
        <v>7958</v>
      </c>
      <c r="J1199" t="s">
        <v>23</v>
      </c>
      <c r="K1199" t="s">
        <v>1793</v>
      </c>
      <c r="L1199" t="s">
        <v>2173</v>
      </c>
      <c r="M1199" t="s">
        <v>2174</v>
      </c>
      <c r="O1199" t="s">
        <v>2175</v>
      </c>
      <c r="P1199" t="s">
        <v>29</v>
      </c>
    </row>
    <row r="1200" spans="1:16" x14ac:dyDescent="0.2">
      <c r="A1200" t="s">
        <v>7959</v>
      </c>
      <c r="B1200" t="s">
        <v>7960</v>
      </c>
      <c r="C1200" s="1" t="s">
        <v>7961</v>
      </c>
      <c r="D1200" t="s">
        <v>7962</v>
      </c>
      <c r="E1200" t="s">
        <v>7963</v>
      </c>
      <c r="G1200">
        <v>2015</v>
      </c>
      <c r="H1200" t="s">
        <v>7964</v>
      </c>
      <c r="I1200" t="s">
        <v>7965</v>
      </c>
      <c r="J1200" t="s">
        <v>44</v>
      </c>
      <c r="K1200" t="s">
        <v>113</v>
      </c>
      <c r="L1200" t="s">
        <v>567</v>
      </c>
      <c r="M1200" t="s">
        <v>568</v>
      </c>
      <c r="N1200" t="s">
        <v>7966</v>
      </c>
      <c r="O1200" t="s">
        <v>2251</v>
      </c>
    </row>
    <row r="1201" spans="1:16" x14ac:dyDescent="0.2">
      <c r="A1201" t="s">
        <v>7967</v>
      </c>
      <c r="B1201" t="s">
        <v>7968</v>
      </c>
      <c r="C1201" s="1" t="s">
        <v>7969</v>
      </c>
      <c r="D1201" t="s">
        <v>2302</v>
      </c>
      <c r="E1201" t="s">
        <v>2303</v>
      </c>
      <c r="F1201" t="s">
        <v>2304</v>
      </c>
      <c r="G1201">
        <v>2015</v>
      </c>
      <c r="H1201" t="s">
        <v>7970</v>
      </c>
      <c r="I1201" t="s">
        <v>7971</v>
      </c>
      <c r="J1201" t="s">
        <v>23</v>
      </c>
      <c r="K1201" t="s">
        <v>24</v>
      </c>
      <c r="L1201" t="s">
        <v>2307</v>
      </c>
      <c r="M1201" t="s">
        <v>527</v>
      </c>
      <c r="N1201" t="s">
        <v>7972</v>
      </c>
      <c r="O1201" t="s">
        <v>2230</v>
      </c>
      <c r="P1201" t="s">
        <v>29</v>
      </c>
    </row>
    <row r="1202" spans="1:16" x14ac:dyDescent="0.2">
      <c r="A1202" t="s">
        <v>7973</v>
      </c>
      <c r="B1202" t="s">
        <v>7974</v>
      </c>
      <c r="C1202" s="1" t="s">
        <v>7975</v>
      </c>
      <c r="D1202" t="s">
        <v>7976</v>
      </c>
      <c r="E1202" t="s">
        <v>7977</v>
      </c>
      <c r="F1202" t="s">
        <v>7978</v>
      </c>
      <c r="G1202">
        <v>2015</v>
      </c>
      <c r="H1202" t="s">
        <v>7979</v>
      </c>
      <c r="I1202" t="s">
        <v>7980</v>
      </c>
      <c r="J1202" t="s">
        <v>23</v>
      </c>
      <c r="K1202" t="s">
        <v>24</v>
      </c>
      <c r="L1202" t="s">
        <v>1620</v>
      </c>
      <c r="M1202" t="s">
        <v>1621</v>
      </c>
      <c r="O1202" t="s">
        <v>2230</v>
      </c>
      <c r="P1202" t="s">
        <v>29</v>
      </c>
    </row>
    <row r="1203" spans="1:16" x14ac:dyDescent="0.2">
      <c r="A1203" t="s">
        <v>7981</v>
      </c>
      <c r="B1203" t="s">
        <v>7982</v>
      </c>
      <c r="C1203" s="1"/>
      <c r="D1203" t="s">
        <v>7983</v>
      </c>
      <c r="E1203" t="s">
        <v>7984</v>
      </c>
      <c r="G1203">
        <v>2015</v>
      </c>
      <c r="H1203" t="s">
        <v>7985</v>
      </c>
      <c r="I1203" t="s">
        <v>7986</v>
      </c>
      <c r="J1203" t="s">
        <v>44</v>
      </c>
      <c r="K1203" t="s">
        <v>94</v>
      </c>
      <c r="L1203" t="s">
        <v>595</v>
      </c>
      <c r="M1203" t="s">
        <v>7987</v>
      </c>
      <c r="O1203" t="s">
        <v>7988</v>
      </c>
    </row>
    <row r="1204" spans="1:16" x14ac:dyDescent="0.2">
      <c r="A1204" t="s">
        <v>7989</v>
      </c>
      <c r="B1204" t="s">
        <v>7990</v>
      </c>
      <c r="C1204" s="1" t="s">
        <v>7991</v>
      </c>
      <c r="D1204" t="s">
        <v>2584</v>
      </c>
      <c r="E1204" t="s">
        <v>2585</v>
      </c>
      <c r="F1204" t="s">
        <v>5408</v>
      </c>
      <c r="G1204">
        <v>2015</v>
      </c>
      <c r="H1204" t="s">
        <v>7992</v>
      </c>
      <c r="I1204" t="s">
        <v>7993</v>
      </c>
      <c r="J1204" t="s">
        <v>23</v>
      </c>
      <c r="K1204" t="s">
        <v>24</v>
      </c>
      <c r="L1204" t="s">
        <v>2588</v>
      </c>
      <c r="M1204" t="s">
        <v>1835</v>
      </c>
      <c r="N1204" t="s">
        <v>7994</v>
      </c>
      <c r="O1204" t="s">
        <v>2230</v>
      </c>
      <c r="P1204" t="s">
        <v>29</v>
      </c>
    </row>
    <row r="1205" spans="1:16" x14ac:dyDescent="0.2">
      <c r="A1205" t="s">
        <v>7995</v>
      </c>
      <c r="B1205" t="s">
        <v>7996</v>
      </c>
      <c r="C1205" s="1" t="s">
        <v>7997</v>
      </c>
      <c r="D1205" t="s">
        <v>7998</v>
      </c>
      <c r="E1205" t="s">
        <v>7999</v>
      </c>
      <c r="F1205" t="s">
        <v>8000</v>
      </c>
      <c r="G1205">
        <v>2015</v>
      </c>
      <c r="H1205" t="s">
        <v>8001</v>
      </c>
      <c r="I1205" t="s">
        <v>8002</v>
      </c>
      <c r="J1205" t="s">
        <v>44</v>
      </c>
      <c r="K1205" t="s">
        <v>94</v>
      </c>
      <c r="L1205" t="s">
        <v>198</v>
      </c>
      <c r="M1205" t="s">
        <v>8003</v>
      </c>
      <c r="O1205" t="s">
        <v>8004</v>
      </c>
      <c r="P1205" t="s">
        <v>29</v>
      </c>
    </row>
    <row r="1206" spans="1:16" x14ac:dyDescent="0.2">
      <c r="A1206" t="s">
        <v>8005</v>
      </c>
      <c r="B1206" t="s">
        <v>8006</v>
      </c>
      <c r="C1206" s="1" t="s">
        <v>8007</v>
      </c>
      <c r="D1206" t="s">
        <v>8008</v>
      </c>
      <c r="E1206" t="s">
        <v>8009</v>
      </c>
      <c r="G1206">
        <v>2015</v>
      </c>
      <c r="H1206" t="s">
        <v>8010</v>
      </c>
      <c r="I1206" t="s">
        <v>6613</v>
      </c>
      <c r="J1206" t="s">
        <v>23</v>
      </c>
      <c r="K1206" t="s">
        <v>632</v>
      </c>
      <c r="L1206" t="s">
        <v>7658</v>
      </c>
      <c r="M1206" t="s">
        <v>285</v>
      </c>
      <c r="N1206" t="s">
        <v>8011</v>
      </c>
      <c r="O1206" t="s">
        <v>2448</v>
      </c>
    </row>
    <row r="1207" spans="1:16" x14ac:dyDescent="0.2">
      <c r="A1207" t="s">
        <v>8012</v>
      </c>
      <c r="B1207" t="s">
        <v>8013</v>
      </c>
      <c r="C1207" s="1"/>
      <c r="D1207" t="s">
        <v>8014</v>
      </c>
      <c r="E1207" t="s">
        <v>8015</v>
      </c>
      <c r="G1207">
        <v>2015</v>
      </c>
      <c r="H1207" t="s">
        <v>8016</v>
      </c>
      <c r="I1207" t="s">
        <v>8017</v>
      </c>
      <c r="J1207" t="s">
        <v>122</v>
      </c>
      <c r="K1207" t="s">
        <v>8018</v>
      </c>
      <c r="L1207" t="s">
        <v>5022</v>
      </c>
      <c r="M1207" t="s">
        <v>2327</v>
      </c>
      <c r="O1207" t="s">
        <v>8019</v>
      </c>
    </row>
    <row r="1208" spans="1:16" x14ac:dyDescent="0.2">
      <c r="A1208" t="s">
        <v>8020</v>
      </c>
      <c r="B1208" t="s">
        <v>8021</v>
      </c>
      <c r="C1208" t="s">
        <v>8022</v>
      </c>
      <c r="D1208" t="s">
        <v>2563</v>
      </c>
      <c r="E1208" t="s">
        <v>2564</v>
      </c>
      <c r="F1208" t="s">
        <v>2565</v>
      </c>
      <c r="G1208">
        <v>2015</v>
      </c>
      <c r="H1208" t="s">
        <v>8023</v>
      </c>
      <c r="I1208" t="s">
        <v>8024</v>
      </c>
      <c r="J1208" t="s">
        <v>44</v>
      </c>
      <c r="K1208" t="s">
        <v>1424</v>
      </c>
      <c r="L1208" t="s">
        <v>173</v>
      </c>
      <c r="M1208" t="s">
        <v>2568</v>
      </c>
      <c r="N1208" t="s">
        <v>8025</v>
      </c>
      <c r="O1208" t="s">
        <v>1887</v>
      </c>
      <c r="P1208" t="s">
        <v>29</v>
      </c>
    </row>
    <row r="1209" spans="1:16" x14ac:dyDescent="0.2">
      <c r="A1209" t="s">
        <v>8026</v>
      </c>
      <c r="B1209" t="s">
        <v>8027</v>
      </c>
      <c r="C1209" s="1" t="s">
        <v>8028</v>
      </c>
      <c r="D1209" t="s">
        <v>7854</v>
      </c>
      <c r="E1209" t="s">
        <v>7855</v>
      </c>
      <c r="G1209">
        <v>2015</v>
      </c>
      <c r="H1209" t="s">
        <v>8029</v>
      </c>
      <c r="I1209" t="s">
        <v>8030</v>
      </c>
      <c r="J1209" t="s">
        <v>122</v>
      </c>
      <c r="K1209" t="s">
        <v>232</v>
      </c>
      <c r="L1209" t="s">
        <v>2462</v>
      </c>
      <c r="M1209" t="s">
        <v>1401</v>
      </c>
      <c r="O1209" t="s">
        <v>7858</v>
      </c>
    </row>
    <row r="1210" spans="1:16" x14ac:dyDescent="0.2">
      <c r="A1210" t="s">
        <v>8031</v>
      </c>
      <c r="B1210" t="s">
        <v>8032</v>
      </c>
      <c r="C1210" s="1" t="s">
        <v>8033</v>
      </c>
      <c r="D1210" t="s">
        <v>6040</v>
      </c>
      <c r="E1210" t="s">
        <v>6041</v>
      </c>
      <c r="G1210">
        <v>2015</v>
      </c>
      <c r="H1210" t="s">
        <v>8034</v>
      </c>
      <c r="I1210" t="s">
        <v>8035</v>
      </c>
      <c r="J1210" t="s">
        <v>64</v>
      </c>
      <c r="K1210" t="s">
        <v>431</v>
      </c>
      <c r="L1210" t="s">
        <v>6044</v>
      </c>
      <c r="M1210" t="s">
        <v>6045</v>
      </c>
      <c r="O1210" t="s">
        <v>6046</v>
      </c>
      <c r="P1210" t="s">
        <v>177</v>
      </c>
    </row>
    <row r="1211" spans="1:16" x14ac:dyDescent="0.2">
      <c r="A1211" t="s">
        <v>8036</v>
      </c>
      <c r="B1211" t="s">
        <v>8037</v>
      </c>
      <c r="C1211" s="1"/>
      <c r="D1211" t="s">
        <v>8038</v>
      </c>
      <c r="E1211" t="s">
        <v>8039</v>
      </c>
      <c r="G1211">
        <v>2015</v>
      </c>
      <c r="H1211" t="s">
        <v>758</v>
      </c>
      <c r="I1211" t="s">
        <v>8040</v>
      </c>
      <c r="J1211" t="s">
        <v>64</v>
      </c>
      <c r="K1211" t="s">
        <v>30</v>
      </c>
      <c r="L1211" t="s">
        <v>4913</v>
      </c>
      <c r="M1211" t="s">
        <v>4914</v>
      </c>
      <c r="O1211" t="s">
        <v>8041</v>
      </c>
    </row>
    <row r="1212" spans="1:16" x14ac:dyDescent="0.2">
      <c r="A1212" t="s">
        <v>8042</v>
      </c>
      <c r="B1212" t="s">
        <v>8043</v>
      </c>
      <c r="C1212" s="1" t="s">
        <v>8044</v>
      </c>
      <c r="D1212" t="s">
        <v>2224</v>
      </c>
      <c r="E1212" t="s">
        <v>2225</v>
      </c>
      <c r="F1212" t="s">
        <v>2226</v>
      </c>
      <c r="G1212">
        <v>2015</v>
      </c>
      <c r="H1212" t="s">
        <v>8045</v>
      </c>
      <c r="I1212" t="s">
        <v>8046</v>
      </c>
      <c r="J1212" t="s">
        <v>23</v>
      </c>
      <c r="K1212" t="s">
        <v>2619</v>
      </c>
      <c r="L1212" t="s">
        <v>1416</v>
      </c>
      <c r="M1212" t="s">
        <v>527</v>
      </c>
      <c r="O1212" t="s">
        <v>2230</v>
      </c>
      <c r="P1212" t="s">
        <v>29</v>
      </c>
    </row>
    <row r="1213" spans="1:16" x14ac:dyDescent="0.2">
      <c r="A1213" t="s">
        <v>8047</v>
      </c>
      <c r="B1213" t="s">
        <v>8048</v>
      </c>
      <c r="C1213" s="1" t="s">
        <v>8049</v>
      </c>
      <c r="D1213" t="s">
        <v>2194</v>
      </c>
      <c r="E1213" t="s">
        <v>2195</v>
      </c>
      <c r="F1213" t="s">
        <v>2196</v>
      </c>
      <c r="G1213">
        <v>2015</v>
      </c>
      <c r="H1213" t="s">
        <v>8050</v>
      </c>
      <c r="I1213" t="s">
        <v>8051</v>
      </c>
      <c r="J1213" t="s">
        <v>23</v>
      </c>
      <c r="K1213" t="s">
        <v>24</v>
      </c>
      <c r="L1213" t="s">
        <v>2199</v>
      </c>
      <c r="M1213" t="s">
        <v>2200</v>
      </c>
      <c r="N1213" t="s">
        <v>8052</v>
      </c>
      <c r="O1213" t="s">
        <v>2201</v>
      </c>
    </row>
    <row r="1214" spans="1:16" x14ac:dyDescent="0.2">
      <c r="A1214" t="s">
        <v>8053</v>
      </c>
      <c r="B1214" t="s">
        <v>8054</v>
      </c>
      <c r="C1214" s="1" t="s">
        <v>8055</v>
      </c>
      <c r="D1214" t="s">
        <v>2224</v>
      </c>
      <c r="E1214" t="s">
        <v>2225</v>
      </c>
      <c r="F1214" t="s">
        <v>2226</v>
      </c>
      <c r="G1214">
        <v>2015</v>
      </c>
      <c r="H1214" t="s">
        <v>8056</v>
      </c>
      <c r="I1214" t="s">
        <v>8057</v>
      </c>
      <c r="J1214" t="s">
        <v>23</v>
      </c>
      <c r="K1214" t="s">
        <v>24</v>
      </c>
      <c r="L1214" t="s">
        <v>1416</v>
      </c>
      <c r="M1214" t="s">
        <v>527</v>
      </c>
      <c r="N1214" t="s">
        <v>8058</v>
      </c>
      <c r="O1214" t="s">
        <v>2230</v>
      </c>
      <c r="P1214" t="s">
        <v>29</v>
      </c>
    </row>
    <row r="1215" spans="1:16" x14ac:dyDescent="0.2">
      <c r="A1215" t="s">
        <v>8059</v>
      </c>
      <c r="B1215" t="s">
        <v>8060</v>
      </c>
      <c r="C1215" s="1" t="s">
        <v>8061</v>
      </c>
      <c r="D1215" t="s">
        <v>168</v>
      </c>
      <c r="E1215" t="s">
        <v>169</v>
      </c>
      <c r="F1215" t="s">
        <v>3071</v>
      </c>
      <c r="G1215">
        <v>2015</v>
      </c>
      <c r="H1215" t="s">
        <v>8062</v>
      </c>
      <c r="I1215" t="s">
        <v>8063</v>
      </c>
      <c r="J1215" t="s">
        <v>44</v>
      </c>
      <c r="K1215" t="s">
        <v>172</v>
      </c>
      <c r="L1215" t="s">
        <v>173</v>
      </c>
      <c r="M1215" t="s">
        <v>174</v>
      </c>
      <c r="O1215" t="s">
        <v>176</v>
      </c>
      <c r="P1215" t="s">
        <v>177</v>
      </c>
    </row>
    <row r="1216" spans="1:16" x14ac:dyDescent="0.2">
      <c r="A1216" t="s">
        <v>8064</v>
      </c>
      <c r="B1216" t="s">
        <v>8065</v>
      </c>
      <c r="C1216" s="1" t="s">
        <v>8066</v>
      </c>
      <c r="D1216" t="s">
        <v>8067</v>
      </c>
      <c r="E1216" t="s">
        <v>8068</v>
      </c>
      <c r="F1216" t="s">
        <v>8069</v>
      </c>
      <c r="G1216">
        <v>2015</v>
      </c>
      <c r="H1216" t="s">
        <v>8070</v>
      </c>
      <c r="I1216" t="s">
        <v>8071</v>
      </c>
      <c r="J1216" t="s">
        <v>122</v>
      </c>
      <c r="K1216" t="s">
        <v>261</v>
      </c>
      <c r="L1216" t="s">
        <v>8072</v>
      </c>
      <c r="M1216" t="s">
        <v>7061</v>
      </c>
      <c r="O1216" t="s">
        <v>2230</v>
      </c>
      <c r="P1216" t="s">
        <v>29</v>
      </c>
    </row>
    <row r="1217" spans="1:16" x14ac:dyDescent="0.2">
      <c r="A1217" t="s">
        <v>8073</v>
      </c>
      <c r="B1217" t="s">
        <v>8074</v>
      </c>
      <c r="C1217" s="1" t="s">
        <v>8075</v>
      </c>
      <c r="D1217" t="s">
        <v>5398</v>
      </c>
      <c r="E1217" t="s">
        <v>5399</v>
      </c>
      <c r="F1217" t="s">
        <v>5400</v>
      </c>
      <c r="G1217">
        <v>2015</v>
      </c>
      <c r="H1217" t="s">
        <v>8076</v>
      </c>
      <c r="I1217" t="s">
        <v>8077</v>
      </c>
      <c r="J1217" t="s">
        <v>122</v>
      </c>
      <c r="K1217" t="s">
        <v>8078</v>
      </c>
      <c r="L1217" t="s">
        <v>5403</v>
      </c>
      <c r="M1217" t="s">
        <v>5404</v>
      </c>
      <c r="O1217" t="s">
        <v>2230</v>
      </c>
      <c r="P1217" t="s">
        <v>29</v>
      </c>
    </row>
    <row r="1218" spans="1:16" x14ac:dyDescent="0.2">
      <c r="A1218" t="s">
        <v>8079</v>
      </c>
      <c r="B1218" t="s">
        <v>8080</v>
      </c>
      <c r="C1218" s="1" t="s">
        <v>8081</v>
      </c>
      <c r="D1218" t="s">
        <v>2205</v>
      </c>
      <c r="E1218" t="s">
        <v>2206</v>
      </c>
      <c r="G1218">
        <v>2015</v>
      </c>
      <c r="H1218" t="s">
        <v>8082</v>
      </c>
      <c r="I1218" t="s">
        <v>8083</v>
      </c>
      <c r="J1218" t="s">
        <v>64</v>
      </c>
      <c r="K1218" t="s">
        <v>30</v>
      </c>
      <c r="L1218" t="s">
        <v>186</v>
      </c>
      <c r="M1218" t="s">
        <v>2209</v>
      </c>
      <c r="N1218" t="s">
        <v>8084</v>
      </c>
      <c r="O1218" t="s">
        <v>2210</v>
      </c>
    </row>
    <row r="1219" spans="1:16" x14ac:dyDescent="0.2">
      <c r="A1219" t="s">
        <v>8085</v>
      </c>
      <c r="B1219" t="s">
        <v>8086</v>
      </c>
      <c r="C1219" s="1" t="s">
        <v>8087</v>
      </c>
      <c r="D1219" t="s">
        <v>2234</v>
      </c>
      <c r="E1219" t="s">
        <v>2235</v>
      </c>
      <c r="F1219" t="s">
        <v>2236</v>
      </c>
      <c r="G1219">
        <v>2015</v>
      </c>
      <c r="H1219" t="s">
        <v>8088</v>
      </c>
      <c r="I1219" t="s">
        <v>5252</v>
      </c>
      <c r="J1219" t="s">
        <v>44</v>
      </c>
      <c r="K1219" t="s">
        <v>172</v>
      </c>
      <c r="L1219" t="s">
        <v>173</v>
      </c>
      <c r="M1219" t="s">
        <v>2239</v>
      </c>
      <c r="N1219" t="s">
        <v>8089</v>
      </c>
      <c r="O1219" t="s">
        <v>1887</v>
      </c>
      <c r="P1219" t="s">
        <v>29</v>
      </c>
    </row>
    <row r="1220" spans="1:16" x14ac:dyDescent="0.2">
      <c r="A1220" t="s">
        <v>8090</v>
      </c>
      <c r="B1220" t="s">
        <v>8091</v>
      </c>
      <c r="C1220" s="1" t="s">
        <v>8092</v>
      </c>
      <c r="D1220" t="s">
        <v>2563</v>
      </c>
      <c r="E1220" t="s">
        <v>2564</v>
      </c>
      <c r="F1220" t="s">
        <v>2565</v>
      </c>
      <c r="G1220">
        <v>2015</v>
      </c>
      <c r="H1220" t="s">
        <v>8093</v>
      </c>
      <c r="I1220" t="s">
        <v>8094</v>
      </c>
      <c r="J1220" t="s">
        <v>44</v>
      </c>
      <c r="K1220" t="s">
        <v>7579</v>
      </c>
      <c r="L1220" t="s">
        <v>173</v>
      </c>
      <c r="M1220" t="s">
        <v>2568</v>
      </c>
      <c r="N1220" t="s">
        <v>8095</v>
      </c>
      <c r="O1220" t="s">
        <v>1887</v>
      </c>
      <c r="P1220" t="s">
        <v>29</v>
      </c>
    </row>
    <row r="1221" spans="1:16" x14ac:dyDescent="0.2">
      <c r="A1221" t="s">
        <v>8096</v>
      </c>
      <c r="B1221" t="s">
        <v>8097</v>
      </c>
      <c r="C1221" s="1" t="s">
        <v>8098</v>
      </c>
      <c r="D1221" t="s">
        <v>8099</v>
      </c>
      <c r="E1221" t="s">
        <v>8100</v>
      </c>
      <c r="G1221">
        <v>2015</v>
      </c>
      <c r="H1221" t="s">
        <v>8101</v>
      </c>
      <c r="I1221" t="s">
        <v>8102</v>
      </c>
      <c r="J1221" t="s">
        <v>44</v>
      </c>
      <c r="K1221" t="s">
        <v>172</v>
      </c>
      <c r="L1221" t="s">
        <v>4589</v>
      </c>
      <c r="M1221" t="s">
        <v>8103</v>
      </c>
      <c r="N1221" t="s">
        <v>8104</v>
      </c>
      <c r="O1221" t="s">
        <v>1887</v>
      </c>
      <c r="P1221" t="s">
        <v>29</v>
      </c>
    </row>
    <row r="1222" spans="1:16" x14ac:dyDescent="0.2">
      <c r="A1222" t="s">
        <v>8105</v>
      </c>
      <c r="B1222" t="s">
        <v>8106</v>
      </c>
      <c r="C1222" s="1" t="s">
        <v>8107</v>
      </c>
      <c r="D1222" t="s">
        <v>2224</v>
      </c>
      <c r="E1222" t="s">
        <v>2225</v>
      </c>
      <c r="F1222" t="s">
        <v>2226</v>
      </c>
      <c r="G1222">
        <v>2015</v>
      </c>
      <c r="H1222" t="s">
        <v>8108</v>
      </c>
      <c r="I1222" t="s">
        <v>8109</v>
      </c>
      <c r="J1222" t="s">
        <v>23</v>
      </c>
      <c r="K1222" t="s">
        <v>24</v>
      </c>
      <c r="L1222" t="s">
        <v>1416</v>
      </c>
      <c r="M1222" t="s">
        <v>527</v>
      </c>
      <c r="N1222" t="s">
        <v>8110</v>
      </c>
      <c r="O1222" t="s">
        <v>2230</v>
      </c>
      <c r="P1222" t="s">
        <v>29</v>
      </c>
    </row>
    <row r="1223" spans="1:16" x14ac:dyDescent="0.2">
      <c r="A1223" t="s">
        <v>8111</v>
      </c>
      <c r="B1223" t="s">
        <v>8112</v>
      </c>
      <c r="C1223" s="1" t="s">
        <v>8113</v>
      </c>
      <c r="D1223" t="s">
        <v>2234</v>
      </c>
      <c r="E1223" t="s">
        <v>2235</v>
      </c>
      <c r="F1223" t="s">
        <v>2236</v>
      </c>
      <c r="G1223">
        <v>2015</v>
      </c>
      <c r="H1223" t="s">
        <v>8114</v>
      </c>
      <c r="I1223" t="s">
        <v>8115</v>
      </c>
      <c r="J1223" t="s">
        <v>44</v>
      </c>
      <c r="K1223" t="s">
        <v>113</v>
      </c>
      <c r="L1223" t="s">
        <v>173</v>
      </c>
      <c r="M1223" t="s">
        <v>2239</v>
      </c>
      <c r="N1223" t="s">
        <v>8116</v>
      </c>
      <c r="O1223" t="s">
        <v>1887</v>
      </c>
      <c r="P1223" t="s">
        <v>29</v>
      </c>
    </row>
    <row r="1224" spans="1:16" x14ac:dyDescent="0.2">
      <c r="A1224" t="s">
        <v>8117</v>
      </c>
      <c r="B1224" t="s">
        <v>8118</v>
      </c>
      <c r="C1224" s="1" t="s">
        <v>8119</v>
      </c>
      <c r="D1224" t="s">
        <v>2302</v>
      </c>
      <c r="E1224" t="s">
        <v>2303</v>
      </c>
      <c r="F1224" t="s">
        <v>2304</v>
      </c>
      <c r="G1224">
        <v>2015</v>
      </c>
      <c r="H1224" t="s">
        <v>8120</v>
      </c>
      <c r="I1224" t="s">
        <v>8121</v>
      </c>
      <c r="J1224" t="s">
        <v>23</v>
      </c>
      <c r="K1224" t="s">
        <v>24</v>
      </c>
      <c r="L1224" t="s">
        <v>2307</v>
      </c>
      <c r="M1224" t="s">
        <v>527</v>
      </c>
      <c r="O1224" t="s">
        <v>2230</v>
      </c>
      <c r="P1224" t="s">
        <v>29</v>
      </c>
    </row>
    <row r="1225" spans="1:16" x14ac:dyDescent="0.2">
      <c r="A1225" t="s">
        <v>8122</v>
      </c>
      <c r="B1225" t="s">
        <v>8123</v>
      </c>
      <c r="C1225" t="s">
        <v>8124</v>
      </c>
      <c r="D1225" t="s">
        <v>5040</v>
      </c>
      <c r="E1225" t="s">
        <v>5041</v>
      </c>
      <c r="F1225" t="s">
        <v>5042</v>
      </c>
      <c r="G1225">
        <v>2015</v>
      </c>
      <c r="H1225" t="s">
        <v>8125</v>
      </c>
      <c r="I1225" t="s">
        <v>8126</v>
      </c>
      <c r="J1225" t="s">
        <v>122</v>
      </c>
      <c r="K1225" t="s">
        <v>232</v>
      </c>
      <c r="L1225" t="s">
        <v>173</v>
      </c>
      <c r="M1225" t="s">
        <v>174</v>
      </c>
      <c r="N1225" t="s">
        <v>8127</v>
      </c>
      <c r="O1225" t="s">
        <v>2230</v>
      </c>
      <c r="P1225" t="s">
        <v>29</v>
      </c>
    </row>
    <row r="1226" spans="1:16" x14ac:dyDescent="0.2">
      <c r="A1226" t="s">
        <v>8128</v>
      </c>
      <c r="B1226" t="s">
        <v>8129</v>
      </c>
      <c r="C1226" s="1" t="s">
        <v>8130</v>
      </c>
      <c r="D1226" t="s">
        <v>2468</v>
      </c>
      <c r="E1226" t="s">
        <v>2469</v>
      </c>
      <c r="F1226" t="s">
        <v>8131</v>
      </c>
      <c r="G1226">
        <v>2015</v>
      </c>
      <c r="H1226" t="s">
        <v>8132</v>
      </c>
      <c r="I1226" t="s">
        <v>8133</v>
      </c>
      <c r="J1226" t="s">
        <v>64</v>
      </c>
      <c r="K1226" t="s">
        <v>652</v>
      </c>
      <c r="L1226" t="s">
        <v>2473</v>
      </c>
      <c r="M1226" t="s">
        <v>2474</v>
      </c>
      <c r="N1226" t="s">
        <v>8134</v>
      </c>
      <c r="O1226" t="s">
        <v>2230</v>
      </c>
      <c r="P1226" t="s">
        <v>29</v>
      </c>
    </row>
    <row r="1227" spans="1:16" x14ac:dyDescent="0.2">
      <c r="A1227" t="s">
        <v>8135</v>
      </c>
      <c r="B1227" t="s">
        <v>8136</v>
      </c>
      <c r="C1227" s="1" t="s">
        <v>8137</v>
      </c>
      <c r="D1227" t="s">
        <v>2365</v>
      </c>
      <c r="E1227" t="s">
        <v>2366</v>
      </c>
      <c r="F1227" t="s">
        <v>8138</v>
      </c>
      <c r="G1227">
        <v>2015</v>
      </c>
      <c r="H1227" t="s">
        <v>8139</v>
      </c>
      <c r="I1227" t="s">
        <v>8140</v>
      </c>
      <c r="J1227" t="s">
        <v>44</v>
      </c>
      <c r="K1227" t="s">
        <v>172</v>
      </c>
      <c r="L1227" t="s">
        <v>2369</v>
      </c>
      <c r="M1227" t="s">
        <v>211</v>
      </c>
      <c r="N1227" t="s">
        <v>8141</v>
      </c>
      <c r="O1227" t="s">
        <v>1887</v>
      </c>
      <c r="P1227" t="s">
        <v>29</v>
      </c>
    </row>
    <row r="1228" spans="1:16" x14ac:dyDescent="0.2">
      <c r="A1228" t="s">
        <v>8142</v>
      </c>
      <c r="B1228" t="s">
        <v>8143</v>
      </c>
      <c r="C1228" s="1" t="s">
        <v>8144</v>
      </c>
      <c r="D1228" t="s">
        <v>2533</v>
      </c>
      <c r="E1228" t="s">
        <v>2534</v>
      </c>
      <c r="G1228">
        <v>2015</v>
      </c>
      <c r="H1228" t="s">
        <v>8145</v>
      </c>
      <c r="I1228" t="s">
        <v>8146</v>
      </c>
      <c r="J1228" t="s">
        <v>23</v>
      </c>
      <c r="K1228" t="s">
        <v>24</v>
      </c>
      <c r="L1228" t="s">
        <v>2537</v>
      </c>
      <c r="M1228" t="s">
        <v>527</v>
      </c>
      <c r="N1228" t="s">
        <v>8147</v>
      </c>
      <c r="O1228" t="s">
        <v>2448</v>
      </c>
    </row>
    <row r="1229" spans="1:16" x14ac:dyDescent="0.2">
      <c r="A1229" t="s">
        <v>8148</v>
      </c>
      <c r="B1229" t="s">
        <v>8149</v>
      </c>
      <c r="C1229" s="1" t="s">
        <v>8150</v>
      </c>
      <c r="D1229" t="s">
        <v>2224</v>
      </c>
      <c r="E1229" t="s">
        <v>2225</v>
      </c>
      <c r="F1229" t="s">
        <v>2226</v>
      </c>
      <c r="G1229">
        <v>2015</v>
      </c>
      <c r="H1229" t="s">
        <v>8151</v>
      </c>
      <c r="I1229" t="s">
        <v>8152</v>
      </c>
      <c r="J1229" t="s">
        <v>23</v>
      </c>
      <c r="K1229" t="s">
        <v>24</v>
      </c>
      <c r="L1229" t="s">
        <v>1416</v>
      </c>
      <c r="M1229" t="s">
        <v>527</v>
      </c>
      <c r="N1229" t="s">
        <v>8153</v>
      </c>
      <c r="O1229" t="s">
        <v>2230</v>
      </c>
      <c r="P1229" t="s">
        <v>29</v>
      </c>
    </row>
    <row r="1230" spans="1:16" x14ac:dyDescent="0.2">
      <c r="A1230" t="s">
        <v>8154</v>
      </c>
      <c r="B1230" t="s">
        <v>8155</v>
      </c>
      <c r="C1230" s="1" t="s">
        <v>8156</v>
      </c>
      <c r="D1230" t="s">
        <v>4546</v>
      </c>
      <c r="E1230" t="s">
        <v>4547</v>
      </c>
      <c r="G1230">
        <v>2015</v>
      </c>
      <c r="H1230" t="s">
        <v>8157</v>
      </c>
      <c r="I1230" t="s">
        <v>8158</v>
      </c>
      <c r="J1230" t="s">
        <v>44</v>
      </c>
      <c r="K1230" t="s">
        <v>2975</v>
      </c>
      <c r="L1230" t="s">
        <v>691</v>
      </c>
      <c r="M1230" t="s">
        <v>263</v>
      </c>
      <c r="N1230" t="s">
        <v>8159</v>
      </c>
      <c r="O1230" t="s">
        <v>4551</v>
      </c>
      <c r="P1230" t="s">
        <v>1814</v>
      </c>
    </row>
    <row r="1231" spans="1:16" x14ac:dyDescent="0.2">
      <c r="A1231" t="s">
        <v>8160</v>
      </c>
      <c r="B1231" t="s">
        <v>8161</v>
      </c>
      <c r="C1231" s="1" t="s">
        <v>8162</v>
      </c>
      <c r="D1231" t="s">
        <v>2584</v>
      </c>
      <c r="E1231" t="s">
        <v>2585</v>
      </c>
      <c r="F1231" t="s">
        <v>5408</v>
      </c>
      <c r="G1231">
        <v>2015</v>
      </c>
      <c r="H1231" t="s">
        <v>8163</v>
      </c>
      <c r="I1231" t="s">
        <v>8164</v>
      </c>
      <c r="J1231" t="s">
        <v>44</v>
      </c>
      <c r="K1231" t="s">
        <v>113</v>
      </c>
      <c r="L1231" t="s">
        <v>2588</v>
      </c>
      <c r="M1231" t="s">
        <v>1835</v>
      </c>
      <c r="N1231" t="s">
        <v>8165</v>
      </c>
      <c r="O1231" t="s">
        <v>2230</v>
      </c>
      <c r="P1231" t="s">
        <v>29</v>
      </c>
    </row>
    <row r="1232" spans="1:16" x14ac:dyDescent="0.2">
      <c r="A1232" t="s">
        <v>8166</v>
      </c>
      <c r="B1232" t="s">
        <v>8167</v>
      </c>
      <c r="C1232" s="1" t="s">
        <v>8168</v>
      </c>
      <c r="D1232" t="s">
        <v>8169</v>
      </c>
      <c r="E1232" t="s">
        <v>8170</v>
      </c>
      <c r="F1232" t="s">
        <v>8171</v>
      </c>
      <c r="G1232">
        <v>2015</v>
      </c>
      <c r="H1232" t="s">
        <v>8172</v>
      </c>
      <c r="I1232" t="s">
        <v>8173</v>
      </c>
      <c r="J1232" t="s">
        <v>122</v>
      </c>
      <c r="K1232" t="s">
        <v>232</v>
      </c>
      <c r="L1232" t="s">
        <v>2369</v>
      </c>
      <c r="M1232" t="s">
        <v>8174</v>
      </c>
      <c r="N1232" t="s">
        <v>8175</v>
      </c>
      <c r="O1232" t="s">
        <v>1887</v>
      </c>
      <c r="P1232" t="s">
        <v>29</v>
      </c>
    </row>
    <row r="1233" spans="1:16" x14ac:dyDescent="0.2">
      <c r="A1233" t="s">
        <v>8176</v>
      </c>
      <c r="B1233" t="s">
        <v>8177</v>
      </c>
      <c r="C1233" s="1" t="s">
        <v>8178</v>
      </c>
      <c r="D1233" t="s">
        <v>2214</v>
      </c>
      <c r="E1233" t="s">
        <v>2215</v>
      </c>
      <c r="G1233">
        <v>2015</v>
      </c>
      <c r="H1233" t="s">
        <v>8179</v>
      </c>
      <c r="I1233" t="s">
        <v>4966</v>
      </c>
      <c r="J1233" t="s">
        <v>64</v>
      </c>
      <c r="K1233" t="s">
        <v>1271</v>
      </c>
      <c r="L1233" t="s">
        <v>691</v>
      </c>
      <c r="M1233" t="s">
        <v>2218</v>
      </c>
      <c r="O1233" t="s">
        <v>2219</v>
      </c>
      <c r="P1233" t="s">
        <v>2220</v>
      </c>
    </row>
    <row r="1234" spans="1:16" x14ac:dyDescent="0.2">
      <c r="A1234" t="s">
        <v>8180</v>
      </c>
      <c r="B1234" t="s">
        <v>8181</v>
      </c>
      <c r="C1234" s="1" t="s">
        <v>8182</v>
      </c>
      <c r="D1234" t="s">
        <v>2563</v>
      </c>
      <c r="E1234" t="s">
        <v>2564</v>
      </c>
      <c r="F1234" t="s">
        <v>2565</v>
      </c>
      <c r="G1234">
        <v>2015</v>
      </c>
      <c r="H1234" t="s">
        <v>8183</v>
      </c>
      <c r="I1234" t="s">
        <v>8184</v>
      </c>
      <c r="J1234" t="s">
        <v>44</v>
      </c>
      <c r="K1234" t="s">
        <v>1424</v>
      </c>
      <c r="L1234" t="s">
        <v>173</v>
      </c>
      <c r="M1234" t="s">
        <v>2568</v>
      </c>
      <c r="N1234" t="s">
        <v>8185</v>
      </c>
      <c r="O1234" t="s">
        <v>1887</v>
      </c>
      <c r="P1234" t="s">
        <v>29</v>
      </c>
    </row>
    <row r="1235" spans="1:16" x14ac:dyDescent="0.2">
      <c r="A1235" t="s">
        <v>2560</v>
      </c>
      <c r="B1235" t="s">
        <v>8186</v>
      </c>
      <c r="C1235" s="1" t="s">
        <v>8187</v>
      </c>
      <c r="D1235" t="s">
        <v>2563</v>
      </c>
      <c r="E1235" t="s">
        <v>2564</v>
      </c>
      <c r="F1235" t="s">
        <v>2565</v>
      </c>
      <c r="G1235">
        <v>2015</v>
      </c>
      <c r="H1235" t="s">
        <v>2566</v>
      </c>
      <c r="I1235" t="s">
        <v>2567</v>
      </c>
      <c r="J1235" t="s">
        <v>44</v>
      </c>
      <c r="K1235" t="s">
        <v>1424</v>
      </c>
      <c r="L1235" t="s">
        <v>173</v>
      </c>
      <c r="M1235" t="s">
        <v>2568</v>
      </c>
      <c r="O1235" t="s">
        <v>1887</v>
      </c>
      <c r="P1235" t="s">
        <v>29</v>
      </c>
    </row>
    <row r="1236" spans="1:16" x14ac:dyDescent="0.2">
      <c r="A1236" t="s">
        <v>8188</v>
      </c>
      <c r="B1236" t="s">
        <v>8189</v>
      </c>
      <c r="C1236" s="1" t="s">
        <v>8190</v>
      </c>
      <c r="D1236" t="s">
        <v>2255</v>
      </c>
      <c r="E1236" t="s">
        <v>2256</v>
      </c>
      <c r="F1236" t="s">
        <v>2257</v>
      </c>
      <c r="G1236">
        <v>2015</v>
      </c>
      <c r="H1236" t="s">
        <v>8191</v>
      </c>
      <c r="I1236" t="s">
        <v>8192</v>
      </c>
      <c r="J1236" t="s">
        <v>44</v>
      </c>
      <c r="K1236" t="s">
        <v>94</v>
      </c>
      <c r="L1236" t="s">
        <v>2260</v>
      </c>
      <c r="M1236" t="s">
        <v>2261</v>
      </c>
      <c r="N1236" t="s">
        <v>8193</v>
      </c>
      <c r="O1236" t="s">
        <v>1887</v>
      </c>
      <c r="P1236" t="s">
        <v>29</v>
      </c>
    </row>
    <row r="1237" spans="1:16" x14ac:dyDescent="0.2">
      <c r="A1237" t="s">
        <v>8194</v>
      </c>
      <c r="B1237" t="s">
        <v>8195</v>
      </c>
      <c r="C1237" s="1" t="s">
        <v>8196</v>
      </c>
      <c r="D1237" t="s">
        <v>2302</v>
      </c>
      <c r="E1237" t="s">
        <v>2303</v>
      </c>
      <c r="F1237" t="s">
        <v>2304</v>
      </c>
      <c r="G1237">
        <v>2015</v>
      </c>
      <c r="H1237" t="s">
        <v>8197</v>
      </c>
      <c r="I1237" t="s">
        <v>8198</v>
      </c>
      <c r="J1237" t="s">
        <v>23</v>
      </c>
      <c r="K1237" t="s">
        <v>24</v>
      </c>
      <c r="L1237" t="s">
        <v>2307</v>
      </c>
      <c r="M1237" t="s">
        <v>527</v>
      </c>
      <c r="N1237" t="s">
        <v>8199</v>
      </c>
      <c r="O1237" t="s">
        <v>2230</v>
      </c>
      <c r="P1237" t="s">
        <v>29</v>
      </c>
    </row>
    <row r="1238" spans="1:16" x14ac:dyDescent="0.2">
      <c r="A1238" t="s">
        <v>8200</v>
      </c>
      <c r="B1238" t="s">
        <v>8201</v>
      </c>
      <c r="C1238" s="1" t="s">
        <v>8202</v>
      </c>
      <c r="D1238" t="s">
        <v>5415</v>
      </c>
      <c r="E1238" t="s">
        <v>5416</v>
      </c>
      <c r="F1238" t="s">
        <v>5417</v>
      </c>
      <c r="G1238">
        <v>2015</v>
      </c>
      <c r="H1238" t="s">
        <v>8203</v>
      </c>
      <c r="I1238" t="s">
        <v>8204</v>
      </c>
      <c r="J1238" t="s">
        <v>23</v>
      </c>
      <c r="K1238" t="s">
        <v>24</v>
      </c>
      <c r="L1238" t="s">
        <v>221</v>
      </c>
      <c r="N1238" t="s">
        <v>8205</v>
      </c>
      <c r="O1238" t="s">
        <v>30</v>
      </c>
    </row>
    <row r="1239" spans="1:16" x14ac:dyDescent="0.2">
      <c r="A1239" t="s">
        <v>8206</v>
      </c>
      <c r="B1239" t="s">
        <v>8207</v>
      </c>
      <c r="C1239" s="1" t="s">
        <v>8208</v>
      </c>
      <c r="D1239" t="s">
        <v>8209</v>
      </c>
      <c r="E1239" t="s">
        <v>8210</v>
      </c>
      <c r="F1239" t="s">
        <v>8211</v>
      </c>
      <c r="G1239">
        <v>2015</v>
      </c>
      <c r="H1239" t="s">
        <v>8212</v>
      </c>
      <c r="I1239" t="s">
        <v>8213</v>
      </c>
      <c r="J1239" t="s">
        <v>44</v>
      </c>
      <c r="K1239" t="s">
        <v>1424</v>
      </c>
      <c r="L1239" t="s">
        <v>8214</v>
      </c>
      <c r="M1239" t="s">
        <v>8215</v>
      </c>
      <c r="N1239" t="s">
        <v>8216</v>
      </c>
      <c r="O1239" t="s">
        <v>1887</v>
      </c>
      <c r="P1239" t="s">
        <v>29</v>
      </c>
    </row>
    <row r="1240" spans="1:16" x14ac:dyDescent="0.2">
      <c r="A1240" t="s">
        <v>8217</v>
      </c>
      <c r="B1240" t="s">
        <v>8218</v>
      </c>
      <c r="C1240" s="1" t="s">
        <v>8219</v>
      </c>
      <c r="D1240" t="s">
        <v>8220</v>
      </c>
      <c r="E1240" t="s">
        <v>8221</v>
      </c>
      <c r="F1240" t="s">
        <v>8222</v>
      </c>
      <c r="G1240">
        <v>2015</v>
      </c>
      <c r="H1240" t="s">
        <v>8223</v>
      </c>
      <c r="I1240" t="s">
        <v>8224</v>
      </c>
      <c r="J1240" t="s">
        <v>122</v>
      </c>
      <c r="K1240" t="s">
        <v>45</v>
      </c>
      <c r="L1240" t="s">
        <v>5208</v>
      </c>
      <c r="M1240" t="s">
        <v>8225</v>
      </c>
      <c r="N1240" t="s">
        <v>8226</v>
      </c>
      <c r="O1240" t="s">
        <v>8227</v>
      </c>
      <c r="P1240" t="s">
        <v>253</v>
      </c>
    </row>
    <row r="1241" spans="1:16" x14ac:dyDescent="0.2">
      <c r="A1241" t="s">
        <v>8228</v>
      </c>
      <c r="B1241" t="s">
        <v>8229</v>
      </c>
      <c r="C1241" s="1" t="s">
        <v>8230</v>
      </c>
      <c r="D1241" t="s">
        <v>228</v>
      </c>
      <c r="E1241" t="s">
        <v>229</v>
      </c>
      <c r="G1241">
        <v>2015</v>
      </c>
      <c r="H1241" t="s">
        <v>8231</v>
      </c>
      <c r="I1241" t="s">
        <v>8232</v>
      </c>
      <c r="J1241" t="s">
        <v>64</v>
      </c>
      <c r="K1241" t="s">
        <v>276</v>
      </c>
      <c r="L1241" t="s">
        <v>25</v>
      </c>
      <c r="M1241" t="s">
        <v>233</v>
      </c>
      <c r="N1241" t="s">
        <v>8233</v>
      </c>
      <c r="O1241" t="s">
        <v>224</v>
      </c>
      <c r="P1241" t="s">
        <v>29</v>
      </c>
    </row>
    <row r="1242" spans="1:16" x14ac:dyDescent="0.2">
      <c r="A1242" t="s">
        <v>8234</v>
      </c>
      <c r="B1242" t="s">
        <v>8235</v>
      </c>
      <c r="C1242" s="1" t="s">
        <v>8236</v>
      </c>
      <c r="D1242" t="s">
        <v>572</v>
      </c>
      <c r="E1242" t="s">
        <v>2919</v>
      </c>
      <c r="F1242" t="s">
        <v>573</v>
      </c>
      <c r="G1242">
        <v>2015</v>
      </c>
      <c r="H1242" t="s">
        <v>8237</v>
      </c>
      <c r="I1242" t="s">
        <v>8238</v>
      </c>
      <c r="J1242" t="s">
        <v>122</v>
      </c>
      <c r="K1242" t="s">
        <v>232</v>
      </c>
      <c r="L1242" t="s">
        <v>576</v>
      </c>
      <c r="M1242" t="s">
        <v>263</v>
      </c>
      <c r="N1242" t="s">
        <v>8239</v>
      </c>
      <c r="O1242" t="s">
        <v>28</v>
      </c>
      <c r="P1242" t="s">
        <v>29</v>
      </c>
    </row>
    <row r="1243" spans="1:16" x14ac:dyDescent="0.2">
      <c r="A1243" t="s">
        <v>8240</v>
      </c>
      <c r="B1243" t="s">
        <v>8241</v>
      </c>
      <c r="C1243" s="1" t="s">
        <v>8242</v>
      </c>
      <c r="D1243" t="s">
        <v>572</v>
      </c>
      <c r="E1243" t="s">
        <v>2919</v>
      </c>
      <c r="F1243" t="s">
        <v>573</v>
      </c>
      <c r="G1243">
        <v>2015</v>
      </c>
      <c r="H1243" t="s">
        <v>8243</v>
      </c>
      <c r="I1243" t="s">
        <v>8244</v>
      </c>
      <c r="J1243" t="s">
        <v>64</v>
      </c>
      <c r="K1243" t="s">
        <v>652</v>
      </c>
      <c r="L1243" t="s">
        <v>576</v>
      </c>
      <c r="M1243" t="s">
        <v>263</v>
      </c>
      <c r="N1243" t="s">
        <v>8245</v>
      </c>
      <c r="O1243" t="s">
        <v>28</v>
      </c>
      <c r="P1243" t="s">
        <v>29</v>
      </c>
    </row>
    <row r="1244" spans="1:16" x14ac:dyDescent="0.2">
      <c r="A1244" t="s">
        <v>8246</v>
      </c>
      <c r="B1244" t="s">
        <v>8247</v>
      </c>
      <c r="C1244" s="1" t="s">
        <v>8248</v>
      </c>
      <c r="D1244" t="s">
        <v>3574</v>
      </c>
      <c r="E1244" t="s">
        <v>3575</v>
      </c>
      <c r="G1244">
        <v>2015</v>
      </c>
      <c r="H1244" t="s">
        <v>8249</v>
      </c>
      <c r="I1244" t="s">
        <v>8250</v>
      </c>
      <c r="J1244" t="s">
        <v>64</v>
      </c>
      <c r="K1244" t="s">
        <v>45</v>
      </c>
      <c r="L1244" t="s">
        <v>186</v>
      </c>
      <c r="M1244" t="s">
        <v>3578</v>
      </c>
      <c r="N1244" t="s">
        <v>8251</v>
      </c>
      <c r="O1244" t="s">
        <v>189</v>
      </c>
      <c r="P1244" t="s">
        <v>29</v>
      </c>
    </row>
    <row r="1245" spans="1:16" x14ac:dyDescent="0.2">
      <c r="A1245" t="s">
        <v>8252</v>
      </c>
      <c r="B1245" t="s">
        <v>8253</v>
      </c>
      <c r="C1245" s="1" t="s">
        <v>8254</v>
      </c>
      <c r="D1245" t="s">
        <v>3574</v>
      </c>
      <c r="E1245" t="s">
        <v>3575</v>
      </c>
      <c r="G1245">
        <v>2015</v>
      </c>
      <c r="H1245" t="s">
        <v>8255</v>
      </c>
      <c r="I1245" t="s">
        <v>8256</v>
      </c>
      <c r="J1245" t="s">
        <v>64</v>
      </c>
      <c r="K1245" t="s">
        <v>1271</v>
      </c>
      <c r="L1245" t="s">
        <v>186</v>
      </c>
      <c r="M1245" t="s">
        <v>3578</v>
      </c>
      <c r="O1245" t="s">
        <v>189</v>
      </c>
      <c r="P1245" t="s">
        <v>29</v>
      </c>
    </row>
    <row r="1246" spans="1:16" x14ac:dyDescent="0.2">
      <c r="A1246" t="s">
        <v>8257</v>
      </c>
      <c r="B1246" t="s">
        <v>8258</v>
      </c>
      <c r="C1246" s="1" t="s">
        <v>8259</v>
      </c>
      <c r="D1246" t="s">
        <v>5415</v>
      </c>
      <c r="E1246" t="s">
        <v>5416</v>
      </c>
      <c r="F1246" t="s">
        <v>5417</v>
      </c>
      <c r="G1246">
        <v>2015</v>
      </c>
      <c r="H1246" t="s">
        <v>8260</v>
      </c>
      <c r="I1246" t="s">
        <v>8261</v>
      </c>
      <c r="J1246" t="s">
        <v>23</v>
      </c>
      <c r="K1246" t="s">
        <v>24</v>
      </c>
      <c r="L1246" t="s">
        <v>221</v>
      </c>
      <c r="N1246" t="s">
        <v>8262</v>
      </c>
      <c r="O1246" t="s">
        <v>30</v>
      </c>
    </row>
    <row r="1247" spans="1:16" x14ac:dyDescent="0.2">
      <c r="A1247" t="s">
        <v>8263</v>
      </c>
      <c r="B1247" t="s">
        <v>8264</v>
      </c>
      <c r="C1247" s="1" t="s">
        <v>8265</v>
      </c>
      <c r="D1247" t="s">
        <v>8266</v>
      </c>
      <c r="E1247" t="s">
        <v>6254</v>
      </c>
      <c r="F1247" t="s">
        <v>30</v>
      </c>
      <c r="G1247">
        <v>2013</v>
      </c>
      <c r="H1247" t="s">
        <v>30</v>
      </c>
      <c r="I1247" t="s">
        <v>8267</v>
      </c>
      <c r="J1247" t="s">
        <v>23</v>
      </c>
      <c r="K1247" t="s">
        <v>30</v>
      </c>
      <c r="L1247" t="s">
        <v>8268</v>
      </c>
      <c r="M1247" t="s">
        <v>2249</v>
      </c>
      <c r="N1247" t="s">
        <v>30</v>
      </c>
      <c r="O1247" t="s">
        <v>97</v>
      </c>
      <c r="P1247" t="s">
        <v>29</v>
      </c>
    </row>
    <row r="1248" spans="1:16" x14ac:dyDescent="0.2">
      <c r="A1248" t="s">
        <v>8269</v>
      </c>
      <c r="B1248" t="s">
        <v>8270</v>
      </c>
      <c r="C1248" s="1" t="s">
        <v>8271</v>
      </c>
      <c r="D1248" t="s">
        <v>8272</v>
      </c>
      <c r="E1248" t="s">
        <v>8273</v>
      </c>
      <c r="F1248" t="s">
        <v>30</v>
      </c>
      <c r="G1248">
        <v>2013</v>
      </c>
      <c r="H1248" t="s">
        <v>30</v>
      </c>
      <c r="I1248" t="s">
        <v>8274</v>
      </c>
      <c r="J1248" t="s">
        <v>23</v>
      </c>
      <c r="K1248" t="s">
        <v>30</v>
      </c>
      <c r="L1248" t="s">
        <v>8268</v>
      </c>
      <c r="M1248" t="s">
        <v>8275</v>
      </c>
      <c r="N1248" t="s">
        <v>30</v>
      </c>
      <c r="O1248" t="s">
        <v>401</v>
      </c>
      <c r="P1248" t="s">
        <v>29</v>
      </c>
    </row>
    <row r="1249" spans="1:16" x14ac:dyDescent="0.2">
      <c r="A1249" t="s">
        <v>8276</v>
      </c>
      <c r="B1249" t="s">
        <v>8277</v>
      </c>
      <c r="C1249" s="1" t="s">
        <v>8278</v>
      </c>
      <c r="D1249" t="s">
        <v>8279</v>
      </c>
      <c r="E1249" t="s">
        <v>8280</v>
      </c>
      <c r="F1249" t="s">
        <v>30</v>
      </c>
      <c r="G1249">
        <v>2013</v>
      </c>
      <c r="H1249" t="s">
        <v>30</v>
      </c>
      <c r="I1249" t="s">
        <v>8281</v>
      </c>
      <c r="J1249" t="s">
        <v>23</v>
      </c>
      <c r="K1249" t="s">
        <v>30</v>
      </c>
      <c r="L1249" t="s">
        <v>8282</v>
      </c>
      <c r="M1249" t="s">
        <v>2822</v>
      </c>
      <c r="N1249" t="s">
        <v>30</v>
      </c>
      <c r="O1249" t="s">
        <v>8283</v>
      </c>
    </row>
    <row r="1250" spans="1:16" x14ac:dyDescent="0.2">
      <c r="A1250" t="s">
        <v>8284</v>
      </c>
      <c r="B1250" t="s">
        <v>8285</v>
      </c>
      <c r="C1250" s="1" t="s">
        <v>8286</v>
      </c>
      <c r="D1250" t="s">
        <v>8287</v>
      </c>
      <c r="E1250" t="s">
        <v>8288</v>
      </c>
      <c r="F1250" t="s">
        <v>30</v>
      </c>
      <c r="G1250">
        <v>2013</v>
      </c>
      <c r="H1250" t="s">
        <v>30</v>
      </c>
      <c r="I1250" t="s">
        <v>8289</v>
      </c>
      <c r="J1250" t="s">
        <v>23</v>
      </c>
      <c r="K1250" t="s">
        <v>30</v>
      </c>
      <c r="L1250" t="s">
        <v>8290</v>
      </c>
      <c r="M1250" t="s">
        <v>2383</v>
      </c>
      <c r="N1250" t="s">
        <v>30</v>
      </c>
      <c r="O1250" t="s">
        <v>2448</v>
      </c>
      <c r="P1250" t="s">
        <v>177</v>
      </c>
    </row>
    <row r="1251" spans="1:16" x14ac:dyDescent="0.2">
      <c r="A1251" t="s">
        <v>8291</v>
      </c>
      <c r="B1251" t="s">
        <v>8292</v>
      </c>
      <c r="C1251" s="1" t="s">
        <v>8293</v>
      </c>
      <c r="D1251" t="s">
        <v>8294</v>
      </c>
      <c r="E1251" t="s">
        <v>8295</v>
      </c>
      <c r="F1251" t="s">
        <v>30</v>
      </c>
      <c r="G1251">
        <v>2013</v>
      </c>
      <c r="H1251" t="s">
        <v>30</v>
      </c>
      <c r="I1251" t="s">
        <v>8296</v>
      </c>
      <c r="J1251" t="s">
        <v>23</v>
      </c>
      <c r="K1251" t="s">
        <v>30</v>
      </c>
      <c r="L1251" t="s">
        <v>8268</v>
      </c>
      <c r="M1251" t="s">
        <v>8003</v>
      </c>
      <c r="N1251" t="s">
        <v>30</v>
      </c>
      <c r="O1251" t="s">
        <v>8297</v>
      </c>
    </row>
    <row r="1252" spans="1:16" x14ac:dyDescent="0.2">
      <c r="A1252" t="s">
        <v>8298</v>
      </c>
      <c r="B1252" t="s">
        <v>8299</v>
      </c>
      <c r="C1252" s="1" t="s">
        <v>8300</v>
      </c>
      <c r="D1252" t="s">
        <v>8301</v>
      </c>
      <c r="E1252" t="s">
        <v>8302</v>
      </c>
      <c r="F1252" t="s">
        <v>30</v>
      </c>
      <c r="G1252">
        <v>2013</v>
      </c>
      <c r="H1252" t="s">
        <v>30</v>
      </c>
      <c r="I1252" t="s">
        <v>8303</v>
      </c>
      <c r="J1252" t="s">
        <v>23</v>
      </c>
      <c r="K1252" t="s">
        <v>30</v>
      </c>
      <c r="L1252" t="s">
        <v>30</v>
      </c>
      <c r="M1252" t="s">
        <v>8304</v>
      </c>
      <c r="N1252" t="s">
        <v>30</v>
      </c>
      <c r="O1252" t="s">
        <v>107</v>
      </c>
      <c r="P1252" t="s">
        <v>29</v>
      </c>
    </row>
    <row r="1253" spans="1:16" x14ac:dyDescent="0.2">
      <c r="A1253" t="s">
        <v>8305</v>
      </c>
      <c r="B1253" t="s">
        <v>8306</v>
      </c>
      <c r="C1253" s="1" t="s">
        <v>8307</v>
      </c>
      <c r="D1253" t="s">
        <v>8308</v>
      </c>
      <c r="E1253" t="s">
        <v>2868</v>
      </c>
      <c r="F1253" t="s">
        <v>30</v>
      </c>
      <c r="G1253">
        <v>2013</v>
      </c>
      <c r="H1253" t="s">
        <v>30</v>
      </c>
      <c r="I1253" t="s">
        <v>8309</v>
      </c>
      <c r="J1253" t="s">
        <v>23</v>
      </c>
      <c r="K1253" t="s">
        <v>30</v>
      </c>
      <c r="L1253" t="s">
        <v>8310</v>
      </c>
      <c r="M1253" t="s">
        <v>2872</v>
      </c>
      <c r="N1253" t="s">
        <v>30</v>
      </c>
      <c r="O1253" t="s">
        <v>2874</v>
      </c>
      <c r="P1253" t="s">
        <v>29</v>
      </c>
    </row>
    <row r="1254" spans="1:16" x14ac:dyDescent="0.2">
      <c r="A1254" t="s">
        <v>8311</v>
      </c>
      <c r="B1254" t="s">
        <v>8312</v>
      </c>
      <c r="C1254" s="1" t="s">
        <v>8313</v>
      </c>
      <c r="D1254" t="s">
        <v>8314</v>
      </c>
      <c r="E1254" t="s">
        <v>659</v>
      </c>
      <c r="F1254" t="s">
        <v>30</v>
      </c>
      <c r="G1254">
        <v>2013</v>
      </c>
      <c r="H1254" t="s">
        <v>30</v>
      </c>
      <c r="I1254" t="s">
        <v>8315</v>
      </c>
      <c r="J1254" t="s">
        <v>23</v>
      </c>
      <c r="K1254" t="s">
        <v>30</v>
      </c>
      <c r="L1254" t="s">
        <v>8316</v>
      </c>
      <c r="M1254" t="s">
        <v>663</v>
      </c>
      <c r="N1254" t="s">
        <v>30</v>
      </c>
      <c r="O1254" t="s">
        <v>664</v>
      </c>
      <c r="P1254" t="s">
        <v>29</v>
      </c>
    </row>
    <row r="1255" spans="1:16" x14ac:dyDescent="0.2">
      <c r="A1255" t="s">
        <v>8317</v>
      </c>
      <c r="B1255" t="s">
        <v>8318</v>
      </c>
      <c r="C1255" s="1" t="s">
        <v>8319</v>
      </c>
      <c r="D1255" t="s">
        <v>5732</v>
      </c>
      <c r="E1255" t="s">
        <v>20</v>
      </c>
      <c r="F1255" t="s">
        <v>30</v>
      </c>
      <c r="G1255">
        <v>2013</v>
      </c>
      <c r="H1255" t="s">
        <v>30</v>
      </c>
      <c r="I1255" t="s">
        <v>8320</v>
      </c>
      <c r="J1255" t="s">
        <v>23</v>
      </c>
      <c r="K1255" t="s">
        <v>30</v>
      </c>
      <c r="L1255" t="s">
        <v>8321</v>
      </c>
      <c r="M1255" t="s">
        <v>26</v>
      </c>
      <c r="N1255" t="s">
        <v>30</v>
      </c>
      <c r="O1255" t="s">
        <v>28</v>
      </c>
      <c r="P1255" t="s">
        <v>29</v>
      </c>
    </row>
    <row r="1256" spans="1:16" x14ac:dyDescent="0.2">
      <c r="A1256" t="s">
        <v>8322</v>
      </c>
      <c r="B1256" t="s">
        <v>8323</v>
      </c>
      <c r="C1256" s="1" t="s">
        <v>8324</v>
      </c>
      <c r="D1256" t="s">
        <v>8325</v>
      </c>
      <c r="E1256" t="s">
        <v>8326</v>
      </c>
      <c r="F1256" t="s">
        <v>30</v>
      </c>
      <c r="G1256">
        <v>2013</v>
      </c>
      <c r="H1256" t="s">
        <v>30</v>
      </c>
      <c r="I1256" t="s">
        <v>8327</v>
      </c>
      <c r="J1256" t="s">
        <v>23</v>
      </c>
      <c r="K1256" t="s">
        <v>30</v>
      </c>
      <c r="L1256" t="s">
        <v>1508</v>
      </c>
      <c r="M1256" t="s">
        <v>2528</v>
      </c>
      <c r="N1256" t="s">
        <v>30</v>
      </c>
      <c r="O1256" t="s">
        <v>189</v>
      </c>
      <c r="P1256" t="s">
        <v>29</v>
      </c>
    </row>
    <row r="1257" spans="1:16" x14ac:dyDescent="0.2">
      <c r="A1257" t="s">
        <v>8328</v>
      </c>
      <c r="B1257" t="s">
        <v>8329</v>
      </c>
      <c r="C1257" s="1" t="s">
        <v>8330</v>
      </c>
      <c r="D1257" t="s">
        <v>8331</v>
      </c>
      <c r="E1257" t="s">
        <v>8332</v>
      </c>
      <c r="F1257" t="s">
        <v>30</v>
      </c>
      <c r="G1257">
        <v>2013</v>
      </c>
      <c r="H1257" t="s">
        <v>30</v>
      </c>
      <c r="I1257" t="s">
        <v>8333</v>
      </c>
      <c r="J1257" t="s">
        <v>23</v>
      </c>
      <c r="K1257" t="s">
        <v>30</v>
      </c>
      <c r="L1257" t="s">
        <v>8316</v>
      </c>
      <c r="M1257" t="s">
        <v>663</v>
      </c>
      <c r="N1257" t="s">
        <v>30</v>
      </c>
      <c r="O1257" t="s">
        <v>1309</v>
      </c>
      <c r="P1257" t="s">
        <v>177</v>
      </c>
    </row>
    <row r="1258" spans="1:16" x14ac:dyDescent="0.2">
      <c r="A1258" t="s">
        <v>8334</v>
      </c>
      <c r="B1258" t="s">
        <v>8335</v>
      </c>
      <c r="C1258" s="1"/>
      <c r="D1258" t="s">
        <v>8336</v>
      </c>
      <c r="E1258" t="s">
        <v>2388</v>
      </c>
      <c r="F1258" t="s">
        <v>30</v>
      </c>
      <c r="G1258">
        <v>2013</v>
      </c>
      <c r="H1258" t="s">
        <v>30</v>
      </c>
      <c r="I1258" t="s">
        <v>8337</v>
      </c>
      <c r="J1258" t="s">
        <v>23</v>
      </c>
      <c r="K1258" t="s">
        <v>30</v>
      </c>
      <c r="L1258" t="s">
        <v>8338</v>
      </c>
      <c r="M1258" t="s">
        <v>2392</v>
      </c>
      <c r="N1258" t="s">
        <v>30</v>
      </c>
      <c r="O1258" t="s">
        <v>2394</v>
      </c>
    </row>
    <row r="1259" spans="1:16" x14ac:dyDescent="0.2">
      <c r="A1259" t="s">
        <v>8339</v>
      </c>
      <c r="B1259" t="s">
        <v>8340</v>
      </c>
      <c r="C1259" s="1"/>
      <c r="D1259" t="s">
        <v>8341</v>
      </c>
      <c r="E1259" t="s">
        <v>8342</v>
      </c>
      <c r="F1259" t="s">
        <v>30</v>
      </c>
      <c r="G1259">
        <v>2013</v>
      </c>
      <c r="H1259" t="s">
        <v>30</v>
      </c>
      <c r="I1259" t="s">
        <v>8343</v>
      </c>
      <c r="J1259" t="s">
        <v>122</v>
      </c>
      <c r="K1259" t="s">
        <v>30</v>
      </c>
      <c r="L1259" t="s">
        <v>8282</v>
      </c>
      <c r="M1259" t="s">
        <v>8003</v>
      </c>
      <c r="N1259" t="s">
        <v>30</v>
      </c>
      <c r="O1259" t="s">
        <v>8341</v>
      </c>
    </row>
    <row r="1260" spans="1:16" x14ac:dyDescent="0.2">
      <c r="A1260" t="s">
        <v>8344</v>
      </c>
      <c r="B1260" t="s">
        <v>8345</v>
      </c>
      <c r="C1260" s="1" t="s">
        <v>8346</v>
      </c>
      <c r="D1260" t="s">
        <v>8347</v>
      </c>
      <c r="E1260" t="s">
        <v>7999</v>
      </c>
      <c r="F1260" t="s">
        <v>30</v>
      </c>
      <c r="G1260">
        <v>2013</v>
      </c>
      <c r="H1260" t="s">
        <v>30</v>
      </c>
      <c r="I1260" t="s">
        <v>8348</v>
      </c>
      <c r="J1260" t="s">
        <v>44</v>
      </c>
      <c r="K1260" t="s">
        <v>30</v>
      </c>
      <c r="L1260" t="s">
        <v>8349</v>
      </c>
      <c r="M1260" t="s">
        <v>8003</v>
      </c>
      <c r="N1260" t="s">
        <v>30</v>
      </c>
      <c r="O1260" t="s">
        <v>8004</v>
      </c>
      <c r="P1260" t="s">
        <v>29</v>
      </c>
    </row>
    <row r="1261" spans="1:16" x14ac:dyDescent="0.2">
      <c r="A1261" t="s">
        <v>8350</v>
      </c>
      <c r="B1261" t="s">
        <v>8351</v>
      </c>
      <c r="C1261" s="1" t="s">
        <v>8352</v>
      </c>
      <c r="D1261" t="s">
        <v>8353</v>
      </c>
      <c r="E1261" t="s">
        <v>8354</v>
      </c>
      <c r="F1261" t="s">
        <v>30</v>
      </c>
      <c r="G1261">
        <v>2013</v>
      </c>
      <c r="H1261" t="s">
        <v>30</v>
      </c>
      <c r="I1261" t="s">
        <v>8355</v>
      </c>
      <c r="J1261" t="s">
        <v>44</v>
      </c>
      <c r="K1261" t="s">
        <v>30</v>
      </c>
      <c r="L1261" t="s">
        <v>8356</v>
      </c>
      <c r="M1261" t="s">
        <v>47</v>
      </c>
      <c r="N1261" t="s">
        <v>30</v>
      </c>
      <c r="O1261" t="s">
        <v>86</v>
      </c>
      <c r="P1261" t="s">
        <v>29</v>
      </c>
    </row>
    <row r="1262" spans="1:16" x14ac:dyDescent="0.2">
      <c r="A1262" t="s">
        <v>8357</v>
      </c>
      <c r="B1262" t="s">
        <v>8358</v>
      </c>
      <c r="C1262" s="1" t="s">
        <v>8359</v>
      </c>
      <c r="D1262" t="s">
        <v>8353</v>
      </c>
      <c r="E1262" t="s">
        <v>8354</v>
      </c>
      <c r="F1262" t="s">
        <v>30</v>
      </c>
      <c r="G1262">
        <v>2013</v>
      </c>
      <c r="H1262" t="s">
        <v>30</v>
      </c>
      <c r="I1262" t="s">
        <v>8360</v>
      </c>
      <c r="J1262" t="s">
        <v>44</v>
      </c>
      <c r="K1262" t="s">
        <v>30</v>
      </c>
      <c r="L1262" t="s">
        <v>8361</v>
      </c>
      <c r="M1262" t="s">
        <v>47</v>
      </c>
      <c r="N1262" t="s">
        <v>30</v>
      </c>
      <c r="O1262" t="s">
        <v>86</v>
      </c>
      <c r="P1262" t="s">
        <v>29</v>
      </c>
    </row>
    <row r="1263" spans="1:16" x14ac:dyDescent="0.2">
      <c r="A1263" t="s">
        <v>8362</v>
      </c>
      <c r="B1263" t="s">
        <v>8363</v>
      </c>
      <c r="C1263" s="1" t="s">
        <v>8364</v>
      </c>
      <c r="D1263" t="s">
        <v>8347</v>
      </c>
      <c r="E1263" t="s">
        <v>7999</v>
      </c>
      <c r="F1263" t="s">
        <v>30</v>
      </c>
      <c r="G1263">
        <v>2013</v>
      </c>
      <c r="H1263" t="s">
        <v>30</v>
      </c>
      <c r="I1263" t="s">
        <v>8348</v>
      </c>
      <c r="J1263" t="s">
        <v>44</v>
      </c>
      <c r="K1263" t="s">
        <v>30</v>
      </c>
      <c r="L1263" t="s">
        <v>8349</v>
      </c>
      <c r="M1263" t="s">
        <v>8003</v>
      </c>
      <c r="N1263" t="s">
        <v>30</v>
      </c>
      <c r="O1263" t="s">
        <v>8004</v>
      </c>
      <c r="P1263" t="s">
        <v>29</v>
      </c>
    </row>
    <row r="1264" spans="1:16" x14ac:dyDescent="0.2">
      <c r="A1264" t="s">
        <v>8365</v>
      </c>
      <c r="B1264" t="s">
        <v>8366</v>
      </c>
      <c r="C1264" s="1" t="s">
        <v>8367</v>
      </c>
      <c r="D1264" t="s">
        <v>8368</v>
      </c>
      <c r="E1264" t="s">
        <v>8369</v>
      </c>
      <c r="F1264" t="s">
        <v>30</v>
      </c>
      <c r="G1264">
        <v>2013</v>
      </c>
      <c r="H1264" t="s">
        <v>30</v>
      </c>
      <c r="I1264" t="s">
        <v>8370</v>
      </c>
      <c r="J1264" t="s">
        <v>44</v>
      </c>
      <c r="K1264" t="s">
        <v>30</v>
      </c>
      <c r="L1264" t="s">
        <v>8282</v>
      </c>
      <c r="M1264" t="s">
        <v>8003</v>
      </c>
      <c r="N1264" t="s">
        <v>30</v>
      </c>
      <c r="O1264" t="s">
        <v>189</v>
      </c>
      <c r="P1264" t="s">
        <v>29</v>
      </c>
    </row>
    <row r="1265" spans="1:16" x14ac:dyDescent="0.2">
      <c r="A1265" t="s">
        <v>8371</v>
      </c>
      <c r="B1265" t="s">
        <v>8372</v>
      </c>
      <c r="C1265" s="1" t="s">
        <v>8373</v>
      </c>
      <c r="D1265" t="s">
        <v>8374</v>
      </c>
      <c r="E1265" t="s">
        <v>8375</v>
      </c>
      <c r="F1265" t="s">
        <v>30</v>
      </c>
      <c r="G1265">
        <v>2013</v>
      </c>
      <c r="H1265" t="s">
        <v>30</v>
      </c>
      <c r="I1265" t="s">
        <v>8376</v>
      </c>
      <c r="J1265" t="s">
        <v>64</v>
      </c>
      <c r="K1265" t="s">
        <v>30</v>
      </c>
      <c r="L1265" t="s">
        <v>8377</v>
      </c>
      <c r="M1265" t="s">
        <v>47</v>
      </c>
      <c r="N1265" t="s">
        <v>30</v>
      </c>
      <c r="O1265" t="s">
        <v>49</v>
      </c>
    </row>
    <row r="1266" spans="1:16" x14ac:dyDescent="0.2">
      <c r="A1266" t="s">
        <v>8378</v>
      </c>
      <c r="B1266" t="s">
        <v>8379</v>
      </c>
      <c r="C1266" s="1" t="s">
        <v>8380</v>
      </c>
      <c r="D1266" t="s">
        <v>8374</v>
      </c>
      <c r="E1266" t="s">
        <v>8375</v>
      </c>
      <c r="F1266" t="s">
        <v>30</v>
      </c>
      <c r="G1266">
        <v>2013</v>
      </c>
      <c r="H1266" t="s">
        <v>30</v>
      </c>
      <c r="I1266" t="s">
        <v>8381</v>
      </c>
      <c r="J1266" t="s">
        <v>64</v>
      </c>
      <c r="K1266" t="s">
        <v>30</v>
      </c>
      <c r="L1266" t="s">
        <v>8382</v>
      </c>
      <c r="M1266" t="s">
        <v>47</v>
      </c>
      <c r="N1266" t="s">
        <v>30</v>
      </c>
      <c r="O1266" t="s">
        <v>49</v>
      </c>
    </row>
    <row r="1267" spans="1:16" x14ac:dyDescent="0.2">
      <c r="A1267" t="s">
        <v>8383</v>
      </c>
      <c r="B1267" t="s">
        <v>8384</v>
      </c>
      <c r="C1267" s="1" t="s">
        <v>8385</v>
      </c>
      <c r="D1267" t="s">
        <v>8374</v>
      </c>
      <c r="E1267" t="s">
        <v>8375</v>
      </c>
      <c r="F1267" t="s">
        <v>30</v>
      </c>
      <c r="G1267">
        <v>2013</v>
      </c>
      <c r="H1267" t="s">
        <v>30</v>
      </c>
      <c r="I1267" t="s">
        <v>8386</v>
      </c>
      <c r="J1267" t="s">
        <v>64</v>
      </c>
      <c r="K1267" t="s">
        <v>30</v>
      </c>
      <c r="L1267" t="s">
        <v>8387</v>
      </c>
      <c r="M1267" t="s">
        <v>47</v>
      </c>
      <c r="N1267" t="s">
        <v>30</v>
      </c>
      <c r="O1267" t="s">
        <v>49</v>
      </c>
    </row>
    <row r="1268" spans="1:16" x14ac:dyDescent="0.2">
      <c r="A1268" t="s">
        <v>8388</v>
      </c>
      <c r="B1268" t="s">
        <v>8389</v>
      </c>
      <c r="C1268" s="1" t="s">
        <v>8390</v>
      </c>
      <c r="D1268" t="s">
        <v>5732</v>
      </c>
      <c r="E1268" t="s">
        <v>20</v>
      </c>
      <c r="F1268" t="s">
        <v>30</v>
      </c>
      <c r="G1268">
        <v>2013</v>
      </c>
      <c r="H1268" t="s">
        <v>30</v>
      </c>
      <c r="I1268" t="s">
        <v>8391</v>
      </c>
      <c r="J1268" t="s">
        <v>64</v>
      </c>
      <c r="K1268" t="s">
        <v>30</v>
      </c>
      <c r="M1268" t="s">
        <v>26</v>
      </c>
      <c r="N1268" t="s">
        <v>30</v>
      </c>
      <c r="O1268" t="s">
        <v>28</v>
      </c>
      <c r="P1268" t="s">
        <v>29</v>
      </c>
    </row>
    <row r="1269" spans="1:16" x14ac:dyDescent="0.2">
      <c r="A1269" t="s">
        <v>8392</v>
      </c>
      <c r="B1269" t="s">
        <v>8393</v>
      </c>
      <c r="C1269" s="1"/>
      <c r="D1269" t="s">
        <v>8394</v>
      </c>
      <c r="E1269" t="s">
        <v>8395</v>
      </c>
      <c r="F1269" t="s">
        <v>30</v>
      </c>
      <c r="G1269">
        <v>2013</v>
      </c>
      <c r="H1269" t="s">
        <v>30</v>
      </c>
      <c r="I1269" t="s">
        <v>8396</v>
      </c>
      <c r="J1269" t="s">
        <v>64</v>
      </c>
      <c r="K1269" t="s">
        <v>30</v>
      </c>
      <c r="L1269" t="s">
        <v>1508</v>
      </c>
      <c r="M1269" t="s">
        <v>3578</v>
      </c>
      <c r="N1269" t="s">
        <v>30</v>
      </c>
      <c r="O1269" t="s">
        <v>8397</v>
      </c>
    </row>
    <row r="1270" spans="1:16" x14ac:dyDescent="0.2">
      <c r="A1270" t="s">
        <v>8398</v>
      </c>
      <c r="B1270" t="s">
        <v>8399</v>
      </c>
      <c r="C1270" s="1" t="s">
        <v>8400</v>
      </c>
      <c r="D1270" t="s">
        <v>8401</v>
      </c>
      <c r="E1270" t="s">
        <v>649</v>
      </c>
      <c r="F1270" t="s">
        <v>30</v>
      </c>
      <c r="G1270">
        <v>2013</v>
      </c>
      <c r="H1270" t="s">
        <v>30</v>
      </c>
      <c r="I1270" t="s">
        <v>8402</v>
      </c>
      <c r="J1270" t="s">
        <v>64</v>
      </c>
      <c r="K1270" t="s">
        <v>30</v>
      </c>
      <c r="M1270" t="s">
        <v>47</v>
      </c>
      <c r="N1270" t="s">
        <v>30</v>
      </c>
      <c r="O1270" t="s">
        <v>68</v>
      </c>
      <c r="P1270" t="s">
        <v>29</v>
      </c>
    </row>
    <row r="1271" spans="1:16" x14ac:dyDescent="0.2">
      <c r="A1271" t="s">
        <v>8403</v>
      </c>
      <c r="B1271" t="s">
        <v>8404</v>
      </c>
      <c r="C1271" s="1" t="s">
        <v>8405</v>
      </c>
      <c r="D1271" t="s">
        <v>8406</v>
      </c>
      <c r="E1271" t="s">
        <v>8407</v>
      </c>
      <c r="F1271" t="s">
        <v>30</v>
      </c>
      <c r="G1271">
        <v>2013</v>
      </c>
      <c r="H1271" t="s">
        <v>30</v>
      </c>
      <c r="I1271" t="s">
        <v>8408</v>
      </c>
      <c r="J1271" t="s">
        <v>122</v>
      </c>
      <c r="K1271" t="s">
        <v>30</v>
      </c>
      <c r="L1271" t="s">
        <v>8409</v>
      </c>
      <c r="M1271" t="s">
        <v>807</v>
      </c>
      <c r="N1271" t="s">
        <v>30</v>
      </c>
      <c r="O1271" t="s">
        <v>2230</v>
      </c>
      <c r="P1271" t="s">
        <v>29</v>
      </c>
    </row>
    <row r="1272" spans="1:16" x14ac:dyDescent="0.2">
      <c r="A1272" t="s">
        <v>8410</v>
      </c>
      <c r="B1272" t="s">
        <v>8411</v>
      </c>
      <c r="C1272" s="1" t="s">
        <v>8412</v>
      </c>
      <c r="D1272" t="s">
        <v>8413</v>
      </c>
      <c r="E1272" t="s">
        <v>8414</v>
      </c>
      <c r="F1272" t="s">
        <v>30</v>
      </c>
      <c r="G1272">
        <v>2013</v>
      </c>
      <c r="H1272" t="s">
        <v>30</v>
      </c>
      <c r="I1272" t="s">
        <v>8415</v>
      </c>
      <c r="J1272" t="s">
        <v>122</v>
      </c>
      <c r="K1272" t="s">
        <v>30</v>
      </c>
      <c r="L1272" t="s">
        <v>8416</v>
      </c>
      <c r="M1272" t="s">
        <v>3578</v>
      </c>
      <c r="N1272" t="s">
        <v>30</v>
      </c>
      <c r="O1272" t="s">
        <v>401</v>
      </c>
    </row>
    <row r="1273" spans="1:16" x14ac:dyDescent="0.2">
      <c r="A1273" t="s">
        <v>8417</v>
      </c>
      <c r="B1273" t="s">
        <v>8418</v>
      </c>
      <c r="C1273" s="1" t="s">
        <v>8419</v>
      </c>
      <c r="D1273" t="s">
        <v>8374</v>
      </c>
      <c r="E1273" t="s">
        <v>8375</v>
      </c>
      <c r="F1273" t="s">
        <v>30</v>
      </c>
      <c r="G1273">
        <v>2013</v>
      </c>
      <c r="H1273" t="s">
        <v>30</v>
      </c>
      <c r="I1273" t="s">
        <v>8420</v>
      </c>
      <c r="J1273" t="s">
        <v>122</v>
      </c>
      <c r="K1273" t="s">
        <v>30</v>
      </c>
      <c r="L1273" t="s">
        <v>8421</v>
      </c>
      <c r="M1273" t="s">
        <v>47</v>
      </c>
      <c r="N1273" t="s">
        <v>30</v>
      </c>
      <c r="O1273" t="s">
        <v>49</v>
      </c>
    </row>
    <row r="1274" spans="1:16" x14ac:dyDescent="0.2">
      <c r="A1274" t="s">
        <v>8422</v>
      </c>
      <c r="B1274" t="s">
        <v>8423</v>
      </c>
      <c r="C1274" s="1" t="s">
        <v>8424</v>
      </c>
      <c r="D1274" t="s">
        <v>8425</v>
      </c>
      <c r="E1274" t="s">
        <v>8426</v>
      </c>
      <c r="F1274" t="s">
        <v>30</v>
      </c>
      <c r="G1274">
        <v>2013</v>
      </c>
      <c r="H1274" t="s">
        <v>30</v>
      </c>
      <c r="I1274" t="s">
        <v>8427</v>
      </c>
      <c r="J1274" t="s">
        <v>122</v>
      </c>
      <c r="K1274" t="s">
        <v>30</v>
      </c>
      <c r="L1274" t="s">
        <v>8361</v>
      </c>
      <c r="M1274" t="s">
        <v>2474</v>
      </c>
      <c r="N1274" t="s">
        <v>30</v>
      </c>
      <c r="O1274" t="s">
        <v>2230</v>
      </c>
      <c r="P1274" t="s">
        <v>29</v>
      </c>
    </row>
    <row r="1275" spans="1:16" x14ac:dyDescent="0.2">
      <c r="A1275" t="s">
        <v>8428</v>
      </c>
      <c r="B1275" t="s">
        <v>8429</v>
      </c>
      <c r="C1275" s="1" t="s">
        <v>8430</v>
      </c>
      <c r="D1275" t="s">
        <v>8431</v>
      </c>
      <c r="E1275" t="s">
        <v>8432</v>
      </c>
      <c r="F1275" t="s">
        <v>30</v>
      </c>
      <c r="G1275">
        <v>2013</v>
      </c>
      <c r="H1275" t="s">
        <v>30</v>
      </c>
      <c r="I1275" t="s">
        <v>8433</v>
      </c>
      <c r="J1275" t="s">
        <v>122</v>
      </c>
      <c r="K1275" t="s">
        <v>30</v>
      </c>
      <c r="L1275" t="s">
        <v>8421</v>
      </c>
      <c r="M1275" t="s">
        <v>2474</v>
      </c>
      <c r="N1275" t="s">
        <v>30</v>
      </c>
      <c r="O1275" t="s">
        <v>86</v>
      </c>
      <c r="P1275" t="s">
        <v>29</v>
      </c>
    </row>
    <row r="1276" spans="1:16" x14ac:dyDescent="0.2">
      <c r="A1276" t="s">
        <v>8434</v>
      </c>
      <c r="B1276" t="s">
        <v>8435</v>
      </c>
      <c r="C1276" s="1" t="s">
        <v>8436</v>
      </c>
      <c r="D1276" t="s">
        <v>8425</v>
      </c>
      <c r="E1276" t="s">
        <v>8426</v>
      </c>
      <c r="F1276" t="s">
        <v>30</v>
      </c>
      <c r="G1276">
        <v>2013</v>
      </c>
      <c r="H1276" t="s">
        <v>30</v>
      </c>
      <c r="I1276" t="s">
        <v>8437</v>
      </c>
      <c r="J1276" t="s">
        <v>122</v>
      </c>
      <c r="K1276" t="s">
        <v>30</v>
      </c>
      <c r="L1276" t="s">
        <v>8377</v>
      </c>
      <c r="M1276" t="s">
        <v>2474</v>
      </c>
      <c r="N1276" t="s">
        <v>30</v>
      </c>
      <c r="O1276" t="s">
        <v>2230</v>
      </c>
      <c r="P1276" t="s">
        <v>29</v>
      </c>
    </row>
    <row r="1277" spans="1:16" x14ac:dyDescent="0.2">
      <c r="A1277" t="s">
        <v>8438</v>
      </c>
      <c r="B1277" t="s">
        <v>8439</v>
      </c>
      <c r="C1277" s="1" t="s">
        <v>8440</v>
      </c>
      <c r="D1277" t="s">
        <v>8441</v>
      </c>
      <c r="E1277" t="s">
        <v>8442</v>
      </c>
      <c r="F1277" t="s">
        <v>30</v>
      </c>
      <c r="G1277">
        <v>2013</v>
      </c>
      <c r="H1277" t="s">
        <v>30</v>
      </c>
      <c r="I1277" t="s">
        <v>8443</v>
      </c>
      <c r="J1277" t="s">
        <v>122</v>
      </c>
      <c r="K1277" t="s">
        <v>30</v>
      </c>
      <c r="L1277" t="s">
        <v>8421</v>
      </c>
      <c r="M1277" t="s">
        <v>8444</v>
      </c>
      <c r="N1277" t="s">
        <v>30</v>
      </c>
      <c r="O1277" t="s">
        <v>1679</v>
      </c>
      <c r="P1277" t="s">
        <v>177</v>
      </c>
    </row>
    <row r="1278" spans="1:16" x14ac:dyDescent="0.2">
      <c r="A1278" t="s">
        <v>8445</v>
      </c>
      <c r="B1278" t="s">
        <v>8446</v>
      </c>
      <c r="C1278" s="1" t="s">
        <v>8447</v>
      </c>
      <c r="D1278" t="s">
        <v>8448</v>
      </c>
      <c r="E1278" t="s">
        <v>2672</v>
      </c>
      <c r="F1278" t="s">
        <v>30</v>
      </c>
      <c r="G1278">
        <v>2014</v>
      </c>
      <c r="H1278" t="s">
        <v>30</v>
      </c>
      <c r="I1278" t="s">
        <v>8449</v>
      </c>
      <c r="J1278" t="s">
        <v>64</v>
      </c>
      <c r="K1278" t="s">
        <v>30</v>
      </c>
      <c r="L1278" t="s">
        <v>8316</v>
      </c>
      <c r="M1278" t="s">
        <v>2528</v>
      </c>
      <c r="N1278" t="s">
        <v>30</v>
      </c>
      <c r="O1278" t="s">
        <v>97</v>
      </c>
      <c r="P1278" t="s">
        <v>29</v>
      </c>
    </row>
    <row r="1279" spans="1:16" x14ac:dyDescent="0.2">
      <c r="A1279" t="s">
        <v>8450</v>
      </c>
      <c r="B1279" t="s">
        <v>8451</v>
      </c>
      <c r="C1279" s="1" t="s">
        <v>8452</v>
      </c>
      <c r="D1279" t="s">
        <v>5732</v>
      </c>
      <c r="E1279" t="s">
        <v>20</v>
      </c>
      <c r="F1279" t="s">
        <v>30</v>
      </c>
      <c r="G1279">
        <v>2014</v>
      </c>
      <c r="H1279" t="s">
        <v>30</v>
      </c>
      <c r="I1279" t="s">
        <v>8453</v>
      </c>
      <c r="J1279" t="s">
        <v>64</v>
      </c>
      <c r="K1279" t="s">
        <v>30</v>
      </c>
      <c r="L1279" t="s">
        <v>8454</v>
      </c>
      <c r="M1279" t="s">
        <v>26</v>
      </c>
      <c r="N1279" t="s">
        <v>30</v>
      </c>
      <c r="O1279" t="s">
        <v>28</v>
      </c>
      <c r="P1279" t="s">
        <v>29</v>
      </c>
    </row>
    <row r="1280" spans="1:16" x14ac:dyDescent="0.2">
      <c r="A1280" t="s">
        <v>8455</v>
      </c>
      <c r="B1280" t="s">
        <v>8456</v>
      </c>
      <c r="C1280" s="1" t="s">
        <v>8457</v>
      </c>
      <c r="D1280" t="s">
        <v>8458</v>
      </c>
      <c r="E1280" t="s">
        <v>8459</v>
      </c>
      <c r="F1280" t="s">
        <v>30</v>
      </c>
      <c r="G1280">
        <v>2014</v>
      </c>
      <c r="H1280" t="s">
        <v>30</v>
      </c>
      <c r="I1280" t="s">
        <v>8460</v>
      </c>
      <c r="J1280" t="s">
        <v>122</v>
      </c>
      <c r="K1280" t="s">
        <v>30</v>
      </c>
      <c r="L1280" t="s">
        <v>8461</v>
      </c>
      <c r="M1280" t="s">
        <v>8462</v>
      </c>
      <c r="N1280" t="s">
        <v>30</v>
      </c>
      <c r="O1280" t="s">
        <v>49</v>
      </c>
    </row>
    <row r="1281" spans="1:16" x14ac:dyDescent="0.2">
      <c r="A1281" t="s">
        <v>8463</v>
      </c>
      <c r="B1281" t="s">
        <v>8464</v>
      </c>
      <c r="C1281" s="1" t="s">
        <v>8465</v>
      </c>
      <c r="D1281" t="s">
        <v>8466</v>
      </c>
      <c r="E1281" t="s">
        <v>8467</v>
      </c>
      <c r="F1281" t="s">
        <v>30</v>
      </c>
      <c r="G1281">
        <v>2014</v>
      </c>
      <c r="H1281" t="s">
        <v>30</v>
      </c>
      <c r="I1281" t="s">
        <v>8468</v>
      </c>
      <c r="J1281" t="s">
        <v>122</v>
      </c>
      <c r="K1281" t="s">
        <v>30</v>
      </c>
      <c r="L1281" t="s">
        <v>8310</v>
      </c>
      <c r="M1281" t="s">
        <v>263</v>
      </c>
      <c r="N1281" t="s">
        <v>30</v>
      </c>
      <c r="O1281" t="s">
        <v>189</v>
      </c>
      <c r="P1281" t="s">
        <v>29</v>
      </c>
    </row>
    <row r="1282" spans="1:16" x14ac:dyDescent="0.2">
      <c r="A1282" t="s">
        <v>8469</v>
      </c>
      <c r="B1282" t="s">
        <v>8470</v>
      </c>
      <c r="C1282" s="1" t="s">
        <v>8471</v>
      </c>
      <c r="D1282" t="s">
        <v>8466</v>
      </c>
      <c r="E1282" t="s">
        <v>8467</v>
      </c>
      <c r="F1282" t="s">
        <v>30</v>
      </c>
      <c r="G1282">
        <v>2014</v>
      </c>
      <c r="H1282" t="s">
        <v>30</v>
      </c>
      <c r="I1282" t="s">
        <v>8472</v>
      </c>
      <c r="J1282" t="s">
        <v>122</v>
      </c>
      <c r="K1282" t="s">
        <v>30</v>
      </c>
      <c r="L1282" t="s">
        <v>8310</v>
      </c>
      <c r="M1282" t="s">
        <v>263</v>
      </c>
      <c r="N1282" t="s">
        <v>30</v>
      </c>
      <c r="O1282" t="s">
        <v>189</v>
      </c>
      <c r="P1282" t="s">
        <v>29</v>
      </c>
    </row>
    <row r="1283" spans="1:16" x14ac:dyDescent="0.2">
      <c r="A1283" t="s">
        <v>8473</v>
      </c>
      <c r="B1283" t="s">
        <v>8474</v>
      </c>
      <c r="C1283" s="1" t="s">
        <v>8475</v>
      </c>
      <c r="D1283" t="s">
        <v>8476</v>
      </c>
      <c r="E1283" t="s">
        <v>8477</v>
      </c>
      <c r="F1283" t="s">
        <v>30</v>
      </c>
      <c r="G1283">
        <v>2014</v>
      </c>
      <c r="H1283" t="s">
        <v>30</v>
      </c>
      <c r="I1283" t="s">
        <v>8478</v>
      </c>
      <c r="J1283" t="s">
        <v>122</v>
      </c>
      <c r="K1283" t="s">
        <v>30</v>
      </c>
      <c r="L1283" t="s">
        <v>8479</v>
      </c>
      <c r="M1283" t="s">
        <v>8480</v>
      </c>
      <c r="N1283" t="s">
        <v>30</v>
      </c>
      <c r="O1283" t="s">
        <v>2230</v>
      </c>
      <c r="P1283" t="s">
        <v>29</v>
      </c>
    </row>
    <row r="1284" spans="1:16" x14ac:dyDescent="0.2">
      <c r="A1284" t="s">
        <v>8481</v>
      </c>
      <c r="B1284" t="s">
        <v>8482</v>
      </c>
      <c r="C1284" s="1" t="s">
        <v>8483</v>
      </c>
      <c r="D1284" t="s">
        <v>8484</v>
      </c>
      <c r="E1284" t="s">
        <v>8485</v>
      </c>
      <c r="F1284" t="s">
        <v>30</v>
      </c>
      <c r="G1284">
        <v>2014</v>
      </c>
      <c r="H1284" t="s">
        <v>30</v>
      </c>
      <c r="I1284" t="s">
        <v>8486</v>
      </c>
      <c r="J1284" t="s">
        <v>122</v>
      </c>
      <c r="K1284" t="s">
        <v>30</v>
      </c>
      <c r="M1284" t="s">
        <v>807</v>
      </c>
      <c r="N1284" t="s">
        <v>30</v>
      </c>
      <c r="O1284" t="s">
        <v>8487</v>
      </c>
    </row>
    <row r="1285" spans="1:16" x14ac:dyDescent="0.2">
      <c r="A1285" t="s">
        <v>8488</v>
      </c>
      <c r="B1285" t="s">
        <v>8489</v>
      </c>
      <c r="C1285" s="1" t="s">
        <v>8490</v>
      </c>
      <c r="D1285" t="s">
        <v>8491</v>
      </c>
      <c r="E1285" t="s">
        <v>8492</v>
      </c>
      <c r="F1285" t="s">
        <v>30</v>
      </c>
      <c r="G1285">
        <v>2014</v>
      </c>
      <c r="H1285" t="s">
        <v>30</v>
      </c>
      <c r="I1285" t="s">
        <v>8493</v>
      </c>
      <c r="J1285" t="s">
        <v>23</v>
      </c>
      <c r="K1285" t="s">
        <v>30</v>
      </c>
      <c r="L1285" t="s">
        <v>8321</v>
      </c>
      <c r="M1285" t="s">
        <v>8494</v>
      </c>
      <c r="N1285" t="s">
        <v>30</v>
      </c>
      <c r="O1285" t="s">
        <v>2230</v>
      </c>
      <c r="P1285" t="s">
        <v>29</v>
      </c>
    </row>
    <row r="1286" spans="1:16" x14ac:dyDescent="0.2">
      <c r="A1286" t="s">
        <v>8495</v>
      </c>
      <c r="B1286" t="s">
        <v>8496</v>
      </c>
      <c r="C1286" s="1" t="s">
        <v>8497</v>
      </c>
      <c r="D1286" t="s">
        <v>8498</v>
      </c>
      <c r="E1286" t="s">
        <v>8499</v>
      </c>
      <c r="F1286" t="s">
        <v>30</v>
      </c>
      <c r="G1286">
        <v>2014</v>
      </c>
      <c r="H1286" t="s">
        <v>30</v>
      </c>
      <c r="I1286" t="s">
        <v>8500</v>
      </c>
      <c r="J1286" t="s">
        <v>23</v>
      </c>
      <c r="K1286" t="s">
        <v>30</v>
      </c>
      <c r="L1286" t="s">
        <v>8316</v>
      </c>
      <c r="M1286" t="s">
        <v>151</v>
      </c>
      <c r="N1286" t="s">
        <v>30</v>
      </c>
      <c r="O1286" t="s">
        <v>107</v>
      </c>
      <c r="P1286" t="s">
        <v>29</v>
      </c>
    </row>
    <row r="1287" spans="1:16" x14ac:dyDescent="0.2">
      <c r="A1287" t="s">
        <v>8501</v>
      </c>
      <c r="B1287" t="s">
        <v>8502</v>
      </c>
      <c r="C1287" s="1" t="s">
        <v>8503</v>
      </c>
      <c r="D1287" t="s">
        <v>8504</v>
      </c>
      <c r="E1287" t="s">
        <v>8505</v>
      </c>
      <c r="F1287" t="s">
        <v>30</v>
      </c>
      <c r="G1287">
        <v>2014</v>
      </c>
      <c r="H1287" t="s">
        <v>30</v>
      </c>
      <c r="I1287" t="s">
        <v>8506</v>
      </c>
      <c r="J1287" t="s">
        <v>23</v>
      </c>
      <c r="K1287" t="s">
        <v>30</v>
      </c>
      <c r="L1287" t="s">
        <v>8316</v>
      </c>
      <c r="M1287" t="s">
        <v>1823</v>
      </c>
      <c r="N1287" t="s">
        <v>30</v>
      </c>
      <c r="O1287" t="s">
        <v>1825</v>
      </c>
      <c r="P1287" t="s">
        <v>29</v>
      </c>
    </row>
    <row r="1288" spans="1:16" x14ac:dyDescent="0.2">
      <c r="A1288" t="s">
        <v>8507</v>
      </c>
      <c r="B1288" t="s">
        <v>8508</v>
      </c>
      <c r="C1288" s="1" t="s">
        <v>8509</v>
      </c>
      <c r="D1288" t="s">
        <v>8510</v>
      </c>
      <c r="E1288" t="s">
        <v>7467</v>
      </c>
      <c r="F1288" t="s">
        <v>30</v>
      </c>
      <c r="G1288">
        <v>2014</v>
      </c>
      <c r="H1288" t="s">
        <v>30</v>
      </c>
      <c r="I1288" t="s">
        <v>8511</v>
      </c>
      <c r="J1288" t="s">
        <v>23</v>
      </c>
      <c r="K1288" t="s">
        <v>30</v>
      </c>
      <c r="L1288" t="s">
        <v>8321</v>
      </c>
      <c r="M1288" t="s">
        <v>1048</v>
      </c>
      <c r="N1288" t="s">
        <v>30</v>
      </c>
      <c r="O1288" t="s">
        <v>107</v>
      </c>
      <c r="P1288" t="s">
        <v>29</v>
      </c>
    </row>
    <row r="1289" spans="1:16" x14ac:dyDescent="0.2">
      <c r="A1289" t="s">
        <v>8512</v>
      </c>
      <c r="B1289" t="s">
        <v>8513</v>
      </c>
      <c r="C1289" s="1" t="s">
        <v>8514</v>
      </c>
      <c r="D1289" t="s">
        <v>5732</v>
      </c>
      <c r="E1289" t="s">
        <v>20</v>
      </c>
      <c r="F1289" t="s">
        <v>30</v>
      </c>
      <c r="G1289">
        <v>2014</v>
      </c>
      <c r="H1289" t="s">
        <v>30</v>
      </c>
      <c r="I1289" t="s">
        <v>8515</v>
      </c>
      <c r="J1289" t="s">
        <v>23</v>
      </c>
      <c r="K1289" t="s">
        <v>30</v>
      </c>
      <c r="M1289" t="s">
        <v>26</v>
      </c>
      <c r="N1289" t="s">
        <v>30</v>
      </c>
      <c r="O1289" t="s">
        <v>28</v>
      </c>
      <c r="P1289" t="s">
        <v>29</v>
      </c>
    </row>
    <row r="1290" spans="1:16" x14ac:dyDescent="0.2">
      <c r="A1290" t="s">
        <v>8516</v>
      </c>
      <c r="B1290" t="s">
        <v>8517</v>
      </c>
      <c r="C1290" s="1" t="s">
        <v>8518</v>
      </c>
      <c r="D1290" t="s">
        <v>8519</v>
      </c>
      <c r="E1290" t="s">
        <v>229</v>
      </c>
      <c r="F1290" t="s">
        <v>30</v>
      </c>
      <c r="G1290">
        <v>2014</v>
      </c>
      <c r="H1290" t="s">
        <v>30</v>
      </c>
      <c r="I1290" t="s">
        <v>8520</v>
      </c>
      <c r="J1290" t="s">
        <v>23</v>
      </c>
      <c r="K1290" t="s">
        <v>30</v>
      </c>
      <c r="L1290" t="s">
        <v>8338</v>
      </c>
      <c r="M1290" t="s">
        <v>233</v>
      </c>
      <c r="N1290" t="s">
        <v>30</v>
      </c>
      <c r="O1290" t="s">
        <v>224</v>
      </c>
      <c r="P1290" t="s">
        <v>29</v>
      </c>
    </row>
    <row r="1291" spans="1:16" x14ac:dyDescent="0.2">
      <c r="A1291" t="s">
        <v>8521</v>
      </c>
      <c r="B1291" t="s">
        <v>8522</v>
      </c>
      <c r="C1291" s="1" t="s">
        <v>8523</v>
      </c>
      <c r="D1291" t="s">
        <v>8510</v>
      </c>
      <c r="E1291" t="s">
        <v>7467</v>
      </c>
      <c r="F1291" t="s">
        <v>30</v>
      </c>
      <c r="G1291">
        <v>2014</v>
      </c>
      <c r="H1291" t="s">
        <v>30</v>
      </c>
      <c r="I1291" t="s">
        <v>8524</v>
      </c>
      <c r="J1291" t="s">
        <v>23</v>
      </c>
      <c r="K1291" t="s">
        <v>30</v>
      </c>
      <c r="L1291" t="s">
        <v>30</v>
      </c>
      <c r="M1291" t="s">
        <v>8525</v>
      </c>
      <c r="N1291" t="s">
        <v>30</v>
      </c>
      <c r="O1291" t="s">
        <v>107</v>
      </c>
      <c r="P1291" t="s">
        <v>29</v>
      </c>
    </row>
    <row r="1292" spans="1:16" x14ac:dyDescent="0.2">
      <c r="A1292" t="s">
        <v>8526</v>
      </c>
      <c r="B1292" t="s">
        <v>8527</v>
      </c>
      <c r="C1292" s="1" t="s">
        <v>8528</v>
      </c>
      <c r="D1292" t="s">
        <v>8529</v>
      </c>
      <c r="E1292" t="s">
        <v>7874</v>
      </c>
      <c r="F1292" t="s">
        <v>30</v>
      </c>
      <c r="G1292">
        <v>2014</v>
      </c>
      <c r="H1292" t="s">
        <v>30</v>
      </c>
      <c r="I1292" t="s">
        <v>8500</v>
      </c>
      <c r="J1292" t="s">
        <v>23</v>
      </c>
      <c r="K1292" t="s">
        <v>30</v>
      </c>
      <c r="L1292" t="s">
        <v>8316</v>
      </c>
      <c r="M1292" t="s">
        <v>151</v>
      </c>
      <c r="N1292" t="s">
        <v>30</v>
      </c>
      <c r="O1292" t="s">
        <v>664</v>
      </c>
      <c r="P1292" t="s">
        <v>253</v>
      </c>
    </row>
    <row r="1293" spans="1:16" x14ac:dyDescent="0.2">
      <c r="A1293" t="s">
        <v>8530</v>
      </c>
      <c r="B1293" t="s">
        <v>8531</v>
      </c>
      <c r="C1293" s="1" t="s">
        <v>8532</v>
      </c>
      <c r="D1293" t="s">
        <v>8533</v>
      </c>
      <c r="E1293" t="s">
        <v>8534</v>
      </c>
      <c r="F1293" t="s">
        <v>30</v>
      </c>
      <c r="G1293">
        <v>2014</v>
      </c>
      <c r="H1293" t="s">
        <v>30</v>
      </c>
      <c r="I1293" t="s">
        <v>8535</v>
      </c>
      <c r="J1293" t="s">
        <v>23</v>
      </c>
      <c r="K1293" t="s">
        <v>30</v>
      </c>
      <c r="L1293" t="s">
        <v>8321</v>
      </c>
      <c r="M1293" t="s">
        <v>85</v>
      </c>
      <c r="N1293" t="s">
        <v>30</v>
      </c>
      <c r="O1293" t="s">
        <v>2448</v>
      </c>
      <c r="P1293" t="s">
        <v>177</v>
      </c>
    </row>
    <row r="1294" spans="1:16" x14ac:dyDescent="0.2">
      <c r="A1294" t="s">
        <v>8536</v>
      </c>
      <c r="B1294" t="s">
        <v>8537</v>
      </c>
      <c r="C1294" s="1" t="s">
        <v>8538</v>
      </c>
      <c r="D1294" t="s">
        <v>8504</v>
      </c>
      <c r="E1294" t="s">
        <v>8505</v>
      </c>
      <c r="F1294" t="s">
        <v>30</v>
      </c>
      <c r="G1294">
        <v>2014</v>
      </c>
      <c r="H1294" t="s">
        <v>30</v>
      </c>
      <c r="I1294" t="s">
        <v>8539</v>
      </c>
      <c r="J1294" t="s">
        <v>23</v>
      </c>
      <c r="K1294" t="s">
        <v>30</v>
      </c>
      <c r="L1294" t="s">
        <v>8321</v>
      </c>
      <c r="M1294" t="s">
        <v>1823</v>
      </c>
      <c r="N1294" t="s">
        <v>30</v>
      </c>
      <c r="O1294" t="s">
        <v>1825</v>
      </c>
      <c r="P1294" t="s">
        <v>29</v>
      </c>
    </row>
    <row r="1295" spans="1:16" x14ac:dyDescent="0.2">
      <c r="A1295" t="s">
        <v>8540</v>
      </c>
      <c r="B1295" t="s">
        <v>8541</v>
      </c>
      <c r="C1295" s="1" t="s">
        <v>8542</v>
      </c>
      <c r="D1295" t="s">
        <v>8543</v>
      </c>
      <c r="E1295" t="s">
        <v>1908</v>
      </c>
      <c r="F1295" t="s">
        <v>30</v>
      </c>
      <c r="G1295">
        <v>2014</v>
      </c>
      <c r="H1295" t="s">
        <v>30</v>
      </c>
      <c r="I1295" t="s">
        <v>8544</v>
      </c>
      <c r="J1295" t="s">
        <v>23</v>
      </c>
      <c r="K1295" t="s">
        <v>30</v>
      </c>
      <c r="L1295" t="s">
        <v>8321</v>
      </c>
      <c r="M1295" t="s">
        <v>1835</v>
      </c>
      <c r="N1295" t="s">
        <v>30</v>
      </c>
      <c r="O1295" t="s">
        <v>107</v>
      </c>
      <c r="P1295" t="s">
        <v>29</v>
      </c>
    </row>
    <row r="1296" spans="1:16" x14ac:dyDescent="0.2">
      <c r="A1296" t="s">
        <v>8545</v>
      </c>
      <c r="B1296" t="s">
        <v>8546</v>
      </c>
      <c r="C1296" s="1" t="s">
        <v>8547</v>
      </c>
      <c r="D1296" t="s">
        <v>8548</v>
      </c>
      <c r="E1296" t="s">
        <v>8549</v>
      </c>
      <c r="F1296" t="s">
        <v>30</v>
      </c>
      <c r="G1296">
        <v>2014</v>
      </c>
      <c r="H1296" t="s">
        <v>30</v>
      </c>
      <c r="I1296" t="s">
        <v>8550</v>
      </c>
      <c r="J1296" t="s">
        <v>23</v>
      </c>
      <c r="K1296" t="s">
        <v>30</v>
      </c>
      <c r="L1296" t="s">
        <v>8268</v>
      </c>
      <c r="M1296" t="s">
        <v>3181</v>
      </c>
      <c r="N1296" t="s">
        <v>30</v>
      </c>
      <c r="O1296" t="s">
        <v>2230</v>
      </c>
      <c r="P1296" t="s">
        <v>29</v>
      </c>
    </row>
    <row r="1297" spans="1:16" x14ac:dyDescent="0.2">
      <c r="A1297" t="s">
        <v>8551</v>
      </c>
      <c r="B1297" t="s">
        <v>8552</v>
      </c>
      <c r="C1297" s="1" t="s">
        <v>8553</v>
      </c>
      <c r="D1297" t="s">
        <v>8554</v>
      </c>
      <c r="E1297" t="s">
        <v>8555</v>
      </c>
      <c r="F1297" t="s">
        <v>30</v>
      </c>
      <c r="G1297">
        <v>2014</v>
      </c>
      <c r="H1297" t="s">
        <v>30</v>
      </c>
      <c r="I1297" t="s">
        <v>8556</v>
      </c>
      <c r="J1297" t="s">
        <v>23</v>
      </c>
      <c r="K1297" t="s">
        <v>30</v>
      </c>
      <c r="L1297" t="s">
        <v>8282</v>
      </c>
      <c r="M1297" t="s">
        <v>2200</v>
      </c>
      <c r="N1297" t="s">
        <v>30</v>
      </c>
      <c r="O1297" t="s">
        <v>2448</v>
      </c>
      <c r="P1297" t="s">
        <v>177</v>
      </c>
    </row>
    <row r="1298" spans="1:16" x14ac:dyDescent="0.2">
      <c r="A1298" t="s">
        <v>8557</v>
      </c>
      <c r="B1298" t="s">
        <v>8558</v>
      </c>
      <c r="C1298" s="1" t="s">
        <v>8559</v>
      </c>
      <c r="D1298" t="s">
        <v>8560</v>
      </c>
      <c r="E1298" t="s">
        <v>8561</v>
      </c>
      <c r="F1298" t="s">
        <v>30</v>
      </c>
      <c r="G1298">
        <v>2014</v>
      </c>
      <c r="H1298" t="s">
        <v>30</v>
      </c>
      <c r="I1298" t="s">
        <v>8562</v>
      </c>
      <c r="J1298" t="s">
        <v>23</v>
      </c>
      <c r="K1298" t="s">
        <v>30</v>
      </c>
      <c r="L1298" t="s">
        <v>8321</v>
      </c>
      <c r="M1298" t="s">
        <v>587</v>
      </c>
      <c r="N1298" t="s">
        <v>30</v>
      </c>
      <c r="O1298" t="s">
        <v>664</v>
      </c>
      <c r="P1298" t="s">
        <v>29</v>
      </c>
    </row>
    <row r="1299" spans="1:16" x14ac:dyDescent="0.2">
      <c r="A1299" t="s">
        <v>8563</v>
      </c>
      <c r="B1299" t="s">
        <v>8564</v>
      </c>
      <c r="C1299" s="1" t="s">
        <v>8565</v>
      </c>
      <c r="D1299" t="s">
        <v>8566</v>
      </c>
      <c r="E1299" t="s">
        <v>8567</v>
      </c>
      <c r="F1299" t="s">
        <v>30</v>
      </c>
      <c r="G1299">
        <v>2014</v>
      </c>
      <c r="H1299" t="s">
        <v>30</v>
      </c>
      <c r="I1299" t="s">
        <v>8568</v>
      </c>
      <c r="J1299" t="s">
        <v>23</v>
      </c>
      <c r="K1299" t="s">
        <v>30</v>
      </c>
      <c r="L1299" t="s">
        <v>8569</v>
      </c>
      <c r="M1299" t="s">
        <v>2249</v>
      </c>
      <c r="N1299" t="s">
        <v>30</v>
      </c>
      <c r="O1299" t="s">
        <v>68</v>
      </c>
      <c r="P1299" t="s">
        <v>253</v>
      </c>
    </row>
    <row r="1300" spans="1:16" x14ac:dyDescent="0.2">
      <c r="A1300" t="s">
        <v>8570</v>
      </c>
      <c r="B1300" t="s">
        <v>8571</v>
      </c>
      <c r="C1300" s="1" t="s">
        <v>8572</v>
      </c>
      <c r="D1300" t="s">
        <v>8573</v>
      </c>
      <c r="E1300" t="s">
        <v>8574</v>
      </c>
      <c r="F1300" t="s">
        <v>30</v>
      </c>
      <c r="G1300">
        <v>2014</v>
      </c>
      <c r="H1300" t="s">
        <v>30</v>
      </c>
      <c r="I1300" t="s">
        <v>8575</v>
      </c>
      <c r="J1300" t="s">
        <v>23</v>
      </c>
      <c r="K1300" t="s">
        <v>30</v>
      </c>
      <c r="L1300" t="s">
        <v>8316</v>
      </c>
      <c r="M1300" t="s">
        <v>2528</v>
      </c>
      <c r="N1300" t="s">
        <v>30</v>
      </c>
      <c r="O1300" t="s">
        <v>107</v>
      </c>
      <c r="P1300" t="s">
        <v>29</v>
      </c>
    </row>
    <row r="1301" spans="1:16" x14ac:dyDescent="0.2">
      <c r="A1301" t="s">
        <v>8576</v>
      </c>
      <c r="B1301" t="s">
        <v>8577</v>
      </c>
      <c r="C1301" s="1" t="s">
        <v>8578</v>
      </c>
      <c r="D1301" t="s">
        <v>8579</v>
      </c>
      <c r="E1301" t="s">
        <v>8580</v>
      </c>
      <c r="F1301" t="s">
        <v>30</v>
      </c>
      <c r="G1301">
        <v>2014</v>
      </c>
      <c r="H1301" t="s">
        <v>30</v>
      </c>
      <c r="I1301" t="s">
        <v>8581</v>
      </c>
      <c r="J1301" t="s">
        <v>23</v>
      </c>
      <c r="K1301" t="s">
        <v>30</v>
      </c>
      <c r="L1301" t="s">
        <v>8321</v>
      </c>
      <c r="M1301" t="s">
        <v>2720</v>
      </c>
      <c r="N1301" t="s">
        <v>30</v>
      </c>
      <c r="O1301" t="s">
        <v>664</v>
      </c>
      <c r="P1301" t="s">
        <v>29</v>
      </c>
    </row>
    <row r="1302" spans="1:16" x14ac:dyDescent="0.2">
      <c r="A1302" t="s">
        <v>8582</v>
      </c>
      <c r="B1302" t="s">
        <v>8583</v>
      </c>
      <c r="C1302" s="1" t="s">
        <v>8584</v>
      </c>
      <c r="D1302" t="s">
        <v>8585</v>
      </c>
      <c r="E1302" t="s">
        <v>1065</v>
      </c>
      <c r="F1302" t="s">
        <v>30</v>
      </c>
      <c r="G1302">
        <v>2014</v>
      </c>
      <c r="H1302" t="s">
        <v>30</v>
      </c>
      <c r="I1302" t="s">
        <v>8586</v>
      </c>
      <c r="J1302" t="s">
        <v>44</v>
      </c>
      <c r="K1302" t="s">
        <v>30</v>
      </c>
      <c r="L1302" t="s">
        <v>8587</v>
      </c>
      <c r="M1302" t="s">
        <v>1069</v>
      </c>
      <c r="N1302" t="s">
        <v>30</v>
      </c>
      <c r="O1302" t="s">
        <v>107</v>
      </c>
      <c r="P1302" t="s">
        <v>29</v>
      </c>
    </row>
    <row r="1303" spans="1:16" x14ac:dyDescent="0.2">
      <c r="A1303" t="s">
        <v>8588</v>
      </c>
      <c r="B1303" t="s">
        <v>8589</v>
      </c>
      <c r="C1303" s="1" t="s">
        <v>8590</v>
      </c>
      <c r="D1303" t="s">
        <v>8458</v>
      </c>
      <c r="E1303" t="s">
        <v>8459</v>
      </c>
      <c r="F1303" t="s">
        <v>30</v>
      </c>
      <c r="G1303">
        <v>2014</v>
      </c>
      <c r="H1303" t="s">
        <v>30</v>
      </c>
      <c r="I1303" t="s">
        <v>8591</v>
      </c>
      <c r="J1303" t="s">
        <v>44</v>
      </c>
      <c r="K1303" t="s">
        <v>30</v>
      </c>
      <c r="L1303" t="s">
        <v>8592</v>
      </c>
      <c r="M1303" t="s">
        <v>8462</v>
      </c>
      <c r="N1303" t="s">
        <v>30</v>
      </c>
      <c r="O1303" t="s">
        <v>49</v>
      </c>
    </row>
    <row r="1304" spans="1:16" x14ac:dyDescent="0.2">
      <c r="A1304" t="s">
        <v>8593</v>
      </c>
      <c r="B1304" t="s">
        <v>8594</v>
      </c>
      <c r="C1304" s="1" t="s">
        <v>8595</v>
      </c>
      <c r="D1304" t="s">
        <v>8596</v>
      </c>
      <c r="E1304" t="s">
        <v>8597</v>
      </c>
      <c r="F1304" t="s">
        <v>30</v>
      </c>
      <c r="G1304">
        <v>2014</v>
      </c>
      <c r="H1304" t="s">
        <v>30</v>
      </c>
      <c r="I1304" t="s">
        <v>8598</v>
      </c>
      <c r="J1304" t="s">
        <v>44</v>
      </c>
      <c r="K1304" t="s">
        <v>30</v>
      </c>
      <c r="L1304" t="s">
        <v>8321</v>
      </c>
      <c r="M1304" t="s">
        <v>1219</v>
      </c>
      <c r="N1304" t="s">
        <v>30</v>
      </c>
      <c r="O1304" t="s">
        <v>2230</v>
      </c>
      <c r="P1304" t="s">
        <v>29</v>
      </c>
    </row>
    <row r="1305" spans="1:16" x14ac:dyDescent="0.2">
      <c r="A1305" t="s">
        <v>8599</v>
      </c>
      <c r="B1305" t="s">
        <v>8600</v>
      </c>
      <c r="C1305" s="1"/>
      <c r="D1305" t="s">
        <v>8601</v>
      </c>
      <c r="E1305" t="s">
        <v>8602</v>
      </c>
      <c r="F1305" t="s">
        <v>30</v>
      </c>
      <c r="G1305">
        <v>2014</v>
      </c>
      <c r="H1305" t="s">
        <v>30</v>
      </c>
      <c r="I1305" t="s">
        <v>8603</v>
      </c>
      <c r="J1305" t="s">
        <v>44</v>
      </c>
      <c r="K1305" t="s">
        <v>30</v>
      </c>
      <c r="L1305" t="s">
        <v>8604</v>
      </c>
      <c r="M1305" t="s">
        <v>1219</v>
      </c>
      <c r="N1305" t="s">
        <v>30</v>
      </c>
      <c r="O1305" t="s">
        <v>8605</v>
      </c>
    </row>
    <row r="1306" spans="1:16" x14ac:dyDescent="0.2">
      <c r="A1306" t="s">
        <v>8599</v>
      </c>
      <c r="B1306" t="s">
        <v>8606</v>
      </c>
      <c r="C1306" s="1"/>
      <c r="D1306" t="s">
        <v>8601</v>
      </c>
      <c r="E1306" t="s">
        <v>8602</v>
      </c>
      <c r="F1306" t="s">
        <v>30</v>
      </c>
      <c r="G1306">
        <v>2014</v>
      </c>
      <c r="H1306" t="s">
        <v>30</v>
      </c>
      <c r="I1306" t="s">
        <v>8607</v>
      </c>
      <c r="J1306" t="s">
        <v>44</v>
      </c>
      <c r="K1306" t="s">
        <v>30</v>
      </c>
      <c r="L1306" t="s">
        <v>8282</v>
      </c>
      <c r="M1306" t="s">
        <v>1219</v>
      </c>
      <c r="N1306" t="s">
        <v>30</v>
      </c>
      <c r="O1306" t="s">
        <v>8605</v>
      </c>
    </row>
    <row r="1307" spans="1:16" x14ac:dyDescent="0.2">
      <c r="A1307" t="s">
        <v>8608</v>
      </c>
      <c r="B1307" t="s">
        <v>8609</v>
      </c>
      <c r="C1307" s="1" t="s">
        <v>8610</v>
      </c>
      <c r="D1307" t="s">
        <v>8611</v>
      </c>
      <c r="E1307" t="s">
        <v>8612</v>
      </c>
      <c r="F1307" t="s">
        <v>30</v>
      </c>
      <c r="G1307">
        <v>2014</v>
      </c>
      <c r="H1307" t="s">
        <v>30</v>
      </c>
      <c r="I1307" t="s">
        <v>8613</v>
      </c>
      <c r="J1307" t="s">
        <v>44</v>
      </c>
      <c r="K1307" t="s">
        <v>30</v>
      </c>
      <c r="L1307" t="s">
        <v>8282</v>
      </c>
      <c r="M1307" t="s">
        <v>8003</v>
      </c>
      <c r="N1307" t="s">
        <v>30</v>
      </c>
      <c r="O1307" t="s">
        <v>2230</v>
      </c>
      <c r="P1307" t="s">
        <v>29</v>
      </c>
    </row>
    <row r="1308" spans="1:16" x14ac:dyDescent="0.2">
      <c r="A1308" t="s">
        <v>8614</v>
      </c>
      <c r="B1308" t="s">
        <v>8615</v>
      </c>
      <c r="C1308" s="1" t="s">
        <v>8616</v>
      </c>
      <c r="D1308" t="s">
        <v>8573</v>
      </c>
      <c r="E1308" t="s">
        <v>8574</v>
      </c>
      <c r="F1308" t="s">
        <v>30</v>
      </c>
      <c r="G1308">
        <v>2015</v>
      </c>
      <c r="H1308" t="s">
        <v>30</v>
      </c>
      <c r="I1308" t="s">
        <v>8617</v>
      </c>
      <c r="J1308" t="s">
        <v>23</v>
      </c>
      <c r="K1308" t="s">
        <v>30</v>
      </c>
      <c r="L1308" t="s">
        <v>8316</v>
      </c>
      <c r="M1308" t="s">
        <v>2528</v>
      </c>
      <c r="N1308" t="s">
        <v>30</v>
      </c>
      <c r="O1308" t="s">
        <v>107</v>
      </c>
      <c r="P1308" t="s">
        <v>29</v>
      </c>
    </row>
    <row r="1309" spans="1:16" x14ac:dyDescent="0.2">
      <c r="A1309" t="s">
        <v>8618</v>
      </c>
      <c r="B1309" t="s">
        <v>8619</v>
      </c>
      <c r="C1309" s="1" t="s">
        <v>8620</v>
      </c>
      <c r="D1309" t="s">
        <v>8621</v>
      </c>
      <c r="E1309" t="s">
        <v>8622</v>
      </c>
      <c r="F1309" t="s">
        <v>30</v>
      </c>
      <c r="G1309">
        <v>2015</v>
      </c>
      <c r="H1309" t="s">
        <v>30</v>
      </c>
      <c r="I1309" t="s">
        <v>8623</v>
      </c>
      <c r="J1309" t="s">
        <v>23</v>
      </c>
      <c r="K1309" t="s">
        <v>30</v>
      </c>
      <c r="L1309" t="s">
        <v>8268</v>
      </c>
      <c r="M1309" t="s">
        <v>527</v>
      </c>
      <c r="N1309" t="s">
        <v>30</v>
      </c>
      <c r="O1309" t="s">
        <v>2448</v>
      </c>
      <c r="P1309" t="s">
        <v>177</v>
      </c>
    </row>
    <row r="1310" spans="1:16" x14ac:dyDescent="0.2">
      <c r="A1310" t="s">
        <v>8624</v>
      </c>
      <c r="B1310" t="s">
        <v>8625</v>
      </c>
      <c r="C1310" s="1" t="s">
        <v>8626</v>
      </c>
      <c r="D1310" t="s">
        <v>8627</v>
      </c>
      <c r="E1310" t="s">
        <v>2304</v>
      </c>
      <c r="F1310" t="s">
        <v>30</v>
      </c>
      <c r="G1310">
        <v>2015</v>
      </c>
      <c r="H1310" t="s">
        <v>30</v>
      </c>
      <c r="I1310" t="s">
        <v>8628</v>
      </c>
      <c r="J1310" t="s">
        <v>23</v>
      </c>
      <c r="K1310" t="s">
        <v>30</v>
      </c>
      <c r="L1310" t="s">
        <v>8268</v>
      </c>
      <c r="M1310" t="s">
        <v>527</v>
      </c>
      <c r="N1310" t="s">
        <v>30</v>
      </c>
      <c r="O1310" t="s">
        <v>2230</v>
      </c>
      <c r="P1310" t="s">
        <v>29</v>
      </c>
    </row>
    <row r="1311" spans="1:16" x14ac:dyDescent="0.2">
      <c r="A1311" t="s">
        <v>8629</v>
      </c>
      <c r="B1311" t="s">
        <v>8630</v>
      </c>
      <c r="C1311" s="1" t="s">
        <v>8631</v>
      </c>
      <c r="D1311" t="s">
        <v>8632</v>
      </c>
      <c r="E1311" t="s">
        <v>6712</v>
      </c>
      <c r="F1311" t="s">
        <v>30</v>
      </c>
      <c r="G1311">
        <v>2015</v>
      </c>
      <c r="H1311" t="s">
        <v>30</v>
      </c>
      <c r="I1311" t="s">
        <v>8633</v>
      </c>
      <c r="J1311" t="s">
        <v>23</v>
      </c>
      <c r="K1311" t="s">
        <v>30</v>
      </c>
      <c r="L1311" t="s">
        <v>8290</v>
      </c>
      <c r="M1311" t="s">
        <v>1835</v>
      </c>
      <c r="N1311" t="s">
        <v>30</v>
      </c>
      <c r="O1311" t="s">
        <v>401</v>
      </c>
    </row>
    <row r="1312" spans="1:16" x14ac:dyDescent="0.2">
      <c r="A1312" t="s">
        <v>8634</v>
      </c>
      <c r="B1312" t="s">
        <v>8635</v>
      </c>
      <c r="C1312" s="1" t="s">
        <v>8636</v>
      </c>
      <c r="D1312" t="s">
        <v>8637</v>
      </c>
      <c r="E1312" t="s">
        <v>218</v>
      </c>
      <c r="F1312" t="s">
        <v>30</v>
      </c>
      <c r="G1312">
        <v>2015</v>
      </c>
      <c r="H1312" t="s">
        <v>30</v>
      </c>
      <c r="I1312" t="s">
        <v>8638</v>
      </c>
      <c r="J1312" t="s">
        <v>23</v>
      </c>
      <c r="K1312" t="s">
        <v>30</v>
      </c>
      <c r="L1312" t="s">
        <v>8639</v>
      </c>
      <c r="M1312" t="s">
        <v>222</v>
      </c>
      <c r="N1312" t="s">
        <v>30</v>
      </c>
      <c r="O1312" t="s">
        <v>224</v>
      </c>
      <c r="P1312" t="s">
        <v>29</v>
      </c>
    </row>
    <row r="1313" spans="1:16" x14ac:dyDescent="0.2">
      <c r="A1313" t="s">
        <v>8640</v>
      </c>
      <c r="B1313" t="s">
        <v>8641</v>
      </c>
      <c r="C1313" s="1" t="s">
        <v>8642</v>
      </c>
      <c r="D1313" t="s">
        <v>8643</v>
      </c>
      <c r="E1313" t="s">
        <v>8644</v>
      </c>
      <c r="F1313" t="s">
        <v>30</v>
      </c>
      <c r="G1313">
        <v>2015</v>
      </c>
      <c r="H1313" t="s">
        <v>30</v>
      </c>
      <c r="I1313" t="s">
        <v>8645</v>
      </c>
      <c r="J1313" t="s">
        <v>23</v>
      </c>
      <c r="K1313" t="s">
        <v>30</v>
      </c>
      <c r="L1313" t="s">
        <v>8338</v>
      </c>
      <c r="M1313" t="s">
        <v>587</v>
      </c>
      <c r="N1313" t="s">
        <v>30</v>
      </c>
      <c r="O1313" t="s">
        <v>68</v>
      </c>
      <c r="P1313" t="s">
        <v>253</v>
      </c>
    </row>
    <row r="1314" spans="1:16" x14ac:dyDescent="0.2">
      <c r="A1314" t="s">
        <v>8646</v>
      </c>
      <c r="B1314" t="s">
        <v>8647</v>
      </c>
      <c r="C1314" s="1" t="s">
        <v>8648</v>
      </c>
      <c r="D1314" t="s">
        <v>8649</v>
      </c>
      <c r="E1314" t="s">
        <v>2931</v>
      </c>
      <c r="F1314" t="s">
        <v>30</v>
      </c>
      <c r="G1314">
        <v>2015</v>
      </c>
      <c r="H1314" t="s">
        <v>30</v>
      </c>
      <c r="I1314" t="s">
        <v>8650</v>
      </c>
      <c r="J1314" t="s">
        <v>23</v>
      </c>
      <c r="K1314" t="s">
        <v>30</v>
      </c>
      <c r="L1314" t="s">
        <v>8321</v>
      </c>
      <c r="M1314" t="s">
        <v>1005</v>
      </c>
      <c r="N1314" t="s">
        <v>30</v>
      </c>
      <c r="O1314" t="s">
        <v>664</v>
      </c>
      <c r="P1314" t="s">
        <v>29</v>
      </c>
    </row>
    <row r="1315" spans="1:16" x14ac:dyDescent="0.2">
      <c r="A1315" t="s">
        <v>8651</v>
      </c>
      <c r="B1315" t="s">
        <v>8652</v>
      </c>
      <c r="C1315" s="1" t="s">
        <v>8653</v>
      </c>
      <c r="D1315" t="s">
        <v>8654</v>
      </c>
      <c r="E1315" t="s">
        <v>8655</v>
      </c>
      <c r="F1315" t="s">
        <v>30</v>
      </c>
      <c r="G1315">
        <v>2015</v>
      </c>
      <c r="H1315" t="s">
        <v>30</v>
      </c>
      <c r="I1315" t="s">
        <v>8656</v>
      </c>
      <c r="J1315" t="s">
        <v>23</v>
      </c>
      <c r="K1315" t="s">
        <v>30</v>
      </c>
      <c r="L1315" t="s">
        <v>8321</v>
      </c>
      <c r="M1315" t="s">
        <v>1048</v>
      </c>
      <c r="N1315" t="s">
        <v>30</v>
      </c>
      <c r="O1315" t="s">
        <v>68</v>
      </c>
      <c r="P1315" t="s">
        <v>253</v>
      </c>
    </row>
    <row r="1316" spans="1:16" x14ac:dyDescent="0.2">
      <c r="A1316" t="s">
        <v>8657</v>
      </c>
      <c r="B1316" t="s">
        <v>8658</v>
      </c>
      <c r="C1316" s="1" t="s">
        <v>8659</v>
      </c>
      <c r="D1316" t="s">
        <v>8660</v>
      </c>
      <c r="E1316" t="s">
        <v>8661</v>
      </c>
      <c r="F1316" t="s">
        <v>30</v>
      </c>
      <c r="G1316">
        <v>2015</v>
      </c>
      <c r="H1316" t="s">
        <v>30</v>
      </c>
      <c r="I1316" t="s">
        <v>8662</v>
      </c>
      <c r="J1316" t="s">
        <v>23</v>
      </c>
      <c r="K1316" t="s">
        <v>30</v>
      </c>
      <c r="L1316" t="s">
        <v>8290</v>
      </c>
      <c r="M1316" t="s">
        <v>8663</v>
      </c>
      <c r="N1316" t="s">
        <v>30</v>
      </c>
      <c r="O1316" t="s">
        <v>107</v>
      </c>
      <c r="P1316" t="s">
        <v>29</v>
      </c>
    </row>
    <row r="1317" spans="1:16" x14ac:dyDescent="0.2">
      <c r="A1317" t="s">
        <v>8664</v>
      </c>
      <c r="B1317" t="s">
        <v>8665</v>
      </c>
      <c r="C1317" s="1" t="s">
        <v>8666</v>
      </c>
      <c r="D1317" t="s">
        <v>8649</v>
      </c>
      <c r="E1317" t="s">
        <v>2931</v>
      </c>
      <c r="F1317" t="s">
        <v>30</v>
      </c>
      <c r="G1317">
        <v>2015</v>
      </c>
      <c r="H1317" t="s">
        <v>30</v>
      </c>
      <c r="I1317" t="s">
        <v>8667</v>
      </c>
      <c r="J1317" t="s">
        <v>23</v>
      </c>
      <c r="K1317" t="s">
        <v>30</v>
      </c>
      <c r="M1317" t="s">
        <v>1005</v>
      </c>
      <c r="N1317" t="s">
        <v>30</v>
      </c>
      <c r="O1317" t="s">
        <v>664</v>
      </c>
      <c r="P1317" t="s">
        <v>29</v>
      </c>
    </row>
    <row r="1318" spans="1:16" x14ac:dyDescent="0.2">
      <c r="A1318" t="s">
        <v>8668</v>
      </c>
      <c r="B1318" t="s">
        <v>8669</v>
      </c>
      <c r="C1318" s="1" t="s">
        <v>8670</v>
      </c>
      <c r="D1318" t="s">
        <v>8671</v>
      </c>
      <c r="E1318" t="s">
        <v>8672</v>
      </c>
      <c r="F1318" t="s">
        <v>30</v>
      </c>
      <c r="G1318">
        <v>2015</v>
      </c>
      <c r="H1318" t="s">
        <v>30</v>
      </c>
      <c r="I1318" t="s">
        <v>8673</v>
      </c>
      <c r="J1318" t="s">
        <v>122</v>
      </c>
      <c r="K1318" t="s">
        <v>30</v>
      </c>
      <c r="L1318" t="s">
        <v>8282</v>
      </c>
      <c r="M1318" t="s">
        <v>47</v>
      </c>
      <c r="N1318" t="s">
        <v>30</v>
      </c>
      <c r="O1318" t="s">
        <v>213</v>
      </c>
    </row>
    <row r="1319" spans="1:16" x14ac:dyDescent="0.2">
      <c r="A1319" t="s">
        <v>8674</v>
      </c>
      <c r="B1319" t="s">
        <v>8675</v>
      </c>
      <c r="C1319" s="1" t="s">
        <v>8676</v>
      </c>
      <c r="D1319" t="s">
        <v>8677</v>
      </c>
      <c r="E1319" t="s">
        <v>8678</v>
      </c>
      <c r="F1319" t="s">
        <v>30</v>
      </c>
      <c r="G1319">
        <v>2015</v>
      </c>
      <c r="H1319" t="s">
        <v>30</v>
      </c>
      <c r="I1319" t="s">
        <v>8679</v>
      </c>
      <c r="J1319" t="s">
        <v>122</v>
      </c>
      <c r="K1319" t="s">
        <v>30</v>
      </c>
      <c r="L1319" t="s">
        <v>8310</v>
      </c>
      <c r="M1319" t="s">
        <v>263</v>
      </c>
      <c r="N1319" t="s">
        <v>30</v>
      </c>
      <c r="O1319" t="s">
        <v>97</v>
      </c>
      <c r="P1319" t="s">
        <v>29</v>
      </c>
    </row>
    <row r="1320" spans="1:16" x14ac:dyDescent="0.2">
      <c r="A1320" t="s">
        <v>8680</v>
      </c>
      <c r="B1320" t="s">
        <v>8681</v>
      </c>
      <c r="C1320" s="1" t="s">
        <v>8682</v>
      </c>
      <c r="D1320" t="s">
        <v>8677</v>
      </c>
      <c r="E1320" t="s">
        <v>8678</v>
      </c>
      <c r="F1320" t="s">
        <v>30</v>
      </c>
      <c r="G1320">
        <v>2015</v>
      </c>
      <c r="H1320" t="s">
        <v>30</v>
      </c>
      <c r="I1320" t="s">
        <v>8683</v>
      </c>
      <c r="J1320" t="s">
        <v>44</v>
      </c>
      <c r="K1320" t="s">
        <v>30</v>
      </c>
      <c r="L1320" t="s">
        <v>8349</v>
      </c>
      <c r="M1320" t="s">
        <v>263</v>
      </c>
      <c r="N1320" t="s">
        <v>30</v>
      </c>
      <c r="O1320" t="s">
        <v>97</v>
      </c>
      <c r="P1320" t="s">
        <v>29</v>
      </c>
    </row>
    <row r="1321" spans="1:16" x14ac:dyDescent="0.2">
      <c r="A1321" t="s">
        <v>8684</v>
      </c>
      <c r="B1321" t="s">
        <v>8685</v>
      </c>
      <c r="C1321" s="1" t="s">
        <v>8686</v>
      </c>
      <c r="D1321" t="s">
        <v>8687</v>
      </c>
      <c r="E1321" t="s">
        <v>8688</v>
      </c>
      <c r="F1321" t="s">
        <v>30</v>
      </c>
      <c r="G1321">
        <v>2015</v>
      </c>
      <c r="H1321" t="s">
        <v>30</v>
      </c>
      <c r="I1321" t="s">
        <v>8689</v>
      </c>
      <c r="J1321" t="s">
        <v>44</v>
      </c>
      <c r="K1321" t="s">
        <v>30</v>
      </c>
      <c r="L1321" t="s">
        <v>8349</v>
      </c>
      <c r="M1321" t="s">
        <v>692</v>
      </c>
      <c r="N1321" t="s">
        <v>30</v>
      </c>
      <c r="O1321" t="s">
        <v>189</v>
      </c>
      <c r="P1321" t="s">
        <v>29</v>
      </c>
    </row>
    <row r="1322" spans="1:16" x14ac:dyDescent="0.2">
      <c r="A1322" t="s">
        <v>8690</v>
      </c>
      <c r="B1322" t="s">
        <v>8691</v>
      </c>
      <c r="C1322" s="1" t="s">
        <v>8692</v>
      </c>
      <c r="D1322" t="s">
        <v>7094</v>
      </c>
      <c r="E1322" t="s">
        <v>336</v>
      </c>
      <c r="F1322" t="s">
        <v>30</v>
      </c>
      <c r="G1322">
        <v>2015</v>
      </c>
      <c r="H1322" t="s">
        <v>30</v>
      </c>
      <c r="I1322" t="s">
        <v>8693</v>
      </c>
      <c r="J1322" t="s">
        <v>44</v>
      </c>
      <c r="K1322" t="s">
        <v>30</v>
      </c>
      <c r="M1322" t="s">
        <v>341</v>
      </c>
      <c r="N1322" t="s">
        <v>30</v>
      </c>
      <c r="O1322" t="s">
        <v>343</v>
      </c>
      <c r="P1322" t="s">
        <v>29</v>
      </c>
    </row>
    <row r="1323" spans="1:16" x14ac:dyDescent="0.2">
      <c r="A1323" t="s">
        <v>8694</v>
      </c>
      <c r="B1323" t="s">
        <v>8695</v>
      </c>
      <c r="C1323" s="1" t="s">
        <v>8696</v>
      </c>
      <c r="D1323" t="s">
        <v>5732</v>
      </c>
      <c r="E1323" t="s">
        <v>20</v>
      </c>
      <c r="F1323" t="s">
        <v>30</v>
      </c>
      <c r="G1323">
        <v>2015</v>
      </c>
      <c r="H1323" t="s">
        <v>30</v>
      </c>
      <c r="I1323" t="s">
        <v>8697</v>
      </c>
      <c r="J1323" t="s">
        <v>64</v>
      </c>
      <c r="K1323" t="s">
        <v>30</v>
      </c>
      <c r="M1323" t="s">
        <v>26</v>
      </c>
      <c r="N1323" t="s">
        <v>30</v>
      </c>
      <c r="O1323" t="s">
        <v>28</v>
      </c>
      <c r="P1323" t="s">
        <v>29</v>
      </c>
    </row>
    <row r="1324" spans="1:16" x14ac:dyDescent="0.2">
      <c r="A1324" t="s">
        <v>8698</v>
      </c>
      <c r="B1324" t="s">
        <v>8699</v>
      </c>
      <c r="C1324" s="1" t="s">
        <v>8700</v>
      </c>
      <c r="D1324" t="s">
        <v>8677</v>
      </c>
      <c r="E1324" t="s">
        <v>8678</v>
      </c>
      <c r="F1324" t="s">
        <v>30</v>
      </c>
      <c r="G1324">
        <v>2015</v>
      </c>
      <c r="H1324" t="s">
        <v>30</v>
      </c>
      <c r="I1324" t="s">
        <v>8701</v>
      </c>
      <c r="J1324" t="s">
        <v>64</v>
      </c>
      <c r="K1324" t="s">
        <v>30</v>
      </c>
      <c r="L1324" t="s">
        <v>8310</v>
      </c>
      <c r="M1324" t="s">
        <v>263</v>
      </c>
      <c r="N1324" t="s">
        <v>30</v>
      </c>
      <c r="O1324" t="s">
        <v>97</v>
      </c>
      <c r="P1324" t="s">
        <v>29</v>
      </c>
    </row>
    <row r="1325" spans="1:16" x14ac:dyDescent="0.2">
      <c r="A1325" t="s">
        <v>8702</v>
      </c>
      <c r="B1325" t="s">
        <v>8703</v>
      </c>
      <c r="C1325" s="1" t="s">
        <v>8704</v>
      </c>
      <c r="D1325" t="s">
        <v>8374</v>
      </c>
      <c r="E1325" t="s">
        <v>8375</v>
      </c>
      <c r="F1325" t="s">
        <v>30</v>
      </c>
      <c r="G1325">
        <v>2015</v>
      </c>
      <c r="H1325" t="s">
        <v>30</v>
      </c>
      <c r="I1325" t="s">
        <v>8705</v>
      </c>
      <c r="J1325" t="s">
        <v>64</v>
      </c>
      <c r="K1325" t="s">
        <v>30</v>
      </c>
      <c r="L1325" t="s">
        <v>8382</v>
      </c>
      <c r="M1325" t="s">
        <v>47</v>
      </c>
      <c r="N1325" t="s">
        <v>30</v>
      </c>
      <c r="O1325" t="s">
        <v>49</v>
      </c>
    </row>
    <row r="1326" spans="1:16" x14ac:dyDescent="0.2">
      <c r="A1326" t="s">
        <v>8706</v>
      </c>
      <c r="B1326" t="s">
        <v>8707</v>
      </c>
      <c r="C1326" s="1" t="s">
        <v>8708</v>
      </c>
      <c r="D1326" t="s">
        <v>8709</v>
      </c>
      <c r="E1326" t="s">
        <v>8710</v>
      </c>
      <c r="F1326" t="s">
        <v>30</v>
      </c>
      <c r="G1326">
        <v>2013</v>
      </c>
      <c r="H1326" t="s">
        <v>8711</v>
      </c>
      <c r="I1326" t="s">
        <v>8712</v>
      </c>
      <c r="J1326" t="s">
        <v>23</v>
      </c>
      <c r="K1326" t="s">
        <v>30</v>
      </c>
      <c r="L1326" t="s">
        <v>30</v>
      </c>
      <c r="M1326" t="s">
        <v>85</v>
      </c>
      <c r="N1326" t="s">
        <v>30</v>
      </c>
      <c r="O1326" t="s">
        <v>3133</v>
      </c>
      <c r="P1326" t="s">
        <v>1814</v>
      </c>
    </row>
    <row r="1327" spans="1:16" x14ac:dyDescent="0.2">
      <c r="A1327" t="s">
        <v>8713</v>
      </c>
      <c r="B1327" t="s">
        <v>8714</v>
      </c>
      <c r="C1327" s="1" t="s">
        <v>8715</v>
      </c>
      <c r="D1327" t="s">
        <v>8716</v>
      </c>
      <c r="E1327" t="s">
        <v>6680</v>
      </c>
      <c r="F1327" t="s">
        <v>6680</v>
      </c>
      <c r="G1327">
        <v>2013</v>
      </c>
      <c r="H1327" t="s">
        <v>8717</v>
      </c>
      <c r="I1327" t="s">
        <v>8718</v>
      </c>
      <c r="J1327" t="s">
        <v>23</v>
      </c>
      <c r="K1327" t="s">
        <v>30</v>
      </c>
      <c r="L1327" t="s">
        <v>30</v>
      </c>
      <c r="M1327" t="s">
        <v>285</v>
      </c>
      <c r="N1327" t="s">
        <v>30</v>
      </c>
      <c r="O1327" t="s">
        <v>97</v>
      </c>
      <c r="P1327" t="s">
        <v>29</v>
      </c>
    </row>
    <row r="1328" spans="1:16" x14ac:dyDescent="0.2">
      <c r="A1328" t="s">
        <v>8719</v>
      </c>
      <c r="B1328" t="s">
        <v>8720</v>
      </c>
      <c r="C1328" s="1" t="s">
        <v>8721</v>
      </c>
      <c r="D1328" t="s">
        <v>8722</v>
      </c>
      <c r="E1328" t="s">
        <v>7977</v>
      </c>
      <c r="F1328" t="s">
        <v>30</v>
      </c>
      <c r="G1328">
        <v>2013</v>
      </c>
      <c r="H1328" t="s">
        <v>8723</v>
      </c>
      <c r="I1328" t="s">
        <v>8724</v>
      </c>
      <c r="J1328" t="s">
        <v>23</v>
      </c>
      <c r="K1328" t="s">
        <v>30</v>
      </c>
      <c r="L1328" t="s">
        <v>30</v>
      </c>
      <c r="M1328" t="s">
        <v>1621</v>
      </c>
      <c r="N1328" t="s">
        <v>30</v>
      </c>
      <c r="O1328" t="s">
        <v>2230</v>
      </c>
      <c r="P1328" t="s">
        <v>29</v>
      </c>
    </row>
    <row r="1329" spans="1:16" x14ac:dyDescent="0.2">
      <c r="A1329" t="s">
        <v>8725</v>
      </c>
      <c r="B1329" t="s">
        <v>8726</v>
      </c>
      <c r="C1329" s="1" t="s">
        <v>8727</v>
      </c>
      <c r="D1329" t="s">
        <v>8728</v>
      </c>
      <c r="E1329" t="s">
        <v>282</v>
      </c>
      <c r="F1329" t="s">
        <v>282</v>
      </c>
      <c r="G1329">
        <v>2013</v>
      </c>
      <c r="H1329" t="s">
        <v>8729</v>
      </c>
      <c r="I1329" t="s">
        <v>8730</v>
      </c>
      <c r="J1329" t="s">
        <v>23</v>
      </c>
      <c r="K1329" t="s">
        <v>30</v>
      </c>
      <c r="L1329" t="s">
        <v>30</v>
      </c>
      <c r="M1329" t="s">
        <v>285</v>
      </c>
      <c r="N1329" t="s">
        <v>30</v>
      </c>
      <c r="O1329" t="s">
        <v>97</v>
      </c>
      <c r="P1329" t="s">
        <v>29</v>
      </c>
    </row>
    <row r="1330" spans="1:16" x14ac:dyDescent="0.2">
      <c r="A1330" t="s">
        <v>8731</v>
      </c>
      <c r="B1330" t="s">
        <v>8732</v>
      </c>
      <c r="C1330" s="1" t="s">
        <v>8733</v>
      </c>
      <c r="D1330" t="s">
        <v>8734</v>
      </c>
      <c r="E1330" t="s">
        <v>1674</v>
      </c>
      <c r="F1330" t="s">
        <v>2643</v>
      </c>
      <c r="G1330">
        <v>2014</v>
      </c>
      <c r="H1330" t="s">
        <v>8735</v>
      </c>
      <c r="I1330" t="s">
        <v>8736</v>
      </c>
      <c r="J1330" t="s">
        <v>64</v>
      </c>
      <c r="K1330" t="s">
        <v>30</v>
      </c>
      <c r="L1330" t="s">
        <v>30</v>
      </c>
      <c r="M1330" t="s">
        <v>1677</v>
      </c>
      <c r="N1330" t="s">
        <v>30</v>
      </c>
      <c r="O1330" t="s">
        <v>1679</v>
      </c>
      <c r="P1330" t="s">
        <v>30</v>
      </c>
    </row>
    <row r="1331" spans="1:16" x14ac:dyDescent="0.2">
      <c r="A1331" t="s">
        <v>8737</v>
      </c>
      <c r="B1331" t="s">
        <v>8738</v>
      </c>
      <c r="C1331" s="1" t="s">
        <v>8739</v>
      </c>
      <c r="D1331" t="s">
        <v>8740</v>
      </c>
      <c r="E1331" t="s">
        <v>8741</v>
      </c>
      <c r="F1331" t="s">
        <v>30</v>
      </c>
      <c r="G1331">
        <v>2013</v>
      </c>
      <c r="H1331" t="s">
        <v>8742</v>
      </c>
      <c r="I1331" t="s">
        <v>8743</v>
      </c>
      <c r="J1331" t="s">
        <v>23</v>
      </c>
      <c r="K1331" t="s">
        <v>30</v>
      </c>
      <c r="L1331" t="s">
        <v>30</v>
      </c>
      <c r="M1331" t="s">
        <v>8744</v>
      </c>
      <c r="N1331" t="s">
        <v>30</v>
      </c>
      <c r="O1331" t="s">
        <v>2230</v>
      </c>
      <c r="P1331" t="s">
        <v>29</v>
      </c>
    </row>
    <row r="1332" spans="1:16" x14ac:dyDescent="0.2">
      <c r="A1332" t="s">
        <v>8745</v>
      </c>
      <c r="B1332" t="s">
        <v>8746</v>
      </c>
      <c r="C1332" s="1" t="s">
        <v>8747</v>
      </c>
      <c r="D1332" t="s">
        <v>8748</v>
      </c>
      <c r="E1332" t="s">
        <v>813</v>
      </c>
      <c r="F1332" t="s">
        <v>813</v>
      </c>
      <c r="G1332">
        <v>2013</v>
      </c>
      <c r="H1332" t="s">
        <v>8749</v>
      </c>
      <c r="I1332" t="s">
        <v>8750</v>
      </c>
      <c r="J1332" t="s">
        <v>23</v>
      </c>
      <c r="K1332" t="s">
        <v>30</v>
      </c>
      <c r="L1332" t="s">
        <v>30</v>
      </c>
      <c r="M1332" t="s">
        <v>817</v>
      </c>
      <c r="N1332" t="s">
        <v>30</v>
      </c>
      <c r="O1332" t="s">
        <v>189</v>
      </c>
      <c r="P1332" t="s">
        <v>29</v>
      </c>
    </row>
    <row r="1333" spans="1:16" x14ac:dyDescent="0.2">
      <c r="A1333" t="s">
        <v>8751</v>
      </c>
      <c r="B1333" t="s">
        <v>8752</v>
      </c>
      <c r="C1333" s="1" t="s">
        <v>8753</v>
      </c>
      <c r="D1333" t="s">
        <v>8754</v>
      </c>
      <c r="E1333" t="s">
        <v>8755</v>
      </c>
      <c r="F1333" t="s">
        <v>8755</v>
      </c>
      <c r="G1333">
        <v>2013</v>
      </c>
      <c r="H1333" t="s">
        <v>8756</v>
      </c>
      <c r="I1333" t="s">
        <v>8757</v>
      </c>
      <c r="J1333" t="s">
        <v>23</v>
      </c>
      <c r="K1333" t="s">
        <v>30</v>
      </c>
      <c r="L1333" t="s">
        <v>30</v>
      </c>
      <c r="M1333" t="s">
        <v>527</v>
      </c>
      <c r="N1333" t="s">
        <v>30</v>
      </c>
      <c r="O1333" t="s">
        <v>8758</v>
      </c>
      <c r="P1333" t="s">
        <v>253</v>
      </c>
    </row>
    <row r="1334" spans="1:16" x14ac:dyDescent="0.2">
      <c r="A1334" t="s">
        <v>8759</v>
      </c>
      <c r="B1334" t="s">
        <v>8760</v>
      </c>
      <c r="C1334" s="1" t="s">
        <v>8761</v>
      </c>
      <c r="D1334" t="s">
        <v>8762</v>
      </c>
      <c r="E1334" t="s">
        <v>8763</v>
      </c>
      <c r="F1334" t="s">
        <v>8763</v>
      </c>
      <c r="G1334">
        <v>2013</v>
      </c>
      <c r="H1334" t="s">
        <v>8764</v>
      </c>
      <c r="I1334" t="s">
        <v>8765</v>
      </c>
      <c r="J1334" t="s">
        <v>23</v>
      </c>
      <c r="K1334" t="s">
        <v>30</v>
      </c>
      <c r="L1334" t="s">
        <v>30</v>
      </c>
      <c r="M1334" t="s">
        <v>3181</v>
      </c>
      <c r="N1334" t="s">
        <v>30</v>
      </c>
      <c r="O1334" t="s">
        <v>107</v>
      </c>
      <c r="P1334" t="s">
        <v>29</v>
      </c>
    </row>
    <row r="1335" spans="1:16" x14ac:dyDescent="0.2">
      <c r="A1335" t="s">
        <v>8766</v>
      </c>
      <c r="B1335" t="s">
        <v>8767</v>
      </c>
      <c r="C1335" s="1" t="s">
        <v>8768</v>
      </c>
      <c r="D1335" t="s">
        <v>8769</v>
      </c>
      <c r="E1335" t="s">
        <v>564</v>
      </c>
      <c r="F1335" t="s">
        <v>564</v>
      </c>
      <c r="G1335">
        <v>2013</v>
      </c>
      <c r="H1335" t="s">
        <v>8770</v>
      </c>
      <c r="I1335" t="s">
        <v>8771</v>
      </c>
      <c r="J1335" t="s">
        <v>64</v>
      </c>
      <c r="K1335" t="s">
        <v>30</v>
      </c>
      <c r="L1335" t="s">
        <v>30</v>
      </c>
      <c r="M1335" t="s">
        <v>568</v>
      </c>
      <c r="N1335" t="s">
        <v>30</v>
      </c>
      <c r="O1335" t="s">
        <v>97</v>
      </c>
      <c r="P1335" t="s">
        <v>29</v>
      </c>
    </row>
    <row r="1336" spans="1:16" x14ac:dyDescent="0.2">
      <c r="A1336" t="s">
        <v>8772</v>
      </c>
      <c r="B1336" t="s">
        <v>8773</v>
      </c>
      <c r="C1336" s="1" t="s">
        <v>8774</v>
      </c>
      <c r="D1336" t="s">
        <v>8775</v>
      </c>
      <c r="E1336" t="s">
        <v>30</v>
      </c>
      <c r="F1336" t="s">
        <v>8776</v>
      </c>
      <c r="G1336">
        <v>2013</v>
      </c>
      <c r="H1336" t="s">
        <v>8777</v>
      </c>
      <c r="I1336" t="s">
        <v>8778</v>
      </c>
      <c r="J1336" t="s">
        <v>64</v>
      </c>
      <c r="K1336" t="s">
        <v>30</v>
      </c>
      <c r="L1336" t="s">
        <v>30</v>
      </c>
      <c r="M1336" t="s">
        <v>30</v>
      </c>
      <c r="N1336" t="s">
        <v>30</v>
      </c>
      <c r="O1336" t="s">
        <v>30</v>
      </c>
      <c r="P1336" t="s">
        <v>30</v>
      </c>
    </row>
    <row r="1337" spans="1:16" x14ac:dyDescent="0.2">
      <c r="A1337" t="s">
        <v>8779</v>
      </c>
      <c r="B1337" t="s">
        <v>8780</v>
      </c>
      <c r="C1337" s="1" t="s">
        <v>8781</v>
      </c>
      <c r="D1337" t="s">
        <v>8716</v>
      </c>
      <c r="E1337" t="s">
        <v>6680</v>
      </c>
      <c r="F1337" t="s">
        <v>6680</v>
      </c>
      <c r="G1337">
        <v>2013</v>
      </c>
      <c r="H1337" t="s">
        <v>8782</v>
      </c>
      <c r="I1337" t="s">
        <v>8783</v>
      </c>
      <c r="J1337" t="s">
        <v>23</v>
      </c>
      <c r="K1337" t="s">
        <v>30</v>
      </c>
      <c r="L1337" t="s">
        <v>30</v>
      </c>
      <c r="M1337" t="s">
        <v>285</v>
      </c>
      <c r="N1337" t="s">
        <v>30</v>
      </c>
      <c r="O1337" t="s">
        <v>97</v>
      </c>
      <c r="P1337" t="s">
        <v>29</v>
      </c>
    </row>
    <row r="1338" spans="1:16" x14ac:dyDescent="0.2">
      <c r="A1338" t="s">
        <v>8784</v>
      </c>
      <c r="B1338" t="s">
        <v>8785</v>
      </c>
      <c r="C1338" s="1" t="s">
        <v>8786</v>
      </c>
      <c r="D1338" t="s">
        <v>8787</v>
      </c>
      <c r="E1338" t="s">
        <v>6106</v>
      </c>
      <c r="F1338" t="s">
        <v>6106</v>
      </c>
      <c r="G1338">
        <v>2013</v>
      </c>
      <c r="H1338" t="s">
        <v>8788</v>
      </c>
      <c r="I1338" t="s">
        <v>8789</v>
      </c>
      <c r="J1338" t="s">
        <v>64</v>
      </c>
      <c r="K1338" t="s">
        <v>30</v>
      </c>
      <c r="L1338" t="s">
        <v>30</v>
      </c>
      <c r="M1338" t="s">
        <v>6109</v>
      </c>
      <c r="N1338" t="s">
        <v>30</v>
      </c>
      <c r="O1338" t="s">
        <v>1679</v>
      </c>
      <c r="P1338" t="s">
        <v>177</v>
      </c>
    </row>
    <row r="1339" spans="1:16" x14ac:dyDescent="0.2">
      <c r="A1339" t="s">
        <v>8790</v>
      </c>
      <c r="B1339" t="s">
        <v>8791</v>
      </c>
      <c r="C1339" s="1" t="s">
        <v>8792</v>
      </c>
      <c r="D1339" t="s">
        <v>8793</v>
      </c>
      <c r="E1339" t="s">
        <v>8794</v>
      </c>
      <c r="F1339" t="s">
        <v>8794</v>
      </c>
      <c r="G1339">
        <v>2013</v>
      </c>
      <c r="H1339" t="s">
        <v>8795</v>
      </c>
      <c r="I1339" t="s">
        <v>8796</v>
      </c>
      <c r="J1339" t="s">
        <v>23</v>
      </c>
      <c r="K1339" t="s">
        <v>30</v>
      </c>
      <c r="L1339" t="s">
        <v>30</v>
      </c>
      <c r="M1339" t="s">
        <v>6045</v>
      </c>
      <c r="N1339" t="s">
        <v>30</v>
      </c>
      <c r="O1339" t="s">
        <v>8758</v>
      </c>
      <c r="P1339" t="s">
        <v>253</v>
      </c>
    </row>
    <row r="1340" spans="1:16" x14ac:dyDescent="0.2">
      <c r="A1340" t="s">
        <v>8797</v>
      </c>
      <c r="B1340" t="s">
        <v>8798</v>
      </c>
      <c r="C1340" s="1" t="s">
        <v>8799</v>
      </c>
      <c r="D1340" t="s">
        <v>8793</v>
      </c>
      <c r="E1340" t="s">
        <v>8794</v>
      </c>
      <c r="F1340" t="s">
        <v>8794</v>
      </c>
      <c r="G1340">
        <v>2013</v>
      </c>
      <c r="H1340" t="s">
        <v>8800</v>
      </c>
      <c r="I1340" t="s">
        <v>8801</v>
      </c>
      <c r="J1340" t="s">
        <v>44</v>
      </c>
      <c r="K1340" t="s">
        <v>30</v>
      </c>
      <c r="L1340" t="s">
        <v>30</v>
      </c>
      <c r="M1340" t="s">
        <v>6045</v>
      </c>
      <c r="N1340" t="s">
        <v>30</v>
      </c>
      <c r="O1340" t="s">
        <v>8758</v>
      </c>
      <c r="P1340" t="s">
        <v>253</v>
      </c>
    </row>
    <row r="1341" spans="1:16" x14ac:dyDescent="0.2">
      <c r="A1341" t="s">
        <v>8802</v>
      </c>
      <c r="B1341" t="s">
        <v>8803</v>
      </c>
      <c r="C1341" s="1" t="s">
        <v>8804</v>
      </c>
      <c r="D1341" t="s">
        <v>8805</v>
      </c>
      <c r="E1341" t="s">
        <v>8806</v>
      </c>
      <c r="F1341" t="s">
        <v>8806</v>
      </c>
      <c r="G1341">
        <v>2013</v>
      </c>
      <c r="H1341" t="s">
        <v>8807</v>
      </c>
      <c r="I1341" t="s">
        <v>8808</v>
      </c>
      <c r="J1341" t="s">
        <v>23</v>
      </c>
      <c r="K1341" t="s">
        <v>30</v>
      </c>
      <c r="L1341" t="s">
        <v>30</v>
      </c>
      <c r="M1341" t="s">
        <v>8663</v>
      </c>
      <c r="N1341" t="s">
        <v>30</v>
      </c>
      <c r="O1341" t="s">
        <v>107</v>
      </c>
      <c r="P1341" t="s">
        <v>29</v>
      </c>
    </row>
    <row r="1342" spans="1:16" x14ac:dyDescent="0.2">
      <c r="A1342" t="s">
        <v>8809</v>
      </c>
      <c r="B1342" t="s">
        <v>8810</v>
      </c>
      <c r="C1342" s="1" t="s">
        <v>8811</v>
      </c>
      <c r="D1342" t="s">
        <v>8812</v>
      </c>
      <c r="E1342" t="s">
        <v>8813</v>
      </c>
      <c r="F1342" t="s">
        <v>30</v>
      </c>
      <c r="G1342">
        <v>2013</v>
      </c>
      <c r="H1342" t="s">
        <v>8814</v>
      </c>
      <c r="I1342" t="s">
        <v>8815</v>
      </c>
      <c r="J1342" t="s">
        <v>64</v>
      </c>
      <c r="K1342" t="s">
        <v>30</v>
      </c>
      <c r="L1342" t="s">
        <v>30</v>
      </c>
      <c r="M1342" t="s">
        <v>527</v>
      </c>
      <c r="N1342" t="s">
        <v>30</v>
      </c>
      <c r="O1342" t="s">
        <v>2230</v>
      </c>
      <c r="P1342" t="s">
        <v>29</v>
      </c>
    </row>
    <row r="1343" spans="1:16" x14ac:dyDescent="0.2">
      <c r="A1343" t="s">
        <v>8816</v>
      </c>
      <c r="B1343" t="s">
        <v>8817</v>
      </c>
      <c r="C1343" s="1" t="s">
        <v>8818</v>
      </c>
      <c r="D1343" t="s">
        <v>8819</v>
      </c>
      <c r="E1343" t="s">
        <v>6705</v>
      </c>
      <c r="F1343" t="s">
        <v>6705</v>
      </c>
      <c r="G1343">
        <v>2013</v>
      </c>
      <c r="H1343" t="s">
        <v>8820</v>
      </c>
      <c r="I1343" t="s">
        <v>8821</v>
      </c>
      <c r="J1343" t="s">
        <v>23</v>
      </c>
      <c r="K1343" t="s">
        <v>30</v>
      </c>
      <c r="L1343" t="s">
        <v>30</v>
      </c>
      <c r="M1343" t="s">
        <v>527</v>
      </c>
      <c r="N1343" t="s">
        <v>30</v>
      </c>
      <c r="O1343" t="s">
        <v>107</v>
      </c>
      <c r="P1343" t="s">
        <v>29</v>
      </c>
    </row>
    <row r="1344" spans="1:16" x14ac:dyDescent="0.2">
      <c r="A1344" t="s">
        <v>8822</v>
      </c>
      <c r="B1344" t="s">
        <v>8823</v>
      </c>
      <c r="C1344" s="1" t="s">
        <v>8824</v>
      </c>
      <c r="D1344" t="s">
        <v>8825</v>
      </c>
      <c r="E1344" t="s">
        <v>8826</v>
      </c>
      <c r="F1344" t="s">
        <v>8826</v>
      </c>
      <c r="G1344">
        <v>2013</v>
      </c>
      <c r="H1344" t="s">
        <v>8827</v>
      </c>
      <c r="I1344" t="s">
        <v>8828</v>
      </c>
      <c r="J1344" t="s">
        <v>44</v>
      </c>
      <c r="K1344" t="s">
        <v>30</v>
      </c>
      <c r="L1344" t="s">
        <v>30</v>
      </c>
      <c r="M1344" t="s">
        <v>285</v>
      </c>
      <c r="N1344" t="s">
        <v>30</v>
      </c>
      <c r="O1344" t="s">
        <v>97</v>
      </c>
      <c r="P1344" t="s">
        <v>29</v>
      </c>
    </row>
    <row r="1345" spans="1:16" x14ac:dyDescent="0.2">
      <c r="A1345" t="s">
        <v>8829</v>
      </c>
      <c r="B1345" t="s">
        <v>8830</v>
      </c>
      <c r="C1345" s="1" t="s">
        <v>8831</v>
      </c>
      <c r="D1345" t="s">
        <v>8832</v>
      </c>
      <c r="E1345" t="s">
        <v>8833</v>
      </c>
      <c r="F1345" t="s">
        <v>8834</v>
      </c>
      <c r="G1345">
        <v>2014</v>
      </c>
      <c r="H1345" t="s">
        <v>8835</v>
      </c>
      <c r="I1345" t="s">
        <v>8836</v>
      </c>
      <c r="J1345" t="s">
        <v>23</v>
      </c>
      <c r="K1345" t="s">
        <v>30</v>
      </c>
      <c r="L1345" t="s">
        <v>30</v>
      </c>
      <c r="M1345" t="s">
        <v>1621</v>
      </c>
      <c r="N1345" t="s">
        <v>30</v>
      </c>
      <c r="O1345" t="s">
        <v>8837</v>
      </c>
      <c r="P1345" t="s">
        <v>177</v>
      </c>
    </row>
    <row r="1346" spans="1:16" x14ac:dyDescent="0.2">
      <c r="A1346" t="s">
        <v>8838</v>
      </c>
      <c r="B1346" t="s">
        <v>8839</v>
      </c>
      <c r="C1346" s="1" t="s">
        <v>8840</v>
      </c>
      <c r="D1346" t="s">
        <v>8841</v>
      </c>
      <c r="E1346" t="s">
        <v>8842</v>
      </c>
      <c r="F1346" t="s">
        <v>8842</v>
      </c>
      <c r="G1346">
        <v>2014</v>
      </c>
      <c r="H1346" t="s">
        <v>8843</v>
      </c>
      <c r="I1346" t="s">
        <v>8844</v>
      </c>
      <c r="J1346" t="s">
        <v>23</v>
      </c>
      <c r="K1346" t="s">
        <v>30</v>
      </c>
      <c r="L1346" t="s">
        <v>30</v>
      </c>
      <c r="M1346" t="s">
        <v>587</v>
      </c>
      <c r="N1346" t="s">
        <v>30</v>
      </c>
      <c r="O1346" t="s">
        <v>68</v>
      </c>
      <c r="P1346" t="s">
        <v>253</v>
      </c>
    </row>
    <row r="1347" spans="1:16" x14ac:dyDescent="0.2">
      <c r="A1347" t="s">
        <v>8845</v>
      </c>
      <c r="B1347" t="s">
        <v>8846</v>
      </c>
      <c r="C1347" s="1" t="s">
        <v>8847</v>
      </c>
      <c r="D1347" t="s">
        <v>8754</v>
      </c>
      <c r="E1347" t="s">
        <v>8755</v>
      </c>
      <c r="F1347" t="s">
        <v>8755</v>
      </c>
      <c r="G1347">
        <v>2014</v>
      </c>
      <c r="H1347" t="s">
        <v>8848</v>
      </c>
      <c r="I1347" t="s">
        <v>8849</v>
      </c>
      <c r="J1347" t="s">
        <v>23</v>
      </c>
      <c r="K1347" t="s">
        <v>30</v>
      </c>
      <c r="L1347" t="s">
        <v>30</v>
      </c>
      <c r="M1347" t="s">
        <v>527</v>
      </c>
      <c r="N1347" t="s">
        <v>30</v>
      </c>
      <c r="O1347" t="s">
        <v>8758</v>
      </c>
      <c r="P1347" t="s">
        <v>253</v>
      </c>
    </row>
    <row r="1348" spans="1:16" x14ac:dyDescent="0.2">
      <c r="A1348" t="s">
        <v>8850</v>
      </c>
      <c r="B1348" t="s">
        <v>8851</v>
      </c>
      <c r="C1348" s="1" t="s">
        <v>8852</v>
      </c>
      <c r="D1348" t="s">
        <v>8716</v>
      </c>
      <c r="E1348" t="s">
        <v>6680</v>
      </c>
      <c r="F1348" t="s">
        <v>6680</v>
      </c>
      <c r="G1348">
        <v>2014</v>
      </c>
      <c r="H1348" t="s">
        <v>8853</v>
      </c>
      <c r="I1348" t="s">
        <v>8854</v>
      </c>
      <c r="J1348" t="s">
        <v>44</v>
      </c>
      <c r="K1348" t="s">
        <v>30</v>
      </c>
      <c r="L1348" t="s">
        <v>30</v>
      </c>
      <c r="M1348" t="s">
        <v>285</v>
      </c>
      <c r="N1348" t="s">
        <v>30</v>
      </c>
      <c r="O1348" t="s">
        <v>97</v>
      </c>
      <c r="P1348" t="s">
        <v>29</v>
      </c>
    </row>
    <row r="1349" spans="1:16" x14ac:dyDescent="0.2">
      <c r="A1349" t="s">
        <v>8855</v>
      </c>
      <c r="B1349" t="s">
        <v>8856</v>
      </c>
      <c r="C1349" s="1" t="s">
        <v>8857</v>
      </c>
      <c r="D1349" t="s">
        <v>8858</v>
      </c>
      <c r="E1349" t="s">
        <v>8859</v>
      </c>
      <c r="F1349" t="s">
        <v>8859</v>
      </c>
      <c r="G1349">
        <v>2014</v>
      </c>
      <c r="H1349" t="s">
        <v>8860</v>
      </c>
      <c r="I1349" t="s">
        <v>8861</v>
      </c>
      <c r="J1349" t="s">
        <v>44</v>
      </c>
      <c r="K1349" t="s">
        <v>30</v>
      </c>
      <c r="L1349" t="s">
        <v>30</v>
      </c>
      <c r="M1349" t="s">
        <v>263</v>
      </c>
      <c r="N1349" t="s">
        <v>30</v>
      </c>
      <c r="O1349" t="s">
        <v>452</v>
      </c>
      <c r="P1349" t="s">
        <v>29</v>
      </c>
    </row>
    <row r="1350" spans="1:16" x14ac:dyDescent="0.2">
      <c r="A1350" t="s">
        <v>8862</v>
      </c>
      <c r="B1350" t="s">
        <v>8863</v>
      </c>
      <c r="C1350" s="1" t="s">
        <v>8864</v>
      </c>
      <c r="D1350" t="s">
        <v>8865</v>
      </c>
      <c r="E1350" t="s">
        <v>91</v>
      </c>
      <c r="F1350" t="s">
        <v>91</v>
      </c>
      <c r="G1350">
        <v>2014</v>
      </c>
      <c r="H1350" t="s">
        <v>8866</v>
      </c>
      <c r="I1350" t="s">
        <v>8867</v>
      </c>
      <c r="J1350" t="s">
        <v>44</v>
      </c>
      <c r="K1350" t="s">
        <v>30</v>
      </c>
      <c r="L1350" t="s">
        <v>30</v>
      </c>
      <c r="N1350" t="s">
        <v>30</v>
      </c>
      <c r="O1350" t="s">
        <v>97</v>
      </c>
      <c r="P1350" t="s">
        <v>29</v>
      </c>
    </row>
    <row r="1351" spans="1:16" x14ac:dyDescent="0.2">
      <c r="A1351" t="s">
        <v>8868</v>
      </c>
      <c r="B1351" t="s">
        <v>8869</v>
      </c>
      <c r="C1351" s="1" t="s">
        <v>8870</v>
      </c>
      <c r="D1351" t="s">
        <v>8740</v>
      </c>
      <c r="E1351" t="s">
        <v>8741</v>
      </c>
      <c r="F1351" t="s">
        <v>30</v>
      </c>
      <c r="G1351">
        <v>2014</v>
      </c>
      <c r="H1351" t="s">
        <v>8871</v>
      </c>
      <c r="I1351" t="s">
        <v>8872</v>
      </c>
      <c r="J1351" t="s">
        <v>23</v>
      </c>
      <c r="K1351" t="s">
        <v>30</v>
      </c>
      <c r="L1351" t="s">
        <v>30</v>
      </c>
      <c r="M1351" t="s">
        <v>8744</v>
      </c>
      <c r="N1351" t="s">
        <v>30</v>
      </c>
      <c r="O1351" t="s">
        <v>2230</v>
      </c>
      <c r="P1351" t="s">
        <v>29</v>
      </c>
    </row>
    <row r="1352" spans="1:16" x14ac:dyDescent="0.2">
      <c r="A1352" t="s">
        <v>8873</v>
      </c>
      <c r="B1352" t="s">
        <v>8874</v>
      </c>
      <c r="C1352" s="1" t="s">
        <v>8875</v>
      </c>
      <c r="D1352" t="s">
        <v>8876</v>
      </c>
      <c r="E1352" t="s">
        <v>1019</v>
      </c>
      <c r="F1352" t="s">
        <v>1019</v>
      </c>
      <c r="G1352">
        <v>2014</v>
      </c>
      <c r="H1352" t="s">
        <v>8877</v>
      </c>
      <c r="I1352" t="s">
        <v>8878</v>
      </c>
      <c r="J1352" t="s">
        <v>23</v>
      </c>
      <c r="K1352" t="s">
        <v>30</v>
      </c>
      <c r="L1352" t="s">
        <v>30</v>
      </c>
      <c r="M1352" t="s">
        <v>1022</v>
      </c>
      <c r="N1352" t="s">
        <v>30</v>
      </c>
      <c r="O1352" t="s">
        <v>107</v>
      </c>
      <c r="P1352" t="s">
        <v>29</v>
      </c>
    </row>
    <row r="1353" spans="1:16" x14ac:dyDescent="0.2">
      <c r="A1353" t="s">
        <v>8879</v>
      </c>
      <c r="B1353" t="s">
        <v>8880</v>
      </c>
      <c r="C1353" s="1" t="s">
        <v>8881</v>
      </c>
      <c r="D1353" t="s">
        <v>8882</v>
      </c>
      <c r="E1353" t="s">
        <v>8883</v>
      </c>
      <c r="F1353" t="s">
        <v>30</v>
      </c>
      <c r="G1353">
        <v>2014</v>
      </c>
      <c r="H1353" t="s">
        <v>8884</v>
      </c>
      <c r="I1353" t="s">
        <v>8885</v>
      </c>
      <c r="J1353" t="s">
        <v>23</v>
      </c>
      <c r="K1353" t="s">
        <v>30</v>
      </c>
      <c r="L1353" t="s">
        <v>30</v>
      </c>
      <c r="M1353" t="s">
        <v>8886</v>
      </c>
      <c r="N1353" t="s">
        <v>30</v>
      </c>
      <c r="O1353" t="s">
        <v>8887</v>
      </c>
    </row>
    <row r="1354" spans="1:16" x14ac:dyDescent="0.2">
      <c r="A1354" t="s">
        <v>8888</v>
      </c>
      <c r="B1354" t="s">
        <v>8889</v>
      </c>
      <c r="C1354" s="1" t="s">
        <v>8890</v>
      </c>
      <c r="D1354" t="s">
        <v>8882</v>
      </c>
      <c r="E1354" t="s">
        <v>8883</v>
      </c>
      <c r="F1354" t="s">
        <v>30</v>
      </c>
      <c r="G1354">
        <v>2014</v>
      </c>
      <c r="H1354" t="s">
        <v>8891</v>
      </c>
      <c r="I1354" t="s">
        <v>8892</v>
      </c>
      <c r="J1354" t="s">
        <v>23</v>
      </c>
      <c r="K1354" t="s">
        <v>30</v>
      </c>
      <c r="L1354" t="s">
        <v>30</v>
      </c>
      <c r="M1354" t="s">
        <v>8886</v>
      </c>
      <c r="N1354" t="s">
        <v>30</v>
      </c>
      <c r="O1354" t="s">
        <v>8887</v>
      </c>
    </row>
    <row r="1355" spans="1:16" x14ac:dyDescent="0.2">
      <c r="A1355" t="s">
        <v>8893</v>
      </c>
      <c r="B1355" t="s">
        <v>8894</v>
      </c>
      <c r="C1355" s="1" t="s">
        <v>8895</v>
      </c>
      <c r="D1355" t="s">
        <v>8896</v>
      </c>
      <c r="E1355" t="s">
        <v>8897</v>
      </c>
      <c r="F1355" t="s">
        <v>30</v>
      </c>
      <c r="G1355">
        <v>2014</v>
      </c>
      <c r="H1355" t="s">
        <v>8898</v>
      </c>
      <c r="I1355" t="s">
        <v>8899</v>
      </c>
      <c r="J1355" t="s">
        <v>23</v>
      </c>
      <c r="K1355" t="s">
        <v>30</v>
      </c>
      <c r="L1355" t="s">
        <v>30</v>
      </c>
      <c r="M1355" t="s">
        <v>1621</v>
      </c>
      <c r="N1355" t="s">
        <v>30</v>
      </c>
      <c r="O1355" t="s">
        <v>2230</v>
      </c>
      <c r="P1355" t="s">
        <v>29</v>
      </c>
    </row>
    <row r="1356" spans="1:16" x14ac:dyDescent="0.2">
      <c r="A1356" t="s">
        <v>8900</v>
      </c>
      <c r="B1356" t="s">
        <v>8901</v>
      </c>
      <c r="C1356" s="1" t="s">
        <v>8902</v>
      </c>
      <c r="D1356" t="s">
        <v>8903</v>
      </c>
      <c r="E1356" t="s">
        <v>8904</v>
      </c>
      <c r="F1356" t="s">
        <v>8904</v>
      </c>
      <c r="G1356">
        <v>2014</v>
      </c>
      <c r="H1356" t="s">
        <v>8905</v>
      </c>
      <c r="I1356" t="s">
        <v>8906</v>
      </c>
      <c r="J1356" t="s">
        <v>23</v>
      </c>
      <c r="K1356" t="s">
        <v>30</v>
      </c>
      <c r="L1356" t="s">
        <v>30</v>
      </c>
      <c r="M1356" t="s">
        <v>5994</v>
      </c>
      <c r="N1356" t="s">
        <v>30</v>
      </c>
      <c r="O1356" t="s">
        <v>2251</v>
      </c>
      <c r="P1356" t="s">
        <v>177</v>
      </c>
    </row>
    <row r="1357" spans="1:16" x14ac:dyDescent="0.2">
      <c r="A1357" t="s">
        <v>8907</v>
      </c>
      <c r="B1357" t="s">
        <v>8908</v>
      </c>
      <c r="C1357" s="1" t="s">
        <v>8909</v>
      </c>
      <c r="D1357" t="s">
        <v>8769</v>
      </c>
      <c r="E1357" t="s">
        <v>564</v>
      </c>
      <c r="F1357" t="s">
        <v>564</v>
      </c>
      <c r="G1357">
        <v>2014</v>
      </c>
      <c r="H1357" t="s">
        <v>8910</v>
      </c>
      <c r="I1357" t="s">
        <v>8911</v>
      </c>
      <c r="J1357" t="s">
        <v>44</v>
      </c>
      <c r="K1357" t="s">
        <v>30</v>
      </c>
      <c r="L1357" t="s">
        <v>30</v>
      </c>
      <c r="M1357" t="s">
        <v>568</v>
      </c>
      <c r="N1357" t="s">
        <v>30</v>
      </c>
      <c r="O1357" t="s">
        <v>97</v>
      </c>
      <c r="P1357" t="s">
        <v>29</v>
      </c>
    </row>
    <row r="1358" spans="1:16" x14ac:dyDescent="0.2">
      <c r="A1358" t="s">
        <v>8912</v>
      </c>
      <c r="B1358" t="s">
        <v>8913</v>
      </c>
      <c r="C1358" s="1" t="s">
        <v>8914</v>
      </c>
      <c r="D1358" t="s">
        <v>8716</v>
      </c>
      <c r="E1358" t="s">
        <v>6680</v>
      </c>
      <c r="F1358" t="s">
        <v>6680</v>
      </c>
      <c r="G1358">
        <v>2014</v>
      </c>
      <c r="H1358" t="s">
        <v>8915</v>
      </c>
      <c r="I1358" t="s">
        <v>8916</v>
      </c>
      <c r="J1358" t="s">
        <v>64</v>
      </c>
      <c r="K1358" t="s">
        <v>30</v>
      </c>
      <c r="L1358" t="s">
        <v>30</v>
      </c>
      <c r="M1358" t="s">
        <v>285</v>
      </c>
      <c r="N1358" t="s">
        <v>30</v>
      </c>
      <c r="O1358" t="s">
        <v>97</v>
      </c>
      <c r="P1358" t="s">
        <v>29</v>
      </c>
    </row>
    <row r="1359" spans="1:16" x14ac:dyDescent="0.2">
      <c r="A1359" t="s">
        <v>8917</v>
      </c>
      <c r="B1359" t="s">
        <v>8918</v>
      </c>
      <c r="C1359" s="1" t="s">
        <v>8919</v>
      </c>
      <c r="D1359" t="s">
        <v>8920</v>
      </c>
      <c r="E1359" t="s">
        <v>8921</v>
      </c>
      <c r="F1359" t="s">
        <v>8921</v>
      </c>
      <c r="G1359">
        <v>2014</v>
      </c>
      <c r="H1359" t="s">
        <v>8922</v>
      </c>
      <c r="I1359" t="s">
        <v>8923</v>
      </c>
      <c r="J1359" t="s">
        <v>44</v>
      </c>
      <c r="K1359" t="s">
        <v>30</v>
      </c>
      <c r="L1359" t="s">
        <v>30</v>
      </c>
      <c r="M1359" t="s">
        <v>2872</v>
      </c>
      <c r="N1359" t="s">
        <v>30</v>
      </c>
      <c r="O1359" t="s">
        <v>8924</v>
      </c>
      <c r="P1359" t="s">
        <v>29</v>
      </c>
    </row>
    <row r="1360" spans="1:16" x14ac:dyDescent="0.2">
      <c r="A1360" t="s">
        <v>8925</v>
      </c>
      <c r="B1360" t="s">
        <v>8926</v>
      </c>
      <c r="C1360" s="1" t="s">
        <v>8927</v>
      </c>
      <c r="D1360" t="s">
        <v>8928</v>
      </c>
      <c r="E1360" t="s">
        <v>8929</v>
      </c>
      <c r="F1360" t="s">
        <v>8929</v>
      </c>
      <c r="G1360">
        <v>2015</v>
      </c>
      <c r="H1360" t="s">
        <v>8930</v>
      </c>
      <c r="I1360" t="s">
        <v>8931</v>
      </c>
      <c r="J1360" t="s">
        <v>7420</v>
      </c>
      <c r="K1360" t="s">
        <v>30</v>
      </c>
      <c r="L1360" t="s">
        <v>30</v>
      </c>
      <c r="M1360" t="s">
        <v>2853</v>
      </c>
      <c r="N1360" t="s">
        <v>30</v>
      </c>
      <c r="O1360" t="s">
        <v>664</v>
      </c>
      <c r="P1360" t="s">
        <v>29</v>
      </c>
    </row>
    <row r="1361" spans="1:16" x14ac:dyDescent="0.2">
      <c r="A1361" t="s">
        <v>8932</v>
      </c>
      <c r="B1361" t="s">
        <v>8933</v>
      </c>
      <c r="C1361" s="1" t="s">
        <v>8934</v>
      </c>
      <c r="D1361" t="s">
        <v>8935</v>
      </c>
      <c r="E1361" t="s">
        <v>8936</v>
      </c>
      <c r="F1361" t="s">
        <v>30</v>
      </c>
      <c r="G1361">
        <v>2014</v>
      </c>
      <c r="H1361" t="s">
        <v>8937</v>
      </c>
      <c r="I1361" t="s">
        <v>8938</v>
      </c>
      <c r="J1361" t="s">
        <v>44</v>
      </c>
      <c r="K1361" t="s">
        <v>30</v>
      </c>
      <c r="L1361" t="s">
        <v>30</v>
      </c>
      <c r="M1361" t="s">
        <v>1677</v>
      </c>
      <c r="N1361" t="s">
        <v>30</v>
      </c>
      <c r="O1361" t="s">
        <v>2230</v>
      </c>
      <c r="P1361" t="s">
        <v>29</v>
      </c>
    </row>
    <row r="1362" spans="1:16" x14ac:dyDescent="0.2">
      <c r="A1362" t="s">
        <v>8939</v>
      </c>
      <c r="B1362" t="s">
        <v>8940</v>
      </c>
      <c r="C1362" s="1" t="s">
        <v>8941</v>
      </c>
      <c r="D1362" t="s">
        <v>8942</v>
      </c>
      <c r="E1362" t="s">
        <v>8549</v>
      </c>
      <c r="F1362" t="s">
        <v>30</v>
      </c>
      <c r="G1362">
        <v>2014</v>
      </c>
      <c r="H1362" t="s">
        <v>8943</v>
      </c>
      <c r="I1362" t="s">
        <v>8944</v>
      </c>
      <c r="J1362" t="s">
        <v>23</v>
      </c>
      <c r="K1362" t="s">
        <v>30</v>
      </c>
      <c r="L1362" t="s">
        <v>30</v>
      </c>
      <c r="M1362" t="s">
        <v>3181</v>
      </c>
      <c r="N1362" t="s">
        <v>30</v>
      </c>
      <c r="O1362" t="s">
        <v>2230</v>
      </c>
      <c r="P1362" t="s">
        <v>29</v>
      </c>
    </row>
    <row r="1363" spans="1:16" x14ac:dyDescent="0.2">
      <c r="A1363" t="s">
        <v>8945</v>
      </c>
      <c r="B1363" t="s">
        <v>8946</v>
      </c>
      <c r="C1363" s="1" t="s">
        <v>8947</v>
      </c>
      <c r="D1363" t="s">
        <v>8865</v>
      </c>
      <c r="E1363" t="s">
        <v>91</v>
      </c>
      <c r="F1363" t="s">
        <v>91</v>
      </c>
      <c r="G1363">
        <v>2014</v>
      </c>
      <c r="H1363" t="s">
        <v>8948</v>
      </c>
      <c r="I1363" t="s">
        <v>8949</v>
      </c>
      <c r="J1363" t="s">
        <v>122</v>
      </c>
      <c r="K1363" t="s">
        <v>30</v>
      </c>
      <c r="L1363" t="s">
        <v>30</v>
      </c>
      <c r="N1363" t="s">
        <v>30</v>
      </c>
      <c r="O1363" t="s">
        <v>97</v>
      </c>
      <c r="P1363" t="s">
        <v>29</v>
      </c>
    </row>
    <row r="1364" spans="1:16" x14ac:dyDescent="0.2">
      <c r="A1364" t="s">
        <v>8950</v>
      </c>
      <c r="B1364" t="s">
        <v>8951</v>
      </c>
      <c r="C1364" s="1" t="s">
        <v>8952</v>
      </c>
      <c r="D1364" t="s">
        <v>8953</v>
      </c>
      <c r="E1364" t="s">
        <v>8954</v>
      </c>
      <c r="F1364" t="s">
        <v>30</v>
      </c>
      <c r="G1364">
        <v>2014</v>
      </c>
      <c r="H1364" t="s">
        <v>8955</v>
      </c>
      <c r="I1364" t="s">
        <v>8956</v>
      </c>
      <c r="J1364" t="s">
        <v>44</v>
      </c>
      <c r="K1364" t="s">
        <v>30</v>
      </c>
      <c r="L1364" t="s">
        <v>30</v>
      </c>
      <c r="M1364" t="s">
        <v>151</v>
      </c>
      <c r="N1364" t="s">
        <v>30</v>
      </c>
      <c r="O1364" t="s">
        <v>2230</v>
      </c>
      <c r="P1364" t="s">
        <v>29</v>
      </c>
    </row>
    <row r="1365" spans="1:16" x14ac:dyDescent="0.2">
      <c r="A1365" t="s">
        <v>8957</v>
      </c>
      <c r="B1365" t="s">
        <v>8958</v>
      </c>
      <c r="C1365" s="1" t="s">
        <v>8959</v>
      </c>
      <c r="D1365" t="s">
        <v>8960</v>
      </c>
      <c r="E1365" t="s">
        <v>8961</v>
      </c>
      <c r="F1365" t="s">
        <v>8961</v>
      </c>
      <c r="G1365">
        <v>2014</v>
      </c>
      <c r="H1365" t="s">
        <v>8962</v>
      </c>
      <c r="I1365" t="s">
        <v>8963</v>
      </c>
      <c r="J1365" t="s">
        <v>44</v>
      </c>
      <c r="K1365" t="s">
        <v>30</v>
      </c>
      <c r="L1365" t="s">
        <v>30</v>
      </c>
      <c r="M1365" t="s">
        <v>1307</v>
      </c>
      <c r="N1365" t="s">
        <v>30</v>
      </c>
      <c r="O1365" t="s">
        <v>8964</v>
      </c>
      <c r="P1365" t="s">
        <v>29</v>
      </c>
    </row>
    <row r="1366" spans="1:16" x14ac:dyDescent="0.2">
      <c r="A1366" t="s">
        <v>8965</v>
      </c>
      <c r="B1366" t="s">
        <v>8966</v>
      </c>
      <c r="C1366" s="1" t="s">
        <v>8967</v>
      </c>
      <c r="D1366" t="s">
        <v>8858</v>
      </c>
      <c r="E1366" t="s">
        <v>8859</v>
      </c>
      <c r="F1366" t="s">
        <v>8859</v>
      </c>
      <c r="G1366">
        <v>2014</v>
      </c>
      <c r="H1366" t="s">
        <v>8968</v>
      </c>
      <c r="I1366" t="s">
        <v>8969</v>
      </c>
      <c r="J1366" t="s">
        <v>44</v>
      </c>
      <c r="K1366" t="s">
        <v>30</v>
      </c>
      <c r="L1366" t="s">
        <v>30</v>
      </c>
      <c r="M1366" t="s">
        <v>263</v>
      </c>
      <c r="N1366" t="s">
        <v>30</v>
      </c>
      <c r="O1366" t="s">
        <v>452</v>
      </c>
      <c r="P1366" t="s">
        <v>29</v>
      </c>
    </row>
    <row r="1367" spans="1:16" x14ac:dyDescent="0.2">
      <c r="A1367" t="s">
        <v>8970</v>
      </c>
      <c r="B1367" t="s">
        <v>8971</v>
      </c>
      <c r="C1367" s="1" t="s">
        <v>8972</v>
      </c>
      <c r="D1367" t="s">
        <v>8973</v>
      </c>
      <c r="E1367" t="s">
        <v>6744</v>
      </c>
      <c r="F1367" t="s">
        <v>6744</v>
      </c>
      <c r="G1367">
        <v>2014</v>
      </c>
      <c r="H1367" t="s">
        <v>8974</v>
      </c>
      <c r="I1367" t="s">
        <v>8975</v>
      </c>
      <c r="J1367" t="s">
        <v>64</v>
      </c>
      <c r="K1367" t="s">
        <v>30</v>
      </c>
      <c r="L1367" t="s">
        <v>30</v>
      </c>
      <c r="M1367" t="s">
        <v>6748</v>
      </c>
      <c r="N1367" t="s">
        <v>30</v>
      </c>
      <c r="O1367" t="s">
        <v>107</v>
      </c>
      <c r="P1367" t="s">
        <v>29</v>
      </c>
    </row>
    <row r="1368" spans="1:16" x14ac:dyDescent="0.2">
      <c r="A1368" t="s">
        <v>8976</v>
      </c>
      <c r="B1368" t="s">
        <v>8977</v>
      </c>
      <c r="C1368" s="1" t="s">
        <v>8978</v>
      </c>
      <c r="D1368" t="s">
        <v>8769</v>
      </c>
      <c r="E1368" t="s">
        <v>564</v>
      </c>
      <c r="F1368" t="s">
        <v>564</v>
      </c>
      <c r="G1368">
        <v>2014</v>
      </c>
      <c r="H1368" t="s">
        <v>8979</v>
      </c>
      <c r="I1368" t="s">
        <v>8980</v>
      </c>
      <c r="J1368" t="s">
        <v>23</v>
      </c>
      <c r="K1368" t="s">
        <v>30</v>
      </c>
      <c r="L1368" t="s">
        <v>30</v>
      </c>
      <c r="M1368" t="s">
        <v>568</v>
      </c>
      <c r="N1368" t="s">
        <v>30</v>
      </c>
      <c r="O1368" t="s">
        <v>97</v>
      </c>
      <c r="P1368" t="s">
        <v>29</v>
      </c>
    </row>
    <row r="1369" spans="1:16" x14ac:dyDescent="0.2">
      <c r="A1369" t="s">
        <v>8981</v>
      </c>
      <c r="B1369" t="s">
        <v>8982</v>
      </c>
      <c r="C1369" t="s">
        <v>30</v>
      </c>
      <c r="D1369" t="s">
        <v>8983</v>
      </c>
      <c r="E1369" t="s">
        <v>8984</v>
      </c>
      <c r="F1369" t="s">
        <v>30</v>
      </c>
      <c r="G1369">
        <v>2014</v>
      </c>
      <c r="H1369" t="s">
        <v>8985</v>
      </c>
      <c r="I1369" t="s">
        <v>8986</v>
      </c>
      <c r="J1369" t="s">
        <v>44</v>
      </c>
      <c r="K1369" t="s">
        <v>30</v>
      </c>
      <c r="L1369" t="s">
        <v>30</v>
      </c>
      <c r="M1369" t="s">
        <v>807</v>
      </c>
      <c r="N1369" t="s">
        <v>30</v>
      </c>
      <c r="O1369" t="s">
        <v>107</v>
      </c>
      <c r="P1369" t="s">
        <v>29</v>
      </c>
    </row>
    <row r="1370" spans="1:16" x14ac:dyDescent="0.2">
      <c r="A1370" t="s">
        <v>8987</v>
      </c>
      <c r="B1370" t="s">
        <v>8988</v>
      </c>
      <c r="C1370" t="s">
        <v>30</v>
      </c>
      <c r="D1370" t="s">
        <v>8983</v>
      </c>
      <c r="E1370" t="s">
        <v>8984</v>
      </c>
      <c r="F1370" t="s">
        <v>30</v>
      </c>
      <c r="G1370">
        <v>2014</v>
      </c>
      <c r="H1370" t="s">
        <v>8989</v>
      </c>
      <c r="I1370" t="s">
        <v>8990</v>
      </c>
      <c r="J1370" t="s">
        <v>44</v>
      </c>
      <c r="K1370" t="s">
        <v>30</v>
      </c>
      <c r="L1370" t="s">
        <v>30</v>
      </c>
      <c r="M1370" t="s">
        <v>807</v>
      </c>
      <c r="N1370" t="s">
        <v>30</v>
      </c>
      <c r="O1370" t="s">
        <v>107</v>
      </c>
      <c r="P1370" t="s">
        <v>29</v>
      </c>
    </row>
    <row r="1371" spans="1:16" x14ac:dyDescent="0.2">
      <c r="A1371" t="s">
        <v>8991</v>
      </c>
      <c r="B1371" t="s">
        <v>8992</v>
      </c>
      <c r="C1371" s="1" t="s">
        <v>8993</v>
      </c>
      <c r="D1371" t="s">
        <v>8994</v>
      </c>
      <c r="E1371" t="s">
        <v>8995</v>
      </c>
      <c r="F1371" t="s">
        <v>8995</v>
      </c>
      <c r="G1371">
        <v>2014</v>
      </c>
      <c r="H1371" t="s">
        <v>8996</v>
      </c>
      <c r="I1371" t="s">
        <v>8997</v>
      </c>
      <c r="J1371" t="s">
        <v>23</v>
      </c>
      <c r="K1371" t="s">
        <v>30</v>
      </c>
      <c r="L1371" t="s">
        <v>30</v>
      </c>
      <c r="M1371" t="s">
        <v>2200</v>
      </c>
      <c r="N1371" t="s">
        <v>30</v>
      </c>
      <c r="O1371" t="s">
        <v>1309</v>
      </c>
      <c r="P1371" t="s">
        <v>177</v>
      </c>
    </row>
    <row r="1372" spans="1:16" x14ac:dyDescent="0.2">
      <c r="A1372" t="s">
        <v>8998</v>
      </c>
      <c r="B1372" t="s">
        <v>8999</v>
      </c>
      <c r="C1372" s="1" t="s">
        <v>9000</v>
      </c>
      <c r="D1372" t="s">
        <v>8754</v>
      </c>
      <c r="E1372" t="s">
        <v>8755</v>
      </c>
      <c r="F1372" t="s">
        <v>8755</v>
      </c>
      <c r="G1372">
        <v>2014</v>
      </c>
      <c r="H1372" t="s">
        <v>9001</v>
      </c>
      <c r="I1372" t="s">
        <v>9002</v>
      </c>
      <c r="J1372" t="s">
        <v>23</v>
      </c>
      <c r="K1372" t="s">
        <v>30</v>
      </c>
      <c r="L1372" t="s">
        <v>30</v>
      </c>
      <c r="M1372" t="s">
        <v>527</v>
      </c>
      <c r="N1372" t="s">
        <v>30</v>
      </c>
      <c r="O1372" t="s">
        <v>8758</v>
      </c>
      <c r="P1372" t="s">
        <v>253</v>
      </c>
    </row>
    <row r="1373" spans="1:16" x14ac:dyDescent="0.2">
      <c r="A1373" t="s">
        <v>9003</v>
      </c>
      <c r="B1373" t="s">
        <v>9004</v>
      </c>
      <c r="C1373" s="1" t="s">
        <v>9005</v>
      </c>
      <c r="D1373" t="s">
        <v>9006</v>
      </c>
      <c r="E1373" t="s">
        <v>9007</v>
      </c>
      <c r="F1373" t="s">
        <v>9007</v>
      </c>
      <c r="G1373">
        <v>2014</v>
      </c>
      <c r="H1373" t="s">
        <v>9008</v>
      </c>
      <c r="I1373" t="s">
        <v>9009</v>
      </c>
      <c r="J1373" t="s">
        <v>44</v>
      </c>
      <c r="K1373" t="s">
        <v>30</v>
      </c>
      <c r="L1373" t="s">
        <v>30</v>
      </c>
      <c r="M1373" t="s">
        <v>5194</v>
      </c>
      <c r="N1373" t="s">
        <v>30</v>
      </c>
      <c r="O1373" t="s">
        <v>189</v>
      </c>
      <c r="P1373" t="s">
        <v>29</v>
      </c>
    </row>
    <row r="1374" spans="1:16" x14ac:dyDescent="0.2">
      <c r="A1374" t="s">
        <v>9010</v>
      </c>
      <c r="B1374" t="s">
        <v>9011</v>
      </c>
      <c r="C1374" s="1" t="s">
        <v>9012</v>
      </c>
      <c r="D1374" t="s">
        <v>9013</v>
      </c>
      <c r="E1374" t="s">
        <v>9014</v>
      </c>
      <c r="F1374" t="s">
        <v>9014</v>
      </c>
      <c r="G1374">
        <v>2014</v>
      </c>
      <c r="H1374" t="s">
        <v>9015</v>
      </c>
      <c r="I1374" t="s">
        <v>9016</v>
      </c>
      <c r="J1374" t="s">
        <v>44</v>
      </c>
      <c r="K1374" t="s">
        <v>30</v>
      </c>
      <c r="L1374" t="s">
        <v>30</v>
      </c>
      <c r="M1374" t="s">
        <v>9017</v>
      </c>
      <c r="N1374" t="s">
        <v>30</v>
      </c>
      <c r="O1374" t="s">
        <v>9018</v>
      </c>
      <c r="P1374" t="s">
        <v>29</v>
      </c>
    </row>
    <row r="1375" spans="1:16" x14ac:dyDescent="0.2">
      <c r="A1375" t="s">
        <v>9019</v>
      </c>
      <c r="B1375" t="s">
        <v>9020</v>
      </c>
      <c r="C1375" s="1" t="s">
        <v>9021</v>
      </c>
      <c r="D1375" t="s">
        <v>8769</v>
      </c>
      <c r="E1375" t="s">
        <v>564</v>
      </c>
      <c r="F1375" t="s">
        <v>564</v>
      </c>
      <c r="G1375">
        <v>2015</v>
      </c>
      <c r="H1375" t="s">
        <v>9022</v>
      </c>
      <c r="I1375" t="s">
        <v>9023</v>
      </c>
      <c r="J1375" t="s">
        <v>23</v>
      </c>
      <c r="K1375" t="s">
        <v>30</v>
      </c>
      <c r="L1375" t="s">
        <v>30</v>
      </c>
      <c r="M1375" t="s">
        <v>568</v>
      </c>
      <c r="N1375" t="s">
        <v>30</v>
      </c>
      <c r="O1375" t="s">
        <v>97</v>
      </c>
      <c r="P1375" t="s">
        <v>29</v>
      </c>
    </row>
    <row r="1376" spans="1:16" x14ac:dyDescent="0.2">
      <c r="A1376" t="s">
        <v>9024</v>
      </c>
      <c r="B1376" t="s">
        <v>9025</v>
      </c>
      <c r="C1376" s="1" t="s">
        <v>9026</v>
      </c>
      <c r="D1376" t="s">
        <v>8769</v>
      </c>
      <c r="E1376" t="s">
        <v>564</v>
      </c>
      <c r="F1376" t="s">
        <v>564</v>
      </c>
      <c r="G1376">
        <v>2015</v>
      </c>
      <c r="H1376" t="s">
        <v>9027</v>
      </c>
      <c r="I1376" t="s">
        <v>9028</v>
      </c>
      <c r="J1376" t="s">
        <v>64</v>
      </c>
      <c r="K1376" t="s">
        <v>30</v>
      </c>
      <c r="L1376" t="s">
        <v>30</v>
      </c>
      <c r="M1376" t="s">
        <v>568</v>
      </c>
      <c r="N1376" t="s">
        <v>30</v>
      </c>
      <c r="O1376" t="s">
        <v>97</v>
      </c>
      <c r="P1376" t="s">
        <v>29</v>
      </c>
    </row>
    <row r="1377" spans="1:16" x14ac:dyDescent="0.2">
      <c r="A1377" t="s">
        <v>9029</v>
      </c>
      <c r="B1377" t="s">
        <v>9030</v>
      </c>
      <c r="C1377" s="1" t="s">
        <v>9031</v>
      </c>
      <c r="D1377" t="s">
        <v>9032</v>
      </c>
      <c r="E1377" t="s">
        <v>2716</v>
      </c>
      <c r="F1377" t="s">
        <v>2716</v>
      </c>
      <c r="G1377">
        <v>2015</v>
      </c>
      <c r="H1377" t="s">
        <v>9033</v>
      </c>
      <c r="I1377" t="s">
        <v>9034</v>
      </c>
      <c r="J1377" t="s">
        <v>64</v>
      </c>
      <c r="K1377" t="s">
        <v>30</v>
      </c>
      <c r="L1377" t="s">
        <v>30</v>
      </c>
      <c r="M1377" t="s">
        <v>2720</v>
      </c>
      <c r="N1377" t="s">
        <v>30</v>
      </c>
      <c r="O1377" t="s">
        <v>97</v>
      </c>
      <c r="P1377" t="s">
        <v>29</v>
      </c>
    </row>
    <row r="1378" spans="1:16" x14ac:dyDescent="0.2">
      <c r="A1378" t="s">
        <v>9035</v>
      </c>
      <c r="B1378" t="s">
        <v>9036</v>
      </c>
      <c r="C1378" s="1" t="s">
        <v>9037</v>
      </c>
      <c r="D1378" t="s">
        <v>9038</v>
      </c>
      <c r="E1378" t="s">
        <v>9039</v>
      </c>
      <c r="F1378" t="s">
        <v>9039</v>
      </c>
      <c r="G1378">
        <v>2015</v>
      </c>
      <c r="H1378" t="s">
        <v>9040</v>
      </c>
      <c r="I1378" t="s">
        <v>9041</v>
      </c>
      <c r="J1378" t="s">
        <v>23</v>
      </c>
      <c r="K1378" t="s">
        <v>30</v>
      </c>
      <c r="L1378" t="s">
        <v>30</v>
      </c>
      <c r="M1378" t="s">
        <v>3181</v>
      </c>
      <c r="N1378" t="s">
        <v>30</v>
      </c>
      <c r="O1378" t="s">
        <v>8758</v>
      </c>
      <c r="P1378" t="s">
        <v>29</v>
      </c>
    </row>
    <row r="1379" spans="1:16" x14ac:dyDescent="0.2">
      <c r="A1379" t="s">
        <v>9042</v>
      </c>
      <c r="B1379" t="s">
        <v>9043</v>
      </c>
      <c r="C1379" s="1" t="s">
        <v>9044</v>
      </c>
      <c r="D1379" t="s">
        <v>9045</v>
      </c>
      <c r="E1379" t="s">
        <v>30</v>
      </c>
      <c r="F1379" t="s">
        <v>1654</v>
      </c>
      <c r="G1379">
        <v>2016</v>
      </c>
      <c r="H1379" t="s">
        <v>9046</v>
      </c>
      <c r="I1379" t="s">
        <v>9047</v>
      </c>
      <c r="J1379" t="s">
        <v>44</v>
      </c>
      <c r="K1379" t="s">
        <v>30</v>
      </c>
      <c r="L1379" t="s">
        <v>30</v>
      </c>
      <c r="M1379" t="s">
        <v>30</v>
      </c>
      <c r="N1379" t="s">
        <v>30</v>
      </c>
      <c r="O1379" t="s">
        <v>30</v>
      </c>
      <c r="P1379" t="s">
        <v>30</v>
      </c>
    </row>
    <row r="1380" spans="1:16" x14ac:dyDescent="0.2">
      <c r="A1380" t="s">
        <v>9048</v>
      </c>
      <c r="B1380" t="s">
        <v>9049</v>
      </c>
      <c r="C1380" s="1" t="s">
        <v>9050</v>
      </c>
      <c r="D1380" t="s">
        <v>9051</v>
      </c>
      <c r="E1380" t="s">
        <v>9052</v>
      </c>
      <c r="F1380" t="s">
        <v>9052</v>
      </c>
      <c r="G1380">
        <v>2015</v>
      </c>
      <c r="H1380" t="s">
        <v>9053</v>
      </c>
      <c r="I1380" t="s">
        <v>9054</v>
      </c>
      <c r="J1380" t="s">
        <v>23</v>
      </c>
      <c r="K1380" t="s">
        <v>30</v>
      </c>
      <c r="L1380" t="s">
        <v>30</v>
      </c>
      <c r="M1380" t="s">
        <v>141</v>
      </c>
      <c r="N1380" t="s">
        <v>30</v>
      </c>
      <c r="O1380" t="s">
        <v>4896</v>
      </c>
      <c r="P1380" t="s">
        <v>177</v>
      </c>
    </row>
    <row r="1381" spans="1:16" x14ac:dyDescent="0.2">
      <c r="A1381" t="s">
        <v>9055</v>
      </c>
      <c r="B1381" t="s">
        <v>9056</v>
      </c>
      <c r="C1381" s="1" t="s">
        <v>9057</v>
      </c>
      <c r="D1381" t="s">
        <v>9058</v>
      </c>
      <c r="E1381" t="s">
        <v>1351</v>
      </c>
      <c r="F1381" t="s">
        <v>1351</v>
      </c>
      <c r="G1381">
        <v>2015</v>
      </c>
      <c r="H1381" t="s">
        <v>9059</v>
      </c>
      <c r="I1381" t="s">
        <v>9060</v>
      </c>
      <c r="J1381" t="s">
        <v>44</v>
      </c>
      <c r="K1381" t="s">
        <v>30</v>
      </c>
      <c r="L1381" t="s">
        <v>30</v>
      </c>
      <c r="M1381" t="s">
        <v>341</v>
      </c>
      <c r="N1381" t="s">
        <v>30</v>
      </c>
      <c r="O1381" t="s">
        <v>189</v>
      </c>
      <c r="P1381" t="s">
        <v>29</v>
      </c>
    </row>
    <row r="1382" spans="1:16" x14ac:dyDescent="0.2">
      <c r="A1382" t="s">
        <v>9061</v>
      </c>
      <c r="B1382" t="s">
        <v>9062</v>
      </c>
      <c r="C1382" s="1" t="s">
        <v>9063</v>
      </c>
      <c r="D1382" t="s">
        <v>9064</v>
      </c>
      <c r="E1382" t="s">
        <v>9065</v>
      </c>
      <c r="F1382" t="s">
        <v>9065</v>
      </c>
      <c r="G1382">
        <v>2015</v>
      </c>
      <c r="H1382" t="s">
        <v>9066</v>
      </c>
      <c r="I1382" t="s">
        <v>9067</v>
      </c>
      <c r="J1382" t="s">
        <v>64</v>
      </c>
      <c r="K1382" t="s">
        <v>30</v>
      </c>
      <c r="L1382" t="s">
        <v>30</v>
      </c>
      <c r="M1382" t="s">
        <v>8494</v>
      </c>
      <c r="N1382" t="s">
        <v>30</v>
      </c>
      <c r="O1382" t="s">
        <v>9068</v>
      </c>
      <c r="P1382" t="s">
        <v>177</v>
      </c>
    </row>
    <row r="1383" spans="1:16" x14ac:dyDescent="0.2">
      <c r="A1383" t="s">
        <v>9069</v>
      </c>
      <c r="B1383" t="s">
        <v>9070</v>
      </c>
      <c r="C1383" s="1" t="s">
        <v>9071</v>
      </c>
      <c r="D1383" t="s">
        <v>9072</v>
      </c>
      <c r="E1383" t="s">
        <v>9073</v>
      </c>
      <c r="F1383" t="s">
        <v>9073</v>
      </c>
      <c r="G1383">
        <v>2015</v>
      </c>
      <c r="H1383" t="s">
        <v>9074</v>
      </c>
      <c r="I1383" t="s">
        <v>9075</v>
      </c>
      <c r="J1383" t="s">
        <v>44</v>
      </c>
      <c r="K1383" t="s">
        <v>30</v>
      </c>
      <c r="L1383" t="s">
        <v>30</v>
      </c>
      <c r="M1383" t="s">
        <v>187</v>
      </c>
      <c r="N1383" t="s">
        <v>30</v>
      </c>
      <c r="O1383" t="s">
        <v>97</v>
      </c>
      <c r="P1383" t="s">
        <v>29</v>
      </c>
    </row>
    <row r="1384" spans="1:16" x14ac:dyDescent="0.2">
      <c r="A1384" t="s">
        <v>9076</v>
      </c>
      <c r="B1384" t="s">
        <v>9077</v>
      </c>
      <c r="C1384" s="1" t="s">
        <v>9078</v>
      </c>
      <c r="D1384" t="s">
        <v>8754</v>
      </c>
      <c r="E1384" t="s">
        <v>8755</v>
      </c>
      <c r="F1384" t="s">
        <v>8755</v>
      </c>
      <c r="G1384">
        <v>2015</v>
      </c>
      <c r="H1384" t="s">
        <v>9079</v>
      </c>
      <c r="I1384" t="s">
        <v>9080</v>
      </c>
      <c r="J1384" t="s">
        <v>23</v>
      </c>
      <c r="K1384" t="s">
        <v>30</v>
      </c>
      <c r="L1384" t="s">
        <v>30</v>
      </c>
      <c r="M1384" t="s">
        <v>527</v>
      </c>
      <c r="N1384" t="s">
        <v>30</v>
      </c>
      <c r="O1384" t="s">
        <v>8758</v>
      </c>
      <c r="P1384" t="s">
        <v>253</v>
      </c>
    </row>
    <row r="1385" spans="1:16" x14ac:dyDescent="0.2">
      <c r="A1385" t="s">
        <v>9081</v>
      </c>
      <c r="B1385" t="s">
        <v>9082</v>
      </c>
      <c r="C1385" s="1" t="s">
        <v>9083</v>
      </c>
      <c r="D1385" t="s">
        <v>8793</v>
      </c>
      <c r="E1385" t="s">
        <v>8794</v>
      </c>
      <c r="F1385" t="s">
        <v>8794</v>
      </c>
      <c r="G1385">
        <v>2015</v>
      </c>
      <c r="H1385" t="s">
        <v>9084</v>
      </c>
      <c r="I1385" t="s">
        <v>8801</v>
      </c>
      <c r="J1385" t="s">
        <v>44</v>
      </c>
      <c r="K1385" t="s">
        <v>30</v>
      </c>
      <c r="L1385" t="s">
        <v>30</v>
      </c>
      <c r="M1385" t="s">
        <v>6045</v>
      </c>
      <c r="N1385" t="s">
        <v>30</v>
      </c>
      <c r="O1385" t="s">
        <v>8758</v>
      </c>
      <c r="P1385" t="s">
        <v>253</v>
      </c>
    </row>
    <row r="1386" spans="1:16" x14ac:dyDescent="0.2">
      <c r="A1386" t="s">
        <v>9085</v>
      </c>
      <c r="B1386" t="s">
        <v>9086</v>
      </c>
      <c r="C1386" s="1" t="s">
        <v>9087</v>
      </c>
      <c r="D1386" t="s">
        <v>9088</v>
      </c>
      <c r="E1386" t="s">
        <v>9089</v>
      </c>
      <c r="F1386" t="s">
        <v>9089</v>
      </c>
      <c r="G1386">
        <v>2015</v>
      </c>
      <c r="H1386" t="s">
        <v>9090</v>
      </c>
      <c r="I1386" t="s">
        <v>9091</v>
      </c>
      <c r="J1386" t="s">
        <v>23</v>
      </c>
      <c r="K1386" t="s">
        <v>30</v>
      </c>
      <c r="L1386" t="s">
        <v>30</v>
      </c>
      <c r="M1386" t="s">
        <v>151</v>
      </c>
      <c r="N1386" t="s">
        <v>30</v>
      </c>
      <c r="O1386" t="s">
        <v>3133</v>
      </c>
      <c r="P1386" t="s">
        <v>253</v>
      </c>
    </row>
    <row r="1387" spans="1:16" x14ac:dyDescent="0.2">
      <c r="A1387" t="s">
        <v>9092</v>
      </c>
      <c r="B1387" t="s">
        <v>9093</v>
      </c>
      <c r="C1387" s="1" t="s">
        <v>9094</v>
      </c>
      <c r="D1387" t="s">
        <v>8734</v>
      </c>
      <c r="E1387" t="s">
        <v>1674</v>
      </c>
      <c r="F1387" t="s">
        <v>2643</v>
      </c>
      <c r="G1387">
        <v>2016</v>
      </c>
      <c r="H1387" t="s">
        <v>9095</v>
      </c>
      <c r="I1387" t="s">
        <v>9096</v>
      </c>
      <c r="J1387" t="s">
        <v>23</v>
      </c>
      <c r="K1387" t="s">
        <v>30</v>
      </c>
      <c r="L1387" t="s">
        <v>30</v>
      </c>
      <c r="M1387" t="s">
        <v>1677</v>
      </c>
      <c r="N1387" t="s">
        <v>30</v>
      </c>
      <c r="O1387" t="s">
        <v>1679</v>
      </c>
      <c r="P1387" t="s">
        <v>30</v>
      </c>
    </row>
    <row r="1388" spans="1:16" x14ac:dyDescent="0.2">
      <c r="A1388" t="s">
        <v>9097</v>
      </c>
      <c r="B1388" t="s">
        <v>9098</v>
      </c>
      <c r="C1388" s="1" t="s">
        <v>9099</v>
      </c>
      <c r="D1388" t="s">
        <v>9100</v>
      </c>
      <c r="E1388" t="s">
        <v>8678</v>
      </c>
      <c r="F1388" t="s">
        <v>8678</v>
      </c>
      <c r="G1388">
        <v>2015</v>
      </c>
      <c r="H1388" t="s">
        <v>9101</v>
      </c>
      <c r="I1388" t="s">
        <v>9102</v>
      </c>
      <c r="J1388" t="s">
        <v>64</v>
      </c>
      <c r="K1388" t="s">
        <v>30</v>
      </c>
      <c r="L1388" t="s">
        <v>30</v>
      </c>
      <c r="M1388" t="s">
        <v>263</v>
      </c>
      <c r="N1388" t="s">
        <v>30</v>
      </c>
      <c r="O1388" t="s">
        <v>97</v>
      </c>
      <c r="P1388" t="s">
        <v>29</v>
      </c>
    </row>
    <row r="1389" spans="1:16" x14ac:dyDescent="0.2">
      <c r="A1389" t="s">
        <v>9103</v>
      </c>
      <c r="B1389" t="s">
        <v>9104</v>
      </c>
      <c r="C1389" s="1" t="s">
        <v>9105</v>
      </c>
      <c r="D1389" t="s">
        <v>9106</v>
      </c>
      <c r="E1389" t="s">
        <v>7467</v>
      </c>
      <c r="F1389" t="s">
        <v>7467</v>
      </c>
      <c r="G1389">
        <v>2015</v>
      </c>
      <c r="H1389" t="s">
        <v>9107</v>
      </c>
      <c r="I1389" t="s">
        <v>9108</v>
      </c>
      <c r="J1389" t="s">
        <v>23</v>
      </c>
      <c r="K1389" t="s">
        <v>30</v>
      </c>
      <c r="L1389" t="s">
        <v>30</v>
      </c>
      <c r="M1389" t="s">
        <v>1048</v>
      </c>
      <c r="N1389" t="s">
        <v>30</v>
      </c>
      <c r="O1389" t="s">
        <v>107</v>
      </c>
      <c r="P1389" t="s">
        <v>29</v>
      </c>
    </row>
    <row r="1390" spans="1:16" x14ac:dyDescent="0.2">
      <c r="A1390" t="s">
        <v>9109</v>
      </c>
      <c r="B1390" t="s">
        <v>9110</v>
      </c>
      <c r="C1390" t="s">
        <v>30</v>
      </c>
      <c r="D1390" t="s">
        <v>9111</v>
      </c>
      <c r="E1390" t="s">
        <v>9112</v>
      </c>
      <c r="F1390" t="s">
        <v>9113</v>
      </c>
      <c r="G1390">
        <v>2015</v>
      </c>
      <c r="H1390" t="s">
        <v>9114</v>
      </c>
      <c r="I1390" t="s">
        <v>9115</v>
      </c>
      <c r="J1390" t="s">
        <v>64</v>
      </c>
      <c r="K1390" t="s">
        <v>30</v>
      </c>
      <c r="L1390" t="s">
        <v>30</v>
      </c>
      <c r="M1390" t="s">
        <v>9116</v>
      </c>
      <c r="N1390" t="s">
        <v>30</v>
      </c>
      <c r="O1390" t="s">
        <v>9117</v>
      </c>
    </row>
    <row r="1391" spans="1:16" x14ac:dyDescent="0.2">
      <c r="A1391" t="s">
        <v>9118</v>
      </c>
      <c r="B1391" t="s">
        <v>9119</v>
      </c>
      <c r="C1391" s="1" t="s">
        <v>9120</v>
      </c>
      <c r="D1391" t="s">
        <v>8734</v>
      </c>
      <c r="E1391" t="s">
        <v>1674</v>
      </c>
      <c r="F1391" t="s">
        <v>2643</v>
      </c>
      <c r="G1391">
        <v>2016</v>
      </c>
      <c r="H1391" t="s">
        <v>9121</v>
      </c>
      <c r="I1391" t="s">
        <v>9122</v>
      </c>
      <c r="J1391" t="s">
        <v>23</v>
      </c>
      <c r="K1391" t="s">
        <v>30</v>
      </c>
      <c r="L1391" t="s">
        <v>30</v>
      </c>
      <c r="M1391" t="s">
        <v>1677</v>
      </c>
      <c r="N1391" t="s">
        <v>30</v>
      </c>
      <c r="O1391" t="s">
        <v>1679</v>
      </c>
      <c r="P1391" t="s">
        <v>30</v>
      </c>
    </row>
    <row r="1392" spans="1:16" x14ac:dyDescent="0.2">
      <c r="A1392" t="s">
        <v>9123</v>
      </c>
      <c r="B1392" t="s">
        <v>9124</v>
      </c>
      <c r="C1392" s="1" t="s">
        <v>9125</v>
      </c>
      <c r="D1392" t="s">
        <v>8769</v>
      </c>
      <c r="E1392" t="s">
        <v>564</v>
      </c>
      <c r="F1392" t="s">
        <v>564</v>
      </c>
      <c r="G1392">
        <v>2015</v>
      </c>
      <c r="H1392" t="s">
        <v>9126</v>
      </c>
      <c r="I1392" t="s">
        <v>9127</v>
      </c>
      <c r="J1392" t="s">
        <v>44</v>
      </c>
      <c r="K1392" t="s">
        <v>30</v>
      </c>
      <c r="L1392" t="s">
        <v>30</v>
      </c>
      <c r="M1392" t="s">
        <v>568</v>
      </c>
      <c r="N1392" t="s">
        <v>30</v>
      </c>
      <c r="O1392" t="s">
        <v>97</v>
      </c>
      <c r="P1392" t="s">
        <v>29</v>
      </c>
    </row>
    <row r="1393" spans="1:16" x14ac:dyDescent="0.2">
      <c r="A1393" t="s">
        <v>9128</v>
      </c>
      <c r="B1393" t="s">
        <v>9129</v>
      </c>
      <c r="C1393" s="1" t="s">
        <v>9130</v>
      </c>
      <c r="D1393" t="s">
        <v>9131</v>
      </c>
      <c r="E1393" t="s">
        <v>9132</v>
      </c>
      <c r="F1393" t="s">
        <v>9132</v>
      </c>
      <c r="G1393">
        <v>2015</v>
      </c>
      <c r="H1393" t="s">
        <v>9133</v>
      </c>
      <c r="I1393" t="s">
        <v>9134</v>
      </c>
      <c r="J1393" t="s">
        <v>64</v>
      </c>
      <c r="K1393" t="s">
        <v>30</v>
      </c>
      <c r="L1393" t="s">
        <v>30</v>
      </c>
      <c r="M1393" t="s">
        <v>9135</v>
      </c>
      <c r="N1393" t="s">
        <v>30</v>
      </c>
      <c r="O1393" t="s">
        <v>189</v>
      </c>
      <c r="P1393" t="s">
        <v>29</v>
      </c>
    </row>
    <row r="1394" spans="1:16" x14ac:dyDescent="0.2">
      <c r="A1394" t="s">
        <v>9136</v>
      </c>
      <c r="B1394" t="s">
        <v>9137</v>
      </c>
      <c r="C1394" s="1" t="s">
        <v>9138</v>
      </c>
      <c r="D1394" t="s">
        <v>9139</v>
      </c>
      <c r="E1394" t="s">
        <v>9140</v>
      </c>
      <c r="F1394" t="s">
        <v>9140</v>
      </c>
      <c r="G1394">
        <v>2015</v>
      </c>
      <c r="H1394" t="s">
        <v>9141</v>
      </c>
      <c r="I1394" t="s">
        <v>9142</v>
      </c>
      <c r="J1394" t="s">
        <v>44</v>
      </c>
      <c r="K1394" t="s">
        <v>30</v>
      </c>
      <c r="L1394" t="s">
        <v>30</v>
      </c>
      <c r="M1394" t="s">
        <v>2853</v>
      </c>
      <c r="N1394" t="s">
        <v>30</v>
      </c>
      <c r="O1394" t="s">
        <v>97</v>
      </c>
      <c r="P1394" t="s">
        <v>29</v>
      </c>
    </row>
    <row r="1395" spans="1:16" x14ac:dyDescent="0.2">
      <c r="A1395" t="s">
        <v>9143</v>
      </c>
      <c r="B1395" t="s">
        <v>9144</v>
      </c>
      <c r="C1395" s="1" t="s">
        <v>9145</v>
      </c>
      <c r="D1395" t="s">
        <v>9088</v>
      </c>
      <c r="E1395" t="s">
        <v>9089</v>
      </c>
      <c r="F1395" t="s">
        <v>9089</v>
      </c>
      <c r="G1395">
        <v>2015</v>
      </c>
      <c r="H1395" t="s">
        <v>9146</v>
      </c>
      <c r="I1395" t="s">
        <v>9147</v>
      </c>
      <c r="J1395" t="s">
        <v>23</v>
      </c>
      <c r="K1395" t="s">
        <v>30</v>
      </c>
      <c r="L1395" t="s">
        <v>30</v>
      </c>
      <c r="M1395" t="s">
        <v>151</v>
      </c>
      <c r="N1395" t="s">
        <v>30</v>
      </c>
      <c r="O1395" t="s">
        <v>3133</v>
      </c>
      <c r="P1395" t="s">
        <v>253</v>
      </c>
    </row>
    <row r="1396" spans="1:16" x14ac:dyDescent="0.2">
      <c r="A1396" t="s">
        <v>9148</v>
      </c>
      <c r="B1396" t="s">
        <v>9149</v>
      </c>
      <c r="C1396" s="1" t="s">
        <v>9150</v>
      </c>
      <c r="D1396" t="s">
        <v>9151</v>
      </c>
      <c r="E1396" t="s">
        <v>9152</v>
      </c>
      <c r="F1396" t="s">
        <v>9152</v>
      </c>
      <c r="G1396">
        <v>2015</v>
      </c>
      <c r="H1396" t="s">
        <v>9153</v>
      </c>
      <c r="I1396" t="s">
        <v>9154</v>
      </c>
      <c r="J1396" t="s">
        <v>44</v>
      </c>
      <c r="K1396" t="s">
        <v>30</v>
      </c>
      <c r="L1396" t="s">
        <v>30</v>
      </c>
      <c r="M1396" t="s">
        <v>1219</v>
      </c>
      <c r="N1396" t="s">
        <v>30</v>
      </c>
      <c r="O1396" t="s">
        <v>4896</v>
      </c>
      <c r="P1396" t="s">
        <v>177</v>
      </c>
    </row>
    <row r="1397" spans="1:16" x14ac:dyDescent="0.2">
      <c r="A1397" t="s">
        <v>9155</v>
      </c>
      <c r="B1397" t="s">
        <v>9156</v>
      </c>
      <c r="C1397" s="1" t="s">
        <v>9157</v>
      </c>
      <c r="D1397" t="s">
        <v>9106</v>
      </c>
      <c r="E1397" t="s">
        <v>7467</v>
      </c>
      <c r="F1397" t="s">
        <v>7467</v>
      </c>
      <c r="G1397">
        <v>2015</v>
      </c>
      <c r="H1397" t="s">
        <v>9158</v>
      </c>
      <c r="I1397" t="s">
        <v>9159</v>
      </c>
      <c r="J1397" t="s">
        <v>23</v>
      </c>
      <c r="K1397" t="s">
        <v>30</v>
      </c>
      <c r="L1397" t="s">
        <v>30</v>
      </c>
      <c r="M1397" t="s">
        <v>1048</v>
      </c>
      <c r="N1397" t="s">
        <v>30</v>
      </c>
      <c r="O1397" t="s">
        <v>107</v>
      </c>
      <c r="P1397" t="s">
        <v>29</v>
      </c>
    </row>
    <row r="1398" spans="1:16" x14ac:dyDescent="0.2">
      <c r="A1398" t="s">
        <v>9160</v>
      </c>
      <c r="B1398" t="s">
        <v>9161</v>
      </c>
      <c r="C1398" s="1" t="s">
        <v>9162</v>
      </c>
      <c r="D1398" t="s">
        <v>9163</v>
      </c>
      <c r="E1398" t="s">
        <v>9164</v>
      </c>
      <c r="F1398" t="s">
        <v>9164</v>
      </c>
      <c r="G1398">
        <v>2015</v>
      </c>
      <c r="H1398" t="s">
        <v>9165</v>
      </c>
      <c r="I1398" t="s">
        <v>9166</v>
      </c>
      <c r="J1398" t="s">
        <v>44</v>
      </c>
      <c r="K1398" t="s">
        <v>30</v>
      </c>
      <c r="L1398" t="s">
        <v>30</v>
      </c>
      <c r="M1398" t="s">
        <v>9167</v>
      </c>
      <c r="N1398" t="s">
        <v>30</v>
      </c>
      <c r="O1398" t="s">
        <v>68</v>
      </c>
      <c r="P1398" t="s">
        <v>29</v>
      </c>
    </row>
    <row r="1399" spans="1:16" x14ac:dyDescent="0.2">
      <c r="A1399" t="s">
        <v>9168</v>
      </c>
      <c r="B1399" t="s">
        <v>9169</v>
      </c>
      <c r="C1399" s="1" t="s">
        <v>9170</v>
      </c>
      <c r="D1399" t="s">
        <v>9171</v>
      </c>
      <c r="E1399" t="s">
        <v>9172</v>
      </c>
      <c r="F1399" t="s">
        <v>9172</v>
      </c>
      <c r="G1399">
        <v>2015</v>
      </c>
      <c r="H1399" t="s">
        <v>9173</v>
      </c>
      <c r="I1399" t="s">
        <v>9174</v>
      </c>
      <c r="J1399" t="s">
        <v>44</v>
      </c>
      <c r="K1399" t="s">
        <v>30</v>
      </c>
      <c r="L1399" t="s">
        <v>30</v>
      </c>
      <c r="M1399" t="s">
        <v>568</v>
      </c>
      <c r="N1399" t="s">
        <v>30</v>
      </c>
      <c r="O1399" t="s">
        <v>107</v>
      </c>
      <c r="P1399" t="s">
        <v>29</v>
      </c>
    </row>
    <row r="1400" spans="1:16" x14ac:dyDescent="0.2">
      <c r="A1400" t="s">
        <v>9175</v>
      </c>
      <c r="B1400" t="s">
        <v>9176</v>
      </c>
      <c r="C1400" s="1" t="s">
        <v>9177</v>
      </c>
      <c r="D1400" t="s">
        <v>8865</v>
      </c>
      <c r="E1400" t="s">
        <v>91</v>
      </c>
      <c r="F1400" t="s">
        <v>91</v>
      </c>
      <c r="G1400">
        <v>2015</v>
      </c>
      <c r="H1400" t="s">
        <v>9178</v>
      </c>
      <c r="I1400" t="s">
        <v>9179</v>
      </c>
      <c r="J1400" t="s">
        <v>44</v>
      </c>
      <c r="K1400" t="s">
        <v>30</v>
      </c>
      <c r="L1400" t="s">
        <v>30</v>
      </c>
      <c r="N1400" t="s">
        <v>30</v>
      </c>
      <c r="O1400" t="s">
        <v>97</v>
      </c>
      <c r="P1400" t="s">
        <v>29</v>
      </c>
    </row>
    <row r="1401" spans="1:16" x14ac:dyDescent="0.2">
      <c r="A1401" t="s">
        <v>9180</v>
      </c>
      <c r="B1401" t="s">
        <v>9181</v>
      </c>
      <c r="C1401" s="1" t="s">
        <v>9182</v>
      </c>
      <c r="D1401" t="s">
        <v>9183</v>
      </c>
      <c r="E1401" t="s">
        <v>9184</v>
      </c>
      <c r="F1401" t="s">
        <v>9184</v>
      </c>
      <c r="G1401">
        <v>2015</v>
      </c>
      <c r="H1401" t="s">
        <v>9185</v>
      </c>
      <c r="I1401" t="s">
        <v>9186</v>
      </c>
      <c r="J1401" t="s">
        <v>44</v>
      </c>
      <c r="K1401" t="s">
        <v>30</v>
      </c>
      <c r="L1401" t="s">
        <v>30</v>
      </c>
      <c r="M1401" t="s">
        <v>2528</v>
      </c>
      <c r="N1401" t="s">
        <v>30</v>
      </c>
      <c r="O1401" t="s">
        <v>2230</v>
      </c>
      <c r="P1401" t="s">
        <v>29</v>
      </c>
    </row>
    <row r="1402" spans="1:16" x14ac:dyDescent="0.2">
      <c r="A1402" t="s">
        <v>9187</v>
      </c>
      <c r="B1402" t="s">
        <v>9188</v>
      </c>
      <c r="C1402" s="1" t="s">
        <v>9189</v>
      </c>
      <c r="D1402" t="s">
        <v>9100</v>
      </c>
      <c r="E1402" t="s">
        <v>8678</v>
      </c>
      <c r="F1402" t="s">
        <v>8678</v>
      </c>
      <c r="G1402">
        <v>2015</v>
      </c>
      <c r="H1402" t="s">
        <v>9190</v>
      </c>
      <c r="I1402" t="s">
        <v>9191</v>
      </c>
      <c r="J1402" t="s">
        <v>64</v>
      </c>
      <c r="K1402" t="s">
        <v>30</v>
      </c>
      <c r="L1402" t="s">
        <v>30</v>
      </c>
      <c r="M1402" t="s">
        <v>263</v>
      </c>
      <c r="N1402" t="s">
        <v>30</v>
      </c>
      <c r="O1402" t="s">
        <v>97</v>
      </c>
      <c r="P1402" t="s">
        <v>29</v>
      </c>
    </row>
    <row r="1403" spans="1:16" x14ac:dyDescent="0.2">
      <c r="A1403" t="s">
        <v>9192</v>
      </c>
      <c r="B1403" t="s">
        <v>9193</v>
      </c>
      <c r="C1403" s="1" t="s">
        <v>9194</v>
      </c>
      <c r="D1403" t="s">
        <v>9195</v>
      </c>
      <c r="E1403" t="s">
        <v>9196</v>
      </c>
      <c r="F1403" t="s">
        <v>9197</v>
      </c>
      <c r="G1403">
        <v>2016</v>
      </c>
      <c r="H1403" t="s">
        <v>9198</v>
      </c>
      <c r="I1403" t="s">
        <v>9199</v>
      </c>
      <c r="J1403" t="s">
        <v>44</v>
      </c>
      <c r="K1403" t="s">
        <v>30</v>
      </c>
      <c r="L1403" t="s">
        <v>30</v>
      </c>
      <c r="M1403" t="s">
        <v>9200</v>
      </c>
      <c r="N1403" t="s">
        <v>30</v>
      </c>
      <c r="O1403" t="s">
        <v>401</v>
      </c>
      <c r="P1403" t="s">
        <v>29</v>
      </c>
    </row>
    <row r="1404" spans="1:16" x14ac:dyDescent="0.2">
      <c r="A1404" t="s">
        <v>9201</v>
      </c>
      <c r="B1404" t="s">
        <v>9202</v>
      </c>
      <c r="C1404" s="1" t="s">
        <v>9203</v>
      </c>
      <c r="D1404" t="s">
        <v>9204</v>
      </c>
      <c r="E1404" t="s">
        <v>1713</v>
      </c>
      <c r="F1404" t="s">
        <v>1713</v>
      </c>
      <c r="G1404">
        <v>2015</v>
      </c>
      <c r="H1404" t="s">
        <v>9205</v>
      </c>
      <c r="I1404" t="s">
        <v>9206</v>
      </c>
      <c r="J1404" t="s">
        <v>23</v>
      </c>
      <c r="K1404" t="s">
        <v>30</v>
      </c>
      <c r="L1404" t="s">
        <v>30</v>
      </c>
      <c r="M1404" t="s">
        <v>285</v>
      </c>
      <c r="N1404" t="s">
        <v>30</v>
      </c>
      <c r="O1404" t="s">
        <v>97</v>
      </c>
      <c r="P1404" t="s">
        <v>29</v>
      </c>
    </row>
    <row r="1405" spans="1:16" x14ac:dyDescent="0.2">
      <c r="A1405" t="s">
        <v>9207</v>
      </c>
      <c r="B1405" t="s">
        <v>9208</v>
      </c>
      <c r="C1405" s="1" t="s">
        <v>9209</v>
      </c>
      <c r="D1405" t="s">
        <v>8973</v>
      </c>
      <c r="E1405" t="s">
        <v>6744</v>
      </c>
      <c r="F1405" t="s">
        <v>6744</v>
      </c>
      <c r="G1405">
        <v>2015</v>
      </c>
      <c r="H1405" t="s">
        <v>9210</v>
      </c>
      <c r="I1405" t="s">
        <v>9211</v>
      </c>
      <c r="J1405" t="s">
        <v>64</v>
      </c>
      <c r="K1405" t="s">
        <v>30</v>
      </c>
      <c r="L1405" t="s">
        <v>30</v>
      </c>
      <c r="M1405" t="s">
        <v>6748</v>
      </c>
      <c r="N1405" t="s">
        <v>30</v>
      </c>
      <c r="O1405" t="s">
        <v>107</v>
      </c>
      <c r="P1405" t="s">
        <v>29</v>
      </c>
    </row>
    <row r="1406" spans="1:16" x14ac:dyDescent="0.2">
      <c r="A1406" t="s">
        <v>9212</v>
      </c>
      <c r="B1406" t="s">
        <v>9213</v>
      </c>
      <c r="C1406" s="1" t="s">
        <v>9214</v>
      </c>
      <c r="D1406" t="s">
        <v>9051</v>
      </c>
      <c r="E1406" t="s">
        <v>9052</v>
      </c>
      <c r="F1406" t="s">
        <v>9052</v>
      </c>
      <c r="G1406">
        <v>2015</v>
      </c>
      <c r="H1406" t="s">
        <v>9215</v>
      </c>
      <c r="I1406" t="s">
        <v>9216</v>
      </c>
      <c r="J1406" t="s">
        <v>23</v>
      </c>
      <c r="K1406" t="s">
        <v>30</v>
      </c>
      <c r="L1406" t="s">
        <v>30</v>
      </c>
      <c r="M1406" t="s">
        <v>141</v>
      </c>
      <c r="N1406" t="s">
        <v>30</v>
      </c>
      <c r="O1406" t="s">
        <v>4896</v>
      </c>
      <c r="P1406" t="s">
        <v>177</v>
      </c>
    </row>
    <row r="1407" spans="1:16" x14ac:dyDescent="0.2">
      <c r="A1407" t="s">
        <v>8888</v>
      </c>
      <c r="B1407" t="s">
        <v>9217</v>
      </c>
      <c r="C1407" s="1" t="s">
        <v>9218</v>
      </c>
      <c r="D1407" t="s">
        <v>8882</v>
      </c>
      <c r="E1407" t="s">
        <v>8883</v>
      </c>
      <c r="F1407" t="s">
        <v>30</v>
      </c>
      <c r="G1407">
        <v>2015</v>
      </c>
      <c r="H1407" t="s">
        <v>8891</v>
      </c>
      <c r="I1407" t="s">
        <v>8892</v>
      </c>
      <c r="J1407" t="s">
        <v>23</v>
      </c>
      <c r="K1407" t="s">
        <v>30</v>
      </c>
      <c r="L1407" t="s">
        <v>30</v>
      </c>
      <c r="M1407" t="s">
        <v>8886</v>
      </c>
      <c r="N1407" t="s">
        <v>30</v>
      </c>
      <c r="O1407" t="s">
        <v>8887</v>
      </c>
    </row>
    <row r="1408" spans="1:16" x14ac:dyDescent="0.2">
      <c r="A1408" t="s">
        <v>9219</v>
      </c>
      <c r="B1408" t="s">
        <v>9220</v>
      </c>
      <c r="C1408" s="1" t="s">
        <v>9221</v>
      </c>
      <c r="D1408" t="s">
        <v>9222</v>
      </c>
      <c r="E1408" t="s">
        <v>9223</v>
      </c>
      <c r="F1408" t="s">
        <v>9223</v>
      </c>
      <c r="G1408">
        <v>2015</v>
      </c>
      <c r="H1408" t="s">
        <v>9224</v>
      </c>
      <c r="I1408" t="s">
        <v>9225</v>
      </c>
      <c r="J1408" t="s">
        <v>23</v>
      </c>
      <c r="K1408" t="s">
        <v>30</v>
      </c>
      <c r="L1408" t="s">
        <v>30</v>
      </c>
      <c r="M1408" t="s">
        <v>9226</v>
      </c>
      <c r="N1408" t="s">
        <v>30</v>
      </c>
      <c r="O1408" t="s">
        <v>107</v>
      </c>
      <c r="P1408" t="s">
        <v>29</v>
      </c>
    </row>
    <row r="1409" spans="1:17" x14ac:dyDescent="0.2">
      <c r="A1409" t="s">
        <v>9227</v>
      </c>
      <c r="B1409" t="s">
        <v>9228</v>
      </c>
      <c r="C1409" s="1" t="s">
        <v>9229</v>
      </c>
      <c r="D1409" t="s">
        <v>9106</v>
      </c>
      <c r="E1409" t="s">
        <v>7467</v>
      </c>
      <c r="F1409" t="s">
        <v>7467</v>
      </c>
      <c r="G1409">
        <v>2015</v>
      </c>
      <c r="H1409" t="s">
        <v>9230</v>
      </c>
      <c r="I1409" t="s">
        <v>9231</v>
      </c>
      <c r="J1409" t="s">
        <v>44</v>
      </c>
      <c r="K1409" t="s">
        <v>30</v>
      </c>
      <c r="L1409" t="s">
        <v>30</v>
      </c>
      <c r="M1409" t="s">
        <v>1048</v>
      </c>
      <c r="N1409" t="s">
        <v>30</v>
      </c>
      <c r="O1409" t="s">
        <v>107</v>
      </c>
      <c r="P1409" t="s">
        <v>29</v>
      </c>
    </row>
    <row r="1410" spans="1:17" x14ac:dyDescent="0.2">
      <c r="A1410" t="s">
        <v>9232</v>
      </c>
      <c r="B1410" t="s">
        <v>9233</v>
      </c>
      <c r="C1410" s="1" t="s">
        <v>9234</v>
      </c>
      <c r="D1410" t="s">
        <v>9139</v>
      </c>
      <c r="E1410" t="s">
        <v>9140</v>
      </c>
      <c r="F1410" t="s">
        <v>9140</v>
      </c>
      <c r="G1410">
        <v>2015</v>
      </c>
      <c r="H1410" t="s">
        <v>9235</v>
      </c>
      <c r="I1410" t="s">
        <v>9236</v>
      </c>
      <c r="J1410" t="s">
        <v>64</v>
      </c>
      <c r="K1410" t="s">
        <v>30</v>
      </c>
      <c r="L1410" t="s">
        <v>30</v>
      </c>
      <c r="M1410" t="s">
        <v>2853</v>
      </c>
      <c r="N1410" t="s">
        <v>30</v>
      </c>
      <c r="O1410" t="s">
        <v>97</v>
      </c>
      <c r="P1410" t="s">
        <v>29</v>
      </c>
    </row>
    <row r="1411" spans="1:17" x14ac:dyDescent="0.2">
      <c r="A1411" t="s">
        <v>9237</v>
      </c>
      <c r="B1411" t="s">
        <v>9238</v>
      </c>
      <c r="C1411" s="1" t="s">
        <v>9239</v>
      </c>
      <c r="D1411" t="s">
        <v>8858</v>
      </c>
      <c r="E1411" t="s">
        <v>8859</v>
      </c>
      <c r="F1411" t="s">
        <v>8859</v>
      </c>
      <c r="G1411">
        <v>2015</v>
      </c>
      <c r="H1411" t="s">
        <v>9240</v>
      </c>
      <c r="I1411" t="s">
        <v>9241</v>
      </c>
      <c r="J1411" t="s">
        <v>44</v>
      </c>
      <c r="K1411" t="s">
        <v>30</v>
      </c>
      <c r="L1411" t="s">
        <v>30</v>
      </c>
      <c r="M1411" t="s">
        <v>263</v>
      </c>
      <c r="N1411" t="s">
        <v>30</v>
      </c>
      <c r="O1411" t="s">
        <v>452</v>
      </c>
      <c r="P1411" t="s">
        <v>29</v>
      </c>
    </row>
    <row r="1412" spans="1:17" x14ac:dyDescent="0.2">
      <c r="A1412" t="s">
        <v>9242</v>
      </c>
      <c r="B1412" t="s">
        <v>9243</v>
      </c>
      <c r="C1412" s="1" t="s">
        <v>9244</v>
      </c>
      <c r="D1412" t="s">
        <v>9245</v>
      </c>
      <c r="E1412" t="s">
        <v>2919</v>
      </c>
      <c r="F1412" t="s">
        <v>573</v>
      </c>
      <c r="G1412">
        <v>2015</v>
      </c>
      <c r="H1412" t="s">
        <v>9246</v>
      </c>
      <c r="I1412" t="s">
        <v>9247</v>
      </c>
      <c r="J1412" t="s">
        <v>44</v>
      </c>
      <c r="K1412" t="s">
        <v>30</v>
      </c>
      <c r="L1412" t="s">
        <v>30</v>
      </c>
      <c r="M1412" t="s">
        <v>263</v>
      </c>
      <c r="N1412" t="s">
        <v>30</v>
      </c>
      <c r="O1412" t="s">
        <v>28</v>
      </c>
      <c r="P1412" t="s">
        <v>29</v>
      </c>
    </row>
    <row r="1413" spans="1:17" x14ac:dyDescent="0.2">
      <c r="A1413" t="s">
        <v>9248</v>
      </c>
      <c r="B1413" t="s">
        <v>9249</v>
      </c>
      <c r="C1413" s="1" t="s">
        <v>9250</v>
      </c>
      <c r="D1413" t="s">
        <v>1549</v>
      </c>
      <c r="E1413" t="s">
        <v>5540</v>
      </c>
      <c r="F1413" t="s">
        <v>5541</v>
      </c>
      <c r="G1413">
        <v>2015</v>
      </c>
      <c r="H1413" t="s">
        <v>9251</v>
      </c>
      <c r="I1413" t="s">
        <v>9252</v>
      </c>
      <c r="J1413" t="s">
        <v>23</v>
      </c>
      <c r="K1413" t="s">
        <v>30</v>
      </c>
      <c r="L1413" t="s">
        <v>30</v>
      </c>
      <c r="M1413" t="s">
        <v>1549</v>
      </c>
      <c r="N1413" t="s">
        <v>30</v>
      </c>
      <c r="O1413" t="s">
        <v>3133</v>
      </c>
      <c r="P1413" t="s">
        <v>5544</v>
      </c>
    </row>
    <row r="1414" spans="1:17" x14ac:dyDescent="0.2">
      <c r="A1414" t="s">
        <v>9253</v>
      </c>
      <c r="B1414" t="s">
        <v>9254</v>
      </c>
      <c r="C1414" s="1" t="s">
        <v>9255</v>
      </c>
      <c r="D1414" t="s">
        <v>9256</v>
      </c>
      <c r="E1414" t="s">
        <v>9257</v>
      </c>
      <c r="F1414" t="s">
        <v>9257</v>
      </c>
      <c r="G1414">
        <v>2015</v>
      </c>
      <c r="H1414" t="s">
        <v>9258</v>
      </c>
      <c r="I1414" t="s">
        <v>9259</v>
      </c>
      <c r="J1414" t="s">
        <v>23</v>
      </c>
      <c r="K1414" t="s">
        <v>30</v>
      </c>
      <c r="L1414" t="s">
        <v>30</v>
      </c>
      <c r="M1414" t="s">
        <v>285</v>
      </c>
      <c r="N1414" t="s">
        <v>30</v>
      </c>
      <c r="O1414" t="s">
        <v>97</v>
      </c>
      <c r="P1414" t="s">
        <v>29</v>
      </c>
    </row>
    <row r="1415" spans="1:17" x14ac:dyDescent="0.2">
      <c r="A1415" t="s">
        <v>9260</v>
      </c>
      <c r="B1415" t="s">
        <v>9261</v>
      </c>
      <c r="C1415" s="1" t="s">
        <v>9262</v>
      </c>
      <c r="D1415" t="s">
        <v>8787</v>
      </c>
      <c r="E1415" t="s">
        <v>6106</v>
      </c>
      <c r="F1415" t="s">
        <v>6106</v>
      </c>
      <c r="G1415">
        <v>2015</v>
      </c>
      <c r="H1415" t="s">
        <v>9263</v>
      </c>
      <c r="I1415" t="s">
        <v>9264</v>
      </c>
      <c r="J1415" t="s">
        <v>23</v>
      </c>
      <c r="K1415" t="s">
        <v>30</v>
      </c>
      <c r="L1415" t="s">
        <v>30</v>
      </c>
      <c r="M1415" t="s">
        <v>6109</v>
      </c>
      <c r="N1415" t="s">
        <v>30</v>
      </c>
      <c r="O1415" t="s">
        <v>1679</v>
      </c>
      <c r="P1415" t="s">
        <v>177</v>
      </c>
    </row>
    <row r="1416" spans="1:17" x14ac:dyDescent="0.2">
      <c r="A1416" t="s">
        <v>9265</v>
      </c>
      <c r="B1416" t="s">
        <v>9266</v>
      </c>
      <c r="C1416" s="1" t="s">
        <v>9267</v>
      </c>
      <c r="D1416" t="s">
        <v>9171</v>
      </c>
      <c r="E1416" t="s">
        <v>9172</v>
      </c>
      <c r="F1416" t="s">
        <v>9172</v>
      </c>
      <c r="G1416">
        <v>2015</v>
      </c>
      <c r="H1416" t="s">
        <v>9268</v>
      </c>
      <c r="I1416" t="s">
        <v>9269</v>
      </c>
      <c r="J1416" t="s">
        <v>23</v>
      </c>
      <c r="K1416" t="s">
        <v>30</v>
      </c>
      <c r="L1416" t="s">
        <v>30</v>
      </c>
      <c r="M1416" t="s">
        <v>568</v>
      </c>
      <c r="N1416" t="s">
        <v>30</v>
      </c>
      <c r="O1416" t="s">
        <v>107</v>
      </c>
      <c r="P1416" t="s">
        <v>29</v>
      </c>
    </row>
    <row r="1417" spans="1:17" x14ac:dyDescent="0.2">
      <c r="A1417" t="s">
        <v>9270</v>
      </c>
      <c r="B1417" t="s">
        <v>9271</v>
      </c>
      <c r="C1417" s="1" t="s">
        <v>9272</v>
      </c>
      <c r="D1417" t="s">
        <v>9273</v>
      </c>
      <c r="E1417" t="s">
        <v>9274</v>
      </c>
      <c r="F1417" t="s">
        <v>9274</v>
      </c>
      <c r="G1417">
        <v>2015</v>
      </c>
      <c r="H1417" t="s">
        <v>9275</v>
      </c>
      <c r="I1417" t="s">
        <v>9276</v>
      </c>
      <c r="J1417" t="s">
        <v>44</v>
      </c>
      <c r="K1417" t="s">
        <v>30</v>
      </c>
      <c r="L1417" t="s">
        <v>30</v>
      </c>
      <c r="M1417" t="s">
        <v>85</v>
      </c>
      <c r="N1417" t="s">
        <v>30</v>
      </c>
      <c r="O1417" t="s">
        <v>2175</v>
      </c>
      <c r="P1417" t="s">
        <v>177</v>
      </c>
    </row>
    <row r="1418" spans="1:17" x14ac:dyDescent="0.2">
      <c r="A1418" t="s">
        <v>9277</v>
      </c>
      <c r="B1418" t="s">
        <v>9278</v>
      </c>
      <c r="C1418" s="1" t="s">
        <v>9279</v>
      </c>
      <c r="D1418" t="s">
        <v>9280</v>
      </c>
      <c r="E1418" t="s">
        <v>8280</v>
      </c>
      <c r="F1418" t="s">
        <v>8280</v>
      </c>
      <c r="G1418">
        <v>2015</v>
      </c>
      <c r="H1418" t="s">
        <v>9281</v>
      </c>
      <c r="I1418" t="s">
        <v>9282</v>
      </c>
      <c r="J1418" t="s">
        <v>23</v>
      </c>
      <c r="K1418" t="s">
        <v>30</v>
      </c>
      <c r="L1418" t="s">
        <v>30</v>
      </c>
      <c r="M1418" t="s">
        <v>2822</v>
      </c>
      <c r="N1418" t="s">
        <v>30</v>
      </c>
      <c r="O1418" t="s">
        <v>8283</v>
      </c>
    </row>
    <row r="1419" spans="1:17" x14ac:dyDescent="0.2">
      <c r="A1419" t="s">
        <v>9283</v>
      </c>
      <c r="B1419" t="s">
        <v>9284</v>
      </c>
      <c r="C1419" s="1" t="s">
        <v>9285</v>
      </c>
      <c r="D1419" t="s">
        <v>9286</v>
      </c>
      <c r="E1419" t="s">
        <v>9287</v>
      </c>
      <c r="F1419" t="s">
        <v>30</v>
      </c>
      <c r="G1419">
        <v>2013</v>
      </c>
      <c r="H1419" t="s">
        <v>9288</v>
      </c>
      <c r="I1419" t="s">
        <v>9289</v>
      </c>
      <c r="J1419" t="s">
        <v>23</v>
      </c>
      <c r="K1419" t="s">
        <v>30</v>
      </c>
      <c r="L1419" t="s">
        <v>30</v>
      </c>
      <c r="M1419" t="s">
        <v>30</v>
      </c>
      <c r="N1419" t="s">
        <v>30</v>
      </c>
      <c r="O1419" t="s">
        <v>30</v>
      </c>
      <c r="P1419" t="s">
        <v>9290</v>
      </c>
      <c r="Q1419" t="s">
        <v>9291</v>
      </c>
    </row>
    <row r="1420" spans="1:17" x14ac:dyDescent="0.2">
      <c r="A1420" t="s">
        <v>9292</v>
      </c>
      <c r="B1420" t="s">
        <v>9293</v>
      </c>
      <c r="C1420" s="1" t="s">
        <v>9294</v>
      </c>
      <c r="D1420" t="s">
        <v>9295</v>
      </c>
      <c r="E1420" t="s">
        <v>9296</v>
      </c>
      <c r="F1420" t="s">
        <v>30</v>
      </c>
      <c r="G1420">
        <v>2013</v>
      </c>
      <c r="I1420" t="s">
        <v>30</v>
      </c>
      <c r="J1420" t="s">
        <v>9297</v>
      </c>
      <c r="K1420" t="s">
        <v>30</v>
      </c>
      <c r="L1420" t="s">
        <v>30</v>
      </c>
      <c r="M1420" t="s">
        <v>9298</v>
      </c>
      <c r="N1420" t="s">
        <v>30</v>
      </c>
      <c r="O1420" t="s">
        <v>9299</v>
      </c>
      <c r="P1420" t="s">
        <v>29</v>
      </c>
      <c r="Q1420" t="s">
        <v>9300</v>
      </c>
    </row>
    <row r="1421" spans="1:17" x14ac:dyDescent="0.2">
      <c r="A1421" t="s">
        <v>9301</v>
      </c>
      <c r="B1421" t="s">
        <v>9302</v>
      </c>
      <c r="C1421" s="1" t="s">
        <v>9303</v>
      </c>
      <c r="D1421" t="s">
        <v>9304</v>
      </c>
      <c r="E1421" t="s">
        <v>9305</v>
      </c>
      <c r="F1421" t="s">
        <v>30</v>
      </c>
      <c r="G1421">
        <v>2013</v>
      </c>
      <c r="I1421" t="s">
        <v>30</v>
      </c>
      <c r="J1421" t="s">
        <v>9297</v>
      </c>
      <c r="K1421" t="s">
        <v>30</v>
      </c>
      <c r="L1421" t="s">
        <v>30</v>
      </c>
      <c r="M1421" t="s">
        <v>9306</v>
      </c>
      <c r="N1421" t="s">
        <v>30</v>
      </c>
      <c r="O1421" t="s">
        <v>2230</v>
      </c>
      <c r="P1421" t="s">
        <v>29</v>
      </c>
      <c r="Q1421" t="s">
        <v>9300</v>
      </c>
    </row>
    <row r="1422" spans="1:17" x14ac:dyDescent="0.2">
      <c r="A1422" t="s">
        <v>9307</v>
      </c>
      <c r="B1422" t="s">
        <v>9308</v>
      </c>
      <c r="C1422" s="1" t="s">
        <v>9309</v>
      </c>
      <c r="D1422" t="s">
        <v>9310</v>
      </c>
      <c r="E1422" t="s">
        <v>9311</v>
      </c>
      <c r="F1422" t="s">
        <v>30</v>
      </c>
      <c r="G1422">
        <v>2013</v>
      </c>
      <c r="I1422" t="s">
        <v>30</v>
      </c>
      <c r="J1422" t="s">
        <v>9297</v>
      </c>
      <c r="K1422" t="s">
        <v>30</v>
      </c>
      <c r="L1422" t="s">
        <v>30</v>
      </c>
      <c r="M1422" t="s">
        <v>9312</v>
      </c>
      <c r="N1422" t="s">
        <v>30</v>
      </c>
      <c r="O1422" t="s">
        <v>401</v>
      </c>
      <c r="P1422" t="s">
        <v>29</v>
      </c>
      <c r="Q1422" t="s">
        <v>9300</v>
      </c>
    </row>
    <row r="1423" spans="1:17" x14ac:dyDescent="0.2">
      <c r="A1423" t="s">
        <v>9313</v>
      </c>
      <c r="B1423" t="s">
        <v>9314</v>
      </c>
      <c r="C1423" s="1" t="s">
        <v>9315</v>
      </c>
      <c r="D1423" t="s">
        <v>9295</v>
      </c>
      <c r="E1423" t="s">
        <v>9296</v>
      </c>
      <c r="F1423" t="s">
        <v>30</v>
      </c>
      <c r="G1423">
        <v>2013</v>
      </c>
      <c r="I1423" t="s">
        <v>30</v>
      </c>
      <c r="J1423" t="s">
        <v>9297</v>
      </c>
      <c r="K1423" t="s">
        <v>30</v>
      </c>
      <c r="L1423" t="s">
        <v>30</v>
      </c>
      <c r="M1423" t="s">
        <v>9298</v>
      </c>
      <c r="N1423" t="s">
        <v>30</v>
      </c>
      <c r="O1423" t="s">
        <v>9299</v>
      </c>
      <c r="P1423" t="s">
        <v>29</v>
      </c>
      <c r="Q1423" t="s">
        <v>9300</v>
      </c>
    </row>
    <row r="1424" spans="1:17" x14ac:dyDescent="0.2">
      <c r="A1424" t="s">
        <v>9316</v>
      </c>
      <c r="B1424" t="s">
        <v>9317</v>
      </c>
      <c r="C1424" t="s">
        <v>9318</v>
      </c>
      <c r="D1424" t="s">
        <v>9319</v>
      </c>
      <c r="E1424" t="s">
        <v>7460</v>
      </c>
      <c r="F1424" t="s">
        <v>30</v>
      </c>
      <c r="G1424">
        <v>2013</v>
      </c>
      <c r="H1424" t="s">
        <v>9320</v>
      </c>
      <c r="I1424" t="s">
        <v>30</v>
      </c>
      <c r="J1424" t="s">
        <v>9297</v>
      </c>
      <c r="K1424" t="s">
        <v>30</v>
      </c>
      <c r="L1424" t="s">
        <v>30</v>
      </c>
      <c r="M1424" t="s">
        <v>7462</v>
      </c>
      <c r="N1424" t="s">
        <v>30</v>
      </c>
      <c r="O1424" t="s">
        <v>189</v>
      </c>
      <c r="P1424" t="s">
        <v>29</v>
      </c>
      <c r="Q1424" t="s">
        <v>9300</v>
      </c>
    </row>
    <row r="1425" spans="1:17" x14ac:dyDescent="0.2">
      <c r="A1425" t="s">
        <v>9321</v>
      </c>
      <c r="B1425" t="s">
        <v>9322</v>
      </c>
      <c r="C1425" s="1" t="s">
        <v>9323</v>
      </c>
      <c r="D1425" t="s">
        <v>9319</v>
      </c>
      <c r="E1425" t="s">
        <v>7460</v>
      </c>
      <c r="F1425" t="s">
        <v>30</v>
      </c>
      <c r="G1425">
        <v>2013</v>
      </c>
      <c r="H1425" t="s">
        <v>9324</v>
      </c>
      <c r="I1425" t="s">
        <v>30</v>
      </c>
      <c r="J1425" t="s">
        <v>9297</v>
      </c>
      <c r="K1425" t="s">
        <v>30</v>
      </c>
      <c r="L1425" t="s">
        <v>30</v>
      </c>
      <c r="M1425" t="s">
        <v>7462</v>
      </c>
      <c r="N1425" t="s">
        <v>30</v>
      </c>
      <c r="O1425" t="s">
        <v>189</v>
      </c>
      <c r="P1425" t="s">
        <v>29</v>
      </c>
      <c r="Q1425" t="s">
        <v>9300</v>
      </c>
    </row>
    <row r="1426" spans="1:17" x14ac:dyDescent="0.2">
      <c r="A1426" t="s">
        <v>9325</v>
      </c>
      <c r="B1426" t="s">
        <v>9326</v>
      </c>
      <c r="C1426" t="s">
        <v>30</v>
      </c>
      <c r="D1426" t="s">
        <v>9327</v>
      </c>
      <c r="E1426" t="s">
        <v>9328</v>
      </c>
      <c r="F1426" t="s">
        <v>30</v>
      </c>
      <c r="G1426">
        <v>2013</v>
      </c>
      <c r="I1426" t="s">
        <v>30</v>
      </c>
      <c r="J1426" t="s">
        <v>9329</v>
      </c>
      <c r="K1426" t="s">
        <v>30</v>
      </c>
      <c r="L1426" t="s">
        <v>30</v>
      </c>
      <c r="M1426" t="s">
        <v>7795</v>
      </c>
      <c r="N1426" t="s">
        <v>30</v>
      </c>
      <c r="O1426" t="s">
        <v>9330</v>
      </c>
      <c r="P1426" t="s">
        <v>29</v>
      </c>
      <c r="Q1426" t="s">
        <v>9300</v>
      </c>
    </row>
    <row r="1427" spans="1:17" x14ac:dyDescent="0.2">
      <c r="A1427" t="s">
        <v>9331</v>
      </c>
      <c r="B1427" t="s">
        <v>9332</v>
      </c>
      <c r="C1427" t="s">
        <v>30</v>
      </c>
      <c r="D1427" t="s">
        <v>9333</v>
      </c>
      <c r="E1427" t="s">
        <v>9334</v>
      </c>
      <c r="F1427" t="s">
        <v>30</v>
      </c>
      <c r="G1427">
        <v>2013</v>
      </c>
      <c r="H1427" t="s">
        <v>9335</v>
      </c>
      <c r="I1427" t="s">
        <v>30</v>
      </c>
      <c r="J1427" t="s">
        <v>9336</v>
      </c>
      <c r="K1427" t="s">
        <v>30</v>
      </c>
      <c r="L1427" t="s">
        <v>30</v>
      </c>
      <c r="M1427" t="s">
        <v>6045</v>
      </c>
      <c r="N1427" t="s">
        <v>30</v>
      </c>
      <c r="O1427" t="s">
        <v>9337</v>
      </c>
      <c r="Q1427" t="s">
        <v>9300</v>
      </c>
    </row>
    <row r="1428" spans="1:17" x14ac:dyDescent="0.2">
      <c r="A1428" t="s">
        <v>9338</v>
      </c>
      <c r="B1428" t="s">
        <v>9339</v>
      </c>
      <c r="C1428" t="s">
        <v>30</v>
      </c>
      <c r="D1428" t="s">
        <v>9340</v>
      </c>
      <c r="E1428" t="s">
        <v>9341</v>
      </c>
      <c r="F1428" t="s">
        <v>30</v>
      </c>
      <c r="G1428">
        <v>2013</v>
      </c>
      <c r="I1428" t="s">
        <v>30</v>
      </c>
      <c r="J1428" t="s">
        <v>9342</v>
      </c>
      <c r="K1428" t="s">
        <v>30</v>
      </c>
      <c r="L1428" t="s">
        <v>30</v>
      </c>
      <c r="M1428" t="s">
        <v>9343</v>
      </c>
      <c r="N1428" t="s">
        <v>30</v>
      </c>
      <c r="O1428" t="s">
        <v>9344</v>
      </c>
      <c r="P1428" t="s">
        <v>29</v>
      </c>
      <c r="Q1428" t="s">
        <v>9300</v>
      </c>
    </row>
    <row r="1429" spans="1:17" x14ac:dyDescent="0.2">
      <c r="A1429" t="s">
        <v>9345</v>
      </c>
      <c r="B1429" t="s">
        <v>9346</v>
      </c>
      <c r="C1429" t="s">
        <v>30</v>
      </c>
      <c r="D1429" t="s">
        <v>9347</v>
      </c>
      <c r="E1429" t="s">
        <v>9348</v>
      </c>
      <c r="F1429" t="s">
        <v>30</v>
      </c>
      <c r="G1429">
        <v>2013</v>
      </c>
      <c r="I1429" t="s">
        <v>30</v>
      </c>
      <c r="J1429" t="s">
        <v>9329</v>
      </c>
      <c r="K1429" t="s">
        <v>30</v>
      </c>
      <c r="L1429" t="s">
        <v>30</v>
      </c>
      <c r="M1429" t="s">
        <v>9349</v>
      </c>
      <c r="N1429" t="s">
        <v>30</v>
      </c>
      <c r="O1429" t="s">
        <v>9350</v>
      </c>
      <c r="P1429" t="s">
        <v>1814</v>
      </c>
      <c r="Q1429" t="s">
        <v>9300</v>
      </c>
    </row>
    <row r="1430" spans="1:17" x14ac:dyDescent="0.2">
      <c r="A1430" t="s">
        <v>9351</v>
      </c>
      <c r="B1430" t="s">
        <v>9352</v>
      </c>
      <c r="C1430" s="1" t="s">
        <v>9353</v>
      </c>
      <c r="D1430" t="s">
        <v>9354</v>
      </c>
      <c r="E1430" t="s">
        <v>9355</v>
      </c>
      <c r="F1430" t="s">
        <v>30</v>
      </c>
      <c r="G1430">
        <v>2013</v>
      </c>
      <c r="I1430" t="s">
        <v>30</v>
      </c>
      <c r="J1430" t="s">
        <v>9342</v>
      </c>
      <c r="K1430" t="s">
        <v>30</v>
      </c>
      <c r="L1430" t="s">
        <v>30</v>
      </c>
      <c r="M1430" t="s">
        <v>9356</v>
      </c>
      <c r="N1430" t="s">
        <v>30</v>
      </c>
      <c r="O1430" t="s">
        <v>9357</v>
      </c>
      <c r="P1430" t="s">
        <v>177</v>
      </c>
      <c r="Q1430" t="s">
        <v>9300</v>
      </c>
    </row>
    <row r="1431" spans="1:17" x14ac:dyDescent="0.2">
      <c r="A1431" t="s">
        <v>9358</v>
      </c>
      <c r="B1431" t="s">
        <v>9359</v>
      </c>
      <c r="C1431" t="s">
        <v>30</v>
      </c>
      <c r="D1431" t="s">
        <v>9360</v>
      </c>
      <c r="E1431" t="s">
        <v>9361</v>
      </c>
      <c r="F1431" t="s">
        <v>30</v>
      </c>
      <c r="G1431">
        <v>2013</v>
      </c>
      <c r="I1431" t="s">
        <v>30</v>
      </c>
      <c r="J1431" t="s">
        <v>9297</v>
      </c>
      <c r="K1431" t="s">
        <v>30</v>
      </c>
      <c r="L1431" t="s">
        <v>30</v>
      </c>
      <c r="M1431" t="s">
        <v>2768</v>
      </c>
      <c r="N1431" t="s">
        <v>30</v>
      </c>
      <c r="O1431" t="s">
        <v>9362</v>
      </c>
      <c r="Q1431" t="s">
        <v>9300</v>
      </c>
    </row>
    <row r="1432" spans="1:17" x14ac:dyDescent="0.2">
      <c r="A1432" t="s">
        <v>9363</v>
      </c>
      <c r="B1432" t="s">
        <v>9364</v>
      </c>
      <c r="C1432" t="s">
        <v>30</v>
      </c>
      <c r="D1432" t="s">
        <v>9360</v>
      </c>
      <c r="E1432" t="s">
        <v>9361</v>
      </c>
      <c r="F1432" t="s">
        <v>30</v>
      </c>
      <c r="G1432">
        <v>2013</v>
      </c>
      <c r="I1432" t="s">
        <v>30</v>
      </c>
      <c r="J1432" t="s">
        <v>9342</v>
      </c>
      <c r="K1432" t="s">
        <v>30</v>
      </c>
      <c r="L1432" t="s">
        <v>30</v>
      </c>
      <c r="M1432" t="s">
        <v>2768</v>
      </c>
      <c r="N1432" t="s">
        <v>30</v>
      </c>
      <c r="O1432" t="s">
        <v>9362</v>
      </c>
      <c r="Q1432" t="s">
        <v>9300</v>
      </c>
    </row>
    <row r="1433" spans="1:17" x14ac:dyDescent="0.2">
      <c r="A1433" t="s">
        <v>9365</v>
      </c>
      <c r="B1433" t="s">
        <v>9366</v>
      </c>
      <c r="C1433" s="1" t="s">
        <v>9367</v>
      </c>
      <c r="D1433" t="s">
        <v>9368</v>
      </c>
      <c r="E1433" t="s">
        <v>9369</v>
      </c>
      <c r="F1433" t="s">
        <v>30</v>
      </c>
      <c r="G1433">
        <v>2013</v>
      </c>
      <c r="I1433" t="s">
        <v>30</v>
      </c>
      <c r="J1433" t="s">
        <v>9342</v>
      </c>
      <c r="K1433" t="s">
        <v>30</v>
      </c>
      <c r="L1433" t="s">
        <v>30</v>
      </c>
      <c r="M1433" t="s">
        <v>7795</v>
      </c>
      <c r="N1433" t="s">
        <v>30</v>
      </c>
      <c r="O1433" t="s">
        <v>9370</v>
      </c>
      <c r="P1433" t="s">
        <v>177</v>
      </c>
      <c r="Q1433" t="s">
        <v>9300</v>
      </c>
    </row>
    <row r="1434" spans="1:17" x14ac:dyDescent="0.2">
      <c r="A1434" t="s">
        <v>9371</v>
      </c>
      <c r="B1434" t="s">
        <v>9372</v>
      </c>
      <c r="C1434" s="1" t="s">
        <v>9373</v>
      </c>
      <c r="D1434" t="s">
        <v>9374</v>
      </c>
      <c r="E1434" t="s">
        <v>9375</v>
      </c>
      <c r="F1434" t="s">
        <v>30</v>
      </c>
      <c r="G1434">
        <v>2013</v>
      </c>
      <c r="I1434" t="s">
        <v>30</v>
      </c>
      <c r="J1434" t="s">
        <v>9342</v>
      </c>
      <c r="K1434" t="s">
        <v>30</v>
      </c>
      <c r="L1434" t="s">
        <v>30</v>
      </c>
      <c r="M1434" t="s">
        <v>1362</v>
      </c>
      <c r="N1434" t="s">
        <v>30</v>
      </c>
      <c r="O1434" t="s">
        <v>5091</v>
      </c>
      <c r="P1434" t="s">
        <v>29</v>
      </c>
      <c r="Q1434" t="s">
        <v>9300</v>
      </c>
    </row>
    <row r="1435" spans="1:17" x14ac:dyDescent="0.2">
      <c r="A1435" t="s">
        <v>9376</v>
      </c>
      <c r="B1435" t="s">
        <v>9377</v>
      </c>
      <c r="C1435" s="1" t="s">
        <v>9378</v>
      </c>
      <c r="D1435" t="s">
        <v>6576</v>
      </c>
      <c r="E1435" t="s">
        <v>6577</v>
      </c>
      <c r="F1435" t="s">
        <v>30</v>
      </c>
      <c r="G1435">
        <v>2013</v>
      </c>
      <c r="I1435" t="s">
        <v>30</v>
      </c>
      <c r="J1435" t="s">
        <v>9379</v>
      </c>
      <c r="K1435" t="s">
        <v>30</v>
      </c>
      <c r="L1435" t="s">
        <v>30</v>
      </c>
      <c r="M1435" t="s">
        <v>2174</v>
      </c>
      <c r="N1435" t="s">
        <v>30</v>
      </c>
      <c r="O1435" t="s">
        <v>97</v>
      </c>
      <c r="P1435" t="s">
        <v>29</v>
      </c>
      <c r="Q1435" t="s">
        <v>9300</v>
      </c>
    </row>
    <row r="1436" spans="1:17" x14ac:dyDescent="0.2">
      <c r="A1436" t="s">
        <v>9380</v>
      </c>
      <c r="B1436" t="s">
        <v>9381</v>
      </c>
      <c r="C1436" t="s">
        <v>30</v>
      </c>
      <c r="D1436" t="s">
        <v>9382</v>
      </c>
      <c r="E1436" t="s">
        <v>4509</v>
      </c>
      <c r="F1436" t="s">
        <v>30</v>
      </c>
      <c r="G1436">
        <v>2013</v>
      </c>
      <c r="I1436" t="s">
        <v>30</v>
      </c>
      <c r="J1436" t="s">
        <v>9342</v>
      </c>
      <c r="K1436" t="s">
        <v>30</v>
      </c>
      <c r="L1436" t="s">
        <v>30</v>
      </c>
      <c r="M1436" t="s">
        <v>1811</v>
      </c>
      <c r="N1436" t="s">
        <v>30</v>
      </c>
      <c r="O1436" t="s">
        <v>107</v>
      </c>
      <c r="P1436" t="s">
        <v>29</v>
      </c>
      <c r="Q1436" t="s">
        <v>9300</v>
      </c>
    </row>
    <row r="1437" spans="1:17" x14ac:dyDescent="0.2">
      <c r="A1437" t="s">
        <v>9316</v>
      </c>
      <c r="B1437" t="s">
        <v>9317</v>
      </c>
      <c r="C1437" t="s">
        <v>9318</v>
      </c>
      <c r="D1437" t="s">
        <v>9319</v>
      </c>
      <c r="E1437" t="s">
        <v>7460</v>
      </c>
      <c r="F1437" t="s">
        <v>30</v>
      </c>
      <c r="G1437">
        <v>2013</v>
      </c>
      <c r="H1437" t="s">
        <v>9320</v>
      </c>
      <c r="I1437" t="s">
        <v>30</v>
      </c>
      <c r="J1437" t="s">
        <v>9297</v>
      </c>
      <c r="K1437" t="s">
        <v>30</v>
      </c>
      <c r="L1437" t="s">
        <v>30</v>
      </c>
      <c r="M1437" t="s">
        <v>7462</v>
      </c>
      <c r="N1437" t="s">
        <v>30</v>
      </c>
      <c r="O1437" t="s">
        <v>189</v>
      </c>
      <c r="P1437" t="s">
        <v>29</v>
      </c>
      <c r="Q1437" t="s">
        <v>9300</v>
      </c>
    </row>
    <row r="1438" spans="1:17" x14ac:dyDescent="0.2">
      <c r="A1438" t="s">
        <v>9383</v>
      </c>
      <c r="B1438" t="s">
        <v>9384</v>
      </c>
      <c r="C1438" s="1" t="s">
        <v>9385</v>
      </c>
      <c r="D1438" t="s">
        <v>9386</v>
      </c>
      <c r="E1438" t="s">
        <v>9387</v>
      </c>
      <c r="F1438" t="s">
        <v>30</v>
      </c>
      <c r="G1438">
        <v>2013</v>
      </c>
      <c r="I1438" t="s">
        <v>30</v>
      </c>
      <c r="J1438" t="s">
        <v>9379</v>
      </c>
      <c r="K1438" t="s">
        <v>30</v>
      </c>
      <c r="L1438" t="s">
        <v>30</v>
      </c>
      <c r="M1438" t="s">
        <v>2200</v>
      </c>
      <c r="N1438" t="s">
        <v>30</v>
      </c>
      <c r="O1438" t="s">
        <v>3133</v>
      </c>
      <c r="P1438" t="s">
        <v>1814</v>
      </c>
      <c r="Q1438" t="s">
        <v>9300</v>
      </c>
    </row>
    <row r="1439" spans="1:17" x14ac:dyDescent="0.2">
      <c r="A1439" t="s">
        <v>9388</v>
      </c>
      <c r="B1439" t="s">
        <v>1581</v>
      </c>
      <c r="C1439" t="s">
        <v>1582</v>
      </c>
      <c r="D1439" t="s">
        <v>8585</v>
      </c>
      <c r="E1439" t="s">
        <v>1065</v>
      </c>
      <c r="F1439" t="s">
        <v>30</v>
      </c>
      <c r="G1439">
        <v>2013</v>
      </c>
      <c r="I1439" t="s">
        <v>30</v>
      </c>
      <c r="J1439" t="s">
        <v>9379</v>
      </c>
      <c r="K1439" t="s">
        <v>30</v>
      </c>
      <c r="L1439" t="s">
        <v>30</v>
      </c>
      <c r="M1439" t="s">
        <v>1069</v>
      </c>
      <c r="N1439" t="s">
        <v>30</v>
      </c>
      <c r="O1439" t="s">
        <v>107</v>
      </c>
      <c r="P1439" t="s">
        <v>29</v>
      </c>
      <c r="Q1439" t="s">
        <v>9300</v>
      </c>
    </row>
    <row r="1440" spans="1:17" x14ac:dyDescent="0.2">
      <c r="A1440" t="s">
        <v>9389</v>
      </c>
      <c r="B1440" t="s">
        <v>9390</v>
      </c>
      <c r="C1440" t="s">
        <v>1938</v>
      </c>
      <c r="D1440" t="s">
        <v>9391</v>
      </c>
      <c r="E1440" t="s">
        <v>60</v>
      </c>
      <c r="F1440" t="s">
        <v>30</v>
      </c>
      <c r="G1440">
        <v>2013</v>
      </c>
      <c r="I1440" t="s">
        <v>30</v>
      </c>
      <c r="J1440" t="s">
        <v>9342</v>
      </c>
      <c r="K1440" t="s">
        <v>30</v>
      </c>
      <c r="L1440" t="s">
        <v>30</v>
      </c>
      <c r="M1440" t="s">
        <v>66</v>
      </c>
      <c r="N1440" t="s">
        <v>30</v>
      </c>
      <c r="O1440" t="s">
        <v>68</v>
      </c>
      <c r="P1440" t="s">
        <v>29</v>
      </c>
      <c r="Q1440" t="s">
        <v>9300</v>
      </c>
    </row>
    <row r="1441" spans="1:17" x14ac:dyDescent="0.2">
      <c r="A1441" t="s">
        <v>9392</v>
      </c>
      <c r="B1441" t="s">
        <v>9393</v>
      </c>
      <c r="C1441" s="1" t="s">
        <v>9394</v>
      </c>
      <c r="D1441" t="s">
        <v>9395</v>
      </c>
      <c r="E1441" t="s">
        <v>9396</v>
      </c>
      <c r="F1441" t="s">
        <v>30</v>
      </c>
      <c r="G1441">
        <v>2013</v>
      </c>
      <c r="I1441" t="s">
        <v>30</v>
      </c>
      <c r="J1441" t="s">
        <v>9342</v>
      </c>
      <c r="K1441" t="s">
        <v>30</v>
      </c>
      <c r="L1441" t="s">
        <v>30</v>
      </c>
      <c r="M1441" t="s">
        <v>9397</v>
      </c>
      <c r="N1441" t="s">
        <v>30</v>
      </c>
      <c r="O1441" t="s">
        <v>9398</v>
      </c>
      <c r="Q1441" t="s">
        <v>9300</v>
      </c>
    </row>
    <row r="1442" spans="1:17" x14ac:dyDescent="0.2">
      <c r="A1442" t="s">
        <v>9399</v>
      </c>
      <c r="B1442" t="s">
        <v>9400</v>
      </c>
      <c r="C1442" t="s">
        <v>936</v>
      </c>
      <c r="D1442" t="s">
        <v>9391</v>
      </c>
      <c r="E1442" t="s">
        <v>60</v>
      </c>
      <c r="F1442" t="s">
        <v>30</v>
      </c>
      <c r="G1442">
        <v>2013</v>
      </c>
      <c r="I1442" t="s">
        <v>30</v>
      </c>
      <c r="J1442" t="s">
        <v>9342</v>
      </c>
      <c r="K1442" t="s">
        <v>30</v>
      </c>
      <c r="L1442" t="s">
        <v>30</v>
      </c>
      <c r="M1442" t="s">
        <v>66</v>
      </c>
      <c r="N1442" t="s">
        <v>30</v>
      </c>
      <c r="O1442" t="s">
        <v>68</v>
      </c>
      <c r="P1442" t="s">
        <v>29</v>
      </c>
      <c r="Q1442" t="s">
        <v>9300</v>
      </c>
    </row>
    <row r="1443" spans="1:17" x14ac:dyDescent="0.2">
      <c r="A1443" t="s">
        <v>9401</v>
      </c>
      <c r="B1443" t="s">
        <v>9402</v>
      </c>
      <c r="C1443" s="1" t="s">
        <v>9403</v>
      </c>
      <c r="D1443" t="s">
        <v>8660</v>
      </c>
      <c r="E1443" t="s">
        <v>8661</v>
      </c>
      <c r="F1443" t="s">
        <v>30</v>
      </c>
      <c r="G1443">
        <v>2013</v>
      </c>
      <c r="I1443" t="s">
        <v>30</v>
      </c>
      <c r="J1443" t="s">
        <v>9297</v>
      </c>
      <c r="K1443" t="s">
        <v>30</v>
      </c>
      <c r="L1443" t="s">
        <v>30</v>
      </c>
      <c r="M1443" t="s">
        <v>8663</v>
      </c>
      <c r="N1443" t="s">
        <v>30</v>
      </c>
      <c r="O1443" t="s">
        <v>107</v>
      </c>
      <c r="P1443" t="s">
        <v>29</v>
      </c>
      <c r="Q1443" t="s">
        <v>9300</v>
      </c>
    </row>
    <row r="1444" spans="1:17" x14ac:dyDescent="0.2">
      <c r="A1444" t="s">
        <v>9404</v>
      </c>
      <c r="B1444" t="s">
        <v>9405</v>
      </c>
      <c r="C1444" s="1" t="s">
        <v>9406</v>
      </c>
      <c r="D1444" t="s">
        <v>9407</v>
      </c>
      <c r="E1444" t="s">
        <v>9408</v>
      </c>
      <c r="F1444" t="s">
        <v>30</v>
      </c>
      <c r="G1444">
        <v>2013</v>
      </c>
      <c r="I1444" t="s">
        <v>30</v>
      </c>
      <c r="J1444" t="s">
        <v>9336</v>
      </c>
      <c r="K1444" t="s">
        <v>30</v>
      </c>
      <c r="L1444" t="s">
        <v>30</v>
      </c>
      <c r="M1444" t="s">
        <v>9409</v>
      </c>
      <c r="N1444" t="s">
        <v>30</v>
      </c>
      <c r="O1444" t="s">
        <v>9410</v>
      </c>
      <c r="P1444" t="s">
        <v>9411</v>
      </c>
      <c r="Q1444" t="s">
        <v>9300</v>
      </c>
    </row>
    <row r="1445" spans="1:17" x14ac:dyDescent="0.2">
      <c r="A1445" t="s">
        <v>9412</v>
      </c>
      <c r="B1445" t="s">
        <v>9413</v>
      </c>
      <c r="C1445" s="1" t="s">
        <v>9414</v>
      </c>
      <c r="D1445" t="s">
        <v>9415</v>
      </c>
      <c r="E1445" t="s">
        <v>9416</v>
      </c>
      <c r="F1445" t="s">
        <v>30</v>
      </c>
      <c r="G1445">
        <v>2013</v>
      </c>
      <c r="I1445" t="s">
        <v>30</v>
      </c>
      <c r="J1445" t="s">
        <v>9379</v>
      </c>
      <c r="K1445" t="s">
        <v>30</v>
      </c>
      <c r="L1445" t="s">
        <v>30</v>
      </c>
      <c r="M1445" t="s">
        <v>9417</v>
      </c>
      <c r="N1445" t="s">
        <v>30</v>
      </c>
      <c r="O1445" t="s">
        <v>2230</v>
      </c>
      <c r="P1445" t="s">
        <v>29</v>
      </c>
      <c r="Q1445" t="s">
        <v>9300</v>
      </c>
    </row>
    <row r="1446" spans="1:17" x14ac:dyDescent="0.2">
      <c r="A1446" t="s">
        <v>9418</v>
      </c>
      <c r="B1446" t="s">
        <v>9419</v>
      </c>
      <c r="C1446" s="1" t="s">
        <v>9420</v>
      </c>
      <c r="D1446" t="s">
        <v>8543</v>
      </c>
      <c r="E1446" t="s">
        <v>1908</v>
      </c>
      <c r="F1446" t="s">
        <v>30</v>
      </c>
      <c r="G1446">
        <v>2013</v>
      </c>
      <c r="I1446" t="s">
        <v>30</v>
      </c>
      <c r="J1446" t="s">
        <v>9379</v>
      </c>
      <c r="K1446" t="s">
        <v>30</v>
      </c>
      <c r="L1446" t="s">
        <v>30</v>
      </c>
      <c r="M1446" t="s">
        <v>1835</v>
      </c>
      <c r="N1446" t="s">
        <v>30</v>
      </c>
      <c r="O1446" t="s">
        <v>107</v>
      </c>
      <c r="P1446" t="s">
        <v>29</v>
      </c>
      <c r="Q1446" t="s">
        <v>9300</v>
      </c>
    </row>
    <row r="1447" spans="1:17" x14ac:dyDescent="0.2">
      <c r="A1447" t="s">
        <v>9421</v>
      </c>
      <c r="B1447" t="s">
        <v>9422</v>
      </c>
      <c r="C1447" s="1" t="s">
        <v>9423</v>
      </c>
      <c r="D1447" t="s">
        <v>8543</v>
      </c>
      <c r="E1447" t="s">
        <v>1908</v>
      </c>
      <c r="F1447" t="s">
        <v>30</v>
      </c>
      <c r="G1447">
        <v>2013</v>
      </c>
      <c r="I1447" t="s">
        <v>30</v>
      </c>
      <c r="J1447" t="s">
        <v>9379</v>
      </c>
      <c r="K1447" t="s">
        <v>30</v>
      </c>
      <c r="L1447" t="s">
        <v>30</v>
      </c>
      <c r="M1447" t="s">
        <v>1835</v>
      </c>
      <c r="N1447" t="s">
        <v>30</v>
      </c>
      <c r="O1447" t="s">
        <v>107</v>
      </c>
      <c r="P1447" t="s">
        <v>29</v>
      </c>
      <c r="Q1447" t="s">
        <v>9300</v>
      </c>
    </row>
    <row r="1448" spans="1:17" x14ac:dyDescent="0.2">
      <c r="A1448" t="s">
        <v>9424</v>
      </c>
      <c r="B1448" t="s">
        <v>9425</v>
      </c>
      <c r="C1448" s="1" t="s">
        <v>9426</v>
      </c>
      <c r="D1448" t="s">
        <v>8660</v>
      </c>
      <c r="E1448" t="s">
        <v>8661</v>
      </c>
      <c r="F1448" t="s">
        <v>30</v>
      </c>
      <c r="G1448">
        <v>2013</v>
      </c>
      <c r="I1448" t="s">
        <v>30</v>
      </c>
      <c r="J1448" t="s">
        <v>9297</v>
      </c>
      <c r="K1448" t="s">
        <v>30</v>
      </c>
      <c r="L1448" t="s">
        <v>30</v>
      </c>
      <c r="M1448" t="s">
        <v>8663</v>
      </c>
      <c r="N1448" t="s">
        <v>30</v>
      </c>
      <c r="O1448" t="s">
        <v>107</v>
      </c>
      <c r="P1448" t="s">
        <v>29</v>
      </c>
      <c r="Q1448" t="s">
        <v>9300</v>
      </c>
    </row>
    <row r="1449" spans="1:17" x14ac:dyDescent="0.2">
      <c r="A1449" t="s">
        <v>9427</v>
      </c>
      <c r="B1449" t="s">
        <v>9428</v>
      </c>
      <c r="C1449" s="1" t="s">
        <v>9429</v>
      </c>
      <c r="D1449" t="s">
        <v>9430</v>
      </c>
      <c r="E1449" t="s">
        <v>9431</v>
      </c>
      <c r="F1449" t="s">
        <v>30</v>
      </c>
      <c r="G1449">
        <v>2013</v>
      </c>
      <c r="I1449" t="s">
        <v>30</v>
      </c>
      <c r="J1449" t="s">
        <v>9379</v>
      </c>
      <c r="K1449" t="s">
        <v>30</v>
      </c>
      <c r="L1449" t="s">
        <v>30</v>
      </c>
      <c r="M1449" t="s">
        <v>141</v>
      </c>
      <c r="N1449" t="s">
        <v>30</v>
      </c>
      <c r="O1449" t="s">
        <v>107</v>
      </c>
      <c r="P1449" t="s">
        <v>29</v>
      </c>
      <c r="Q1449" t="s">
        <v>9300</v>
      </c>
    </row>
    <row r="1450" spans="1:17" x14ac:dyDescent="0.2">
      <c r="A1450" t="s">
        <v>9432</v>
      </c>
      <c r="B1450" t="s">
        <v>9433</v>
      </c>
      <c r="C1450" t="s">
        <v>30</v>
      </c>
      <c r="D1450" t="s">
        <v>9434</v>
      </c>
      <c r="E1450" t="s">
        <v>9361</v>
      </c>
      <c r="F1450" t="s">
        <v>30</v>
      </c>
      <c r="G1450">
        <v>2013</v>
      </c>
      <c r="I1450" t="s">
        <v>30</v>
      </c>
      <c r="J1450" t="s">
        <v>9297</v>
      </c>
      <c r="K1450" t="s">
        <v>30</v>
      </c>
      <c r="L1450" t="s">
        <v>30</v>
      </c>
      <c r="M1450" t="s">
        <v>2768</v>
      </c>
      <c r="N1450" t="s">
        <v>30</v>
      </c>
      <c r="O1450" t="s">
        <v>9362</v>
      </c>
      <c r="Q1450" t="s">
        <v>9300</v>
      </c>
    </row>
    <row r="1451" spans="1:17" x14ac:dyDescent="0.2">
      <c r="A1451" t="s">
        <v>9435</v>
      </c>
      <c r="B1451" t="s">
        <v>9436</v>
      </c>
      <c r="C1451" s="1" t="s">
        <v>9437</v>
      </c>
      <c r="D1451" t="s">
        <v>9438</v>
      </c>
      <c r="E1451" t="s">
        <v>9439</v>
      </c>
      <c r="F1451" t="s">
        <v>30</v>
      </c>
      <c r="G1451">
        <v>2013</v>
      </c>
      <c r="I1451" t="s">
        <v>30</v>
      </c>
      <c r="J1451" t="s">
        <v>9379</v>
      </c>
      <c r="K1451" t="s">
        <v>30</v>
      </c>
      <c r="L1451" t="s">
        <v>30</v>
      </c>
      <c r="M1451" t="s">
        <v>2383</v>
      </c>
      <c r="N1451" t="s">
        <v>30</v>
      </c>
      <c r="O1451" t="s">
        <v>2230</v>
      </c>
      <c r="P1451" t="s">
        <v>29</v>
      </c>
      <c r="Q1451" t="s">
        <v>9300</v>
      </c>
    </row>
    <row r="1452" spans="1:17" x14ac:dyDescent="0.2">
      <c r="A1452" t="s">
        <v>9440</v>
      </c>
      <c r="B1452" t="s">
        <v>9441</v>
      </c>
      <c r="C1452" s="1" t="s">
        <v>9442</v>
      </c>
      <c r="D1452" t="s">
        <v>9443</v>
      </c>
      <c r="E1452" t="s">
        <v>7977</v>
      </c>
      <c r="F1452" t="s">
        <v>30</v>
      </c>
      <c r="G1452">
        <v>2013</v>
      </c>
      <c r="I1452" t="s">
        <v>30</v>
      </c>
      <c r="J1452" t="s">
        <v>9379</v>
      </c>
      <c r="K1452" t="s">
        <v>30</v>
      </c>
      <c r="L1452" t="s">
        <v>30</v>
      </c>
      <c r="M1452" t="s">
        <v>1621</v>
      </c>
      <c r="N1452" t="s">
        <v>30</v>
      </c>
      <c r="O1452" t="s">
        <v>2230</v>
      </c>
      <c r="P1452" t="s">
        <v>29</v>
      </c>
      <c r="Q1452" t="s">
        <v>9300</v>
      </c>
    </row>
    <row r="1453" spans="1:17" x14ac:dyDescent="0.2">
      <c r="A1453" t="s">
        <v>9444</v>
      </c>
      <c r="B1453" t="s">
        <v>9445</v>
      </c>
      <c r="C1453" s="1" t="s">
        <v>9446</v>
      </c>
      <c r="D1453" t="s">
        <v>9447</v>
      </c>
      <c r="E1453" t="s">
        <v>9448</v>
      </c>
      <c r="F1453" t="s">
        <v>30</v>
      </c>
      <c r="G1453">
        <v>2013</v>
      </c>
      <c r="I1453" t="s">
        <v>30</v>
      </c>
      <c r="J1453" t="s">
        <v>9297</v>
      </c>
      <c r="K1453" t="s">
        <v>30</v>
      </c>
      <c r="L1453" t="s">
        <v>30</v>
      </c>
      <c r="M1453" t="s">
        <v>9356</v>
      </c>
      <c r="N1453" t="s">
        <v>30</v>
      </c>
      <c r="O1453" t="s">
        <v>9449</v>
      </c>
      <c r="P1453" t="s">
        <v>177</v>
      </c>
      <c r="Q1453" t="s">
        <v>9300</v>
      </c>
    </row>
    <row r="1454" spans="1:17" x14ac:dyDescent="0.2">
      <c r="A1454" t="s">
        <v>9450</v>
      </c>
      <c r="B1454" t="s">
        <v>9451</v>
      </c>
      <c r="C1454" s="1" t="s">
        <v>9452</v>
      </c>
      <c r="D1454" t="s">
        <v>9415</v>
      </c>
      <c r="E1454" t="s">
        <v>9416</v>
      </c>
      <c r="F1454" t="s">
        <v>30</v>
      </c>
      <c r="G1454">
        <v>2013</v>
      </c>
      <c r="I1454" t="s">
        <v>30</v>
      </c>
      <c r="J1454" t="s">
        <v>9379</v>
      </c>
      <c r="K1454" t="s">
        <v>30</v>
      </c>
      <c r="L1454" t="s">
        <v>30</v>
      </c>
      <c r="M1454" t="s">
        <v>9417</v>
      </c>
      <c r="N1454" t="s">
        <v>30</v>
      </c>
      <c r="O1454" t="s">
        <v>2230</v>
      </c>
      <c r="P1454" t="s">
        <v>29</v>
      </c>
      <c r="Q1454" t="s">
        <v>9300</v>
      </c>
    </row>
    <row r="1455" spans="1:17" x14ac:dyDescent="0.2">
      <c r="A1455" t="s">
        <v>9453</v>
      </c>
      <c r="B1455" t="s">
        <v>9454</v>
      </c>
      <c r="C1455" s="1" t="s">
        <v>9455</v>
      </c>
      <c r="D1455" t="s">
        <v>8660</v>
      </c>
      <c r="E1455" t="s">
        <v>8661</v>
      </c>
      <c r="F1455" t="s">
        <v>30</v>
      </c>
      <c r="G1455">
        <v>2013</v>
      </c>
      <c r="I1455" t="s">
        <v>30</v>
      </c>
      <c r="J1455" t="s">
        <v>9297</v>
      </c>
      <c r="K1455" t="s">
        <v>30</v>
      </c>
      <c r="L1455" t="s">
        <v>30</v>
      </c>
      <c r="M1455" t="s">
        <v>8663</v>
      </c>
      <c r="N1455" t="s">
        <v>30</v>
      </c>
      <c r="O1455" t="s">
        <v>107</v>
      </c>
      <c r="P1455" t="s">
        <v>29</v>
      </c>
      <c r="Q1455" t="s">
        <v>9300</v>
      </c>
    </row>
    <row r="1456" spans="1:17" x14ac:dyDescent="0.2">
      <c r="A1456" t="s">
        <v>9456</v>
      </c>
      <c r="B1456" t="s">
        <v>9457</v>
      </c>
      <c r="C1456" s="1" t="s">
        <v>9458</v>
      </c>
      <c r="D1456" t="s">
        <v>8660</v>
      </c>
      <c r="E1456" t="s">
        <v>8661</v>
      </c>
      <c r="F1456" t="s">
        <v>30</v>
      </c>
      <c r="G1456">
        <v>2013</v>
      </c>
      <c r="I1456" t="s">
        <v>30</v>
      </c>
      <c r="J1456" t="s">
        <v>9297</v>
      </c>
      <c r="K1456" t="s">
        <v>30</v>
      </c>
      <c r="L1456" t="s">
        <v>30</v>
      </c>
      <c r="M1456" t="s">
        <v>8663</v>
      </c>
      <c r="N1456" t="s">
        <v>30</v>
      </c>
      <c r="O1456" t="s">
        <v>107</v>
      </c>
      <c r="P1456" t="s">
        <v>29</v>
      </c>
      <c r="Q1456" t="s">
        <v>9300</v>
      </c>
    </row>
    <row r="1457" spans="1:17" x14ac:dyDescent="0.2">
      <c r="A1457" t="s">
        <v>9459</v>
      </c>
      <c r="B1457" t="s">
        <v>9460</v>
      </c>
      <c r="C1457" s="1" t="s">
        <v>9461</v>
      </c>
      <c r="D1457" t="s">
        <v>9462</v>
      </c>
      <c r="E1457" t="s">
        <v>9463</v>
      </c>
      <c r="F1457" t="s">
        <v>30</v>
      </c>
      <c r="G1457">
        <v>2013</v>
      </c>
      <c r="I1457" t="s">
        <v>30</v>
      </c>
      <c r="J1457" t="s">
        <v>9297</v>
      </c>
      <c r="K1457" t="s">
        <v>30</v>
      </c>
      <c r="L1457" t="s">
        <v>30</v>
      </c>
      <c r="M1457" t="s">
        <v>233</v>
      </c>
      <c r="N1457" t="s">
        <v>30</v>
      </c>
      <c r="O1457" t="s">
        <v>9464</v>
      </c>
      <c r="P1457" t="s">
        <v>29</v>
      </c>
      <c r="Q1457" t="s">
        <v>9300</v>
      </c>
    </row>
    <row r="1458" spans="1:17" x14ac:dyDescent="0.2">
      <c r="A1458" t="s">
        <v>9465</v>
      </c>
      <c r="B1458" t="s">
        <v>9466</v>
      </c>
      <c r="C1458" s="1" t="s">
        <v>9467</v>
      </c>
      <c r="D1458" t="s">
        <v>9468</v>
      </c>
      <c r="E1458" t="s">
        <v>9469</v>
      </c>
      <c r="F1458" t="s">
        <v>30</v>
      </c>
      <c r="G1458">
        <v>2013</v>
      </c>
      <c r="I1458" t="s">
        <v>30</v>
      </c>
      <c r="J1458" t="s">
        <v>9379</v>
      </c>
      <c r="K1458" t="s">
        <v>30</v>
      </c>
      <c r="L1458" t="s">
        <v>30</v>
      </c>
      <c r="M1458" t="s">
        <v>9470</v>
      </c>
      <c r="N1458" t="s">
        <v>30</v>
      </c>
      <c r="O1458" t="s">
        <v>8758</v>
      </c>
      <c r="P1458" t="s">
        <v>253</v>
      </c>
      <c r="Q1458" t="s">
        <v>9300</v>
      </c>
    </row>
    <row r="1459" spans="1:17" x14ac:dyDescent="0.2">
      <c r="A1459" t="s">
        <v>9471</v>
      </c>
      <c r="B1459" t="s">
        <v>9472</v>
      </c>
      <c r="C1459" s="1" t="s">
        <v>9473</v>
      </c>
      <c r="D1459" t="s">
        <v>9474</v>
      </c>
      <c r="E1459" t="s">
        <v>9475</v>
      </c>
      <c r="F1459" t="s">
        <v>30</v>
      </c>
      <c r="G1459">
        <v>2013</v>
      </c>
      <c r="I1459" t="s">
        <v>30</v>
      </c>
      <c r="J1459" t="s">
        <v>9342</v>
      </c>
      <c r="K1459" t="s">
        <v>30</v>
      </c>
      <c r="L1459" t="s">
        <v>30</v>
      </c>
      <c r="M1459" t="s">
        <v>9470</v>
      </c>
      <c r="N1459" t="s">
        <v>30</v>
      </c>
      <c r="O1459" t="s">
        <v>9476</v>
      </c>
      <c r="P1459" t="s">
        <v>253</v>
      </c>
      <c r="Q1459" t="s">
        <v>9300</v>
      </c>
    </row>
    <row r="1460" spans="1:17" x14ac:dyDescent="0.2">
      <c r="A1460" t="s">
        <v>9477</v>
      </c>
      <c r="B1460" t="s">
        <v>9478</v>
      </c>
      <c r="C1460" s="1" t="s">
        <v>9479</v>
      </c>
      <c r="D1460" t="s">
        <v>9480</v>
      </c>
      <c r="E1460" t="s">
        <v>20</v>
      </c>
      <c r="F1460" t="s">
        <v>30</v>
      </c>
      <c r="G1460">
        <v>2013</v>
      </c>
      <c r="I1460" t="s">
        <v>30</v>
      </c>
      <c r="J1460" t="s">
        <v>9379</v>
      </c>
      <c r="K1460" t="s">
        <v>30</v>
      </c>
      <c r="L1460" t="s">
        <v>30</v>
      </c>
      <c r="M1460" t="s">
        <v>26</v>
      </c>
      <c r="N1460" t="s">
        <v>30</v>
      </c>
      <c r="O1460" t="s">
        <v>28</v>
      </c>
      <c r="P1460" t="s">
        <v>29</v>
      </c>
      <c r="Q1460" t="s">
        <v>9300</v>
      </c>
    </row>
    <row r="1461" spans="1:17" x14ac:dyDescent="0.2">
      <c r="A1461" t="s">
        <v>9481</v>
      </c>
      <c r="B1461" t="s">
        <v>1732</v>
      </c>
      <c r="C1461" t="s">
        <v>1733</v>
      </c>
      <c r="D1461" t="s">
        <v>9482</v>
      </c>
      <c r="E1461" t="s">
        <v>1513</v>
      </c>
      <c r="F1461" t="s">
        <v>30</v>
      </c>
      <c r="G1461">
        <v>2013</v>
      </c>
      <c r="I1461" t="s">
        <v>30</v>
      </c>
      <c r="J1461" t="s">
        <v>9379</v>
      </c>
      <c r="K1461" t="s">
        <v>30</v>
      </c>
      <c r="L1461" t="s">
        <v>30</v>
      </c>
      <c r="M1461" t="s">
        <v>663</v>
      </c>
      <c r="N1461" t="s">
        <v>30</v>
      </c>
      <c r="O1461" t="s">
        <v>107</v>
      </c>
      <c r="P1461" t="s">
        <v>29</v>
      </c>
      <c r="Q1461" t="s">
        <v>9300</v>
      </c>
    </row>
    <row r="1462" spans="1:17" x14ac:dyDescent="0.2">
      <c r="A1462" t="s">
        <v>9483</v>
      </c>
      <c r="B1462" t="s">
        <v>9484</v>
      </c>
      <c r="C1462" s="1" t="s">
        <v>9485</v>
      </c>
      <c r="D1462" t="s">
        <v>9486</v>
      </c>
      <c r="E1462" t="s">
        <v>9487</v>
      </c>
      <c r="F1462" t="s">
        <v>30</v>
      </c>
      <c r="G1462">
        <v>2013</v>
      </c>
      <c r="I1462" t="s">
        <v>30</v>
      </c>
      <c r="J1462" t="s">
        <v>9329</v>
      </c>
      <c r="K1462" t="s">
        <v>30</v>
      </c>
      <c r="L1462" t="s">
        <v>30</v>
      </c>
      <c r="M1462" t="s">
        <v>568</v>
      </c>
      <c r="N1462" t="s">
        <v>30</v>
      </c>
      <c r="O1462" t="s">
        <v>2230</v>
      </c>
      <c r="P1462" t="s">
        <v>29</v>
      </c>
      <c r="Q1462" t="s">
        <v>9300</v>
      </c>
    </row>
    <row r="1463" spans="1:17" x14ac:dyDescent="0.2">
      <c r="A1463" t="s">
        <v>9488</v>
      </c>
      <c r="B1463" t="s">
        <v>9489</v>
      </c>
      <c r="C1463" t="s">
        <v>30</v>
      </c>
      <c r="D1463" t="s">
        <v>9490</v>
      </c>
      <c r="E1463" t="s">
        <v>9491</v>
      </c>
      <c r="F1463" t="s">
        <v>30</v>
      </c>
      <c r="G1463">
        <v>2013</v>
      </c>
      <c r="I1463" t="s">
        <v>30</v>
      </c>
      <c r="J1463" t="s">
        <v>9379</v>
      </c>
      <c r="K1463" t="s">
        <v>30</v>
      </c>
      <c r="L1463" t="s">
        <v>30</v>
      </c>
      <c r="M1463" t="s">
        <v>2174</v>
      </c>
      <c r="N1463" t="s">
        <v>30</v>
      </c>
      <c r="O1463" t="s">
        <v>9492</v>
      </c>
      <c r="P1463" t="s">
        <v>253</v>
      </c>
      <c r="Q1463" t="s">
        <v>9300</v>
      </c>
    </row>
    <row r="1464" spans="1:17" x14ac:dyDescent="0.2">
      <c r="A1464" t="s">
        <v>9493</v>
      </c>
      <c r="B1464" t="s">
        <v>9494</v>
      </c>
      <c r="C1464" s="1" t="s">
        <v>9495</v>
      </c>
      <c r="D1464" t="s">
        <v>9496</v>
      </c>
      <c r="E1464" t="s">
        <v>9497</v>
      </c>
      <c r="F1464" t="s">
        <v>30</v>
      </c>
      <c r="G1464">
        <v>2013</v>
      </c>
      <c r="I1464" t="s">
        <v>30</v>
      </c>
      <c r="J1464" t="s">
        <v>9342</v>
      </c>
      <c r="K1464" t="s">
        <v>30</v>
      </c>
      <c r="L1464" t="s">
        <v>30</v>
      </c>
      <c r="M1464" t="s">
        <v>9498</v>
      </c>
      <c r="N1464" t="s">
        <v>30</v>
      </c>
      <c r="O1464" t="s">
        <v>9499</v>
      </c>
      <c r="P1464" t="s">
        <v>9411</v>
      </c>
      <c r="Q1464" t="s">
        <v>9300</v>
      </c>
    </row>
    <row r="1465" spans="1:17" x14ac:dyDescent="0.2">
      <c r="A1465" t="s">
        <v>9500</v>
      </c>
      <c r="B1465" t="s">
        <v>9501</v>
      </c>
      <c r="C1465" s="1" t="s">
        <v>9502</v>
      </c>
      <c r="D1465" t="s">
        <v>8660</v>
      </c>
      <c r="E1465" t="s">
        <v>8661</v>
      </c>
      <c r="F1465" t="s">
        <v>30</v>
      </c>
      <c r="G1465">
        <v>2013</v>
      </c>
      <c r="I1465" t="s">
        <v>30</v>
      </c>
      <c r="J1465" t="s">
        <v>9329</v>
      </c>
      <c r="K1465" t="s">
        <v>30</v>
      </c>
      <c r="L1465" t="s">
        <v>30</v>
      </c>
      <c r="M1465" t="s">
        <v>8663</v>
      </c>
      <c r="N1465" t="s">
        <v>30</v>
      </c>
      <c r="O1465" t="s">
        <v>107</v>
      </c>
      <c r="P1465" t="s">
        <v>29</v>
      </c>
      <c r="Q1465" t="s">
        <v>9300</v>
      </c>
    </row>
    <row r="1466" spans="1:17" x14ac:dyDescent="0.2">
      <c r="A1466" t="s">
        <v>9503</v>
      </c>
      <c r="B1466" t="s">
        <v>9504</v>
      </c>
      <c r="C1466" s="1" t="s">
        <v>9505</v>
      </c>
      <c r="D1466" t="s">
        <v>9506</v>
      </c>
      <c r="E1466" t="s">
        <v>9507</v>
      </c>
      <c r="F1466" t="s">
        <v>30</v>
      </c>
      <c r="G1466">
        <v>2013</v>
      </c>
      <c r="I1466" t="s">
        <v>30</v>
      </c>
      <c r="J1466" t="s">
        <v>9342</v>
      </c>
      <c r="K1466" t="s">
        <v>30</v>
      </c>
      <c r="L1466" t="s">
        <v>30</v>
      </c>
      <c r="M1466" t="s">
        <v>7903</v>
      </c>
      <c r="N1466" t="s">
        <v>30</v>
      </c>
      <c r="O1466" t="s">
        <v>9508</v>
      </c>
      <c r="Q1466" t="s">
        <v>9300</v>
      </c>
    </row>
    <row r="1467" spans="1:17" x14ac:dyDescent="0.2">
      <c r="A1467" t="s">
        <v>9509</v>
      </c>
      <c r="B1467" t="s">
        <v>9510</v>
      </c>
      <c r="C1467" s="1" t="s">
        <v>9511</v>
      </c>
      <c r="D1467" t="s">
        <v>8660</v>
      </c>
      <c r="E1467" t="s">
        <v>8661</v>
      </c>
      <c r="F1467" t="s">
        <v>30</v>
      </c>
      <c r="G1467">
        <v>2013</v>
      </c>
      <c r="I1467" t="s">
        <v>30</v>
      </c>
      <c r="J1467" t="s">
        <v>9297</v>
      </c>
      <c r="K1467" t="s">
        <v>30</v>
      </c>
      <c r="L1467" t="s">
        <v>30</v>
      </c>
      <c r="M1467" t="s">
        <v>8663</v>
      </c>
      <c r="N1467" t="s">
        <v>30</v>
      </c>
      <c r="O1467" t="s">
        <v>107</v>
      </c>
      <c r="P1467" t="s">
        <v>29</v>
      </c>
      <c r="Q1467" t="s">
        <v>9300</v>
      </c>
    </row>
    <row r="1468" spans="1:17" x14ac:dyDescent="0.2">
      <c r="A1468" t="s">
        <v>9512</v>
      </c>
      <c r="B1468" t="s">
        <v>9513</v>
      </c>
      <c r="C1468" t="s">
        <v>301</v>
      </c>
      <c r="D1468" t="s">
        <v>9480</v>
      </c>
      <c r="E1468" t="s">
        <v>20</v>
      </c>
      <c r="F1468" t="s">
        <v>30</v>
      </c>
      <c r="G1468">
        <v>2013</v>
      </c>
      <c r="I1468" t="s">
        <v>30</v>
      </c>
      <c r="J1468" t="s">
        <v>9379</v>
      </c>
      <c r="K1468" t="s">
        <v>30</v>
      </c>
      <c r="L1468" t="s">
        <v>30</v>
      </c>
      <c r="M1468" t="s">
        <v>26</v>
      </c>
      <c r="N1468" t="s">
        <v>30</v>
      </c>
      <c r="O1468" t="s">
        <v>28</v>
      </c>
      <c r="P1468" t="s">
        <v>29</v>
      </c>
      <c r="Q1468" t="s">
        <v>9300</v>
      </c>
    </row>
    <row r="1469" spans="1:17" x14ac:dyDescent="0.2">
      <c r="A1469" t="s">
        <v>9514</v>
      </c>
      <c r="B1469" t="s">
        <v>9515</v>
      </c>
      <c r="C1469" s="1" t="s">
        <v>9516</v>
      </c>
      <c r="D1469" t="s">
        <v>9386</v>
      </c>
      <c r="E1469" t="s">
        <v>9387</v>
      </c>
      <c r="F1469" t="s">
        <v>30</v>
      </c>
      <c r="G1469">
        <v>2013</v>
      </c>
      <c r="I1469" t="s">
        <v>30</v>
      </c>
      <c r="J1469" t="s">
        <v>9379</v>
      </c>
      <c r="K1469" t="s">
        <v>30</v>
      </c>
      <c r="L1469" t="s">
        <v>30</v>
      </c>
      <c r="M1469" t="s">
        <v>2200</v>
      </c>
      <c r="N1469" t="s">
        <v>30</v>
      </c>
      <c r="O1469" t="s">
        <v>3133</v>
      </c>
      <c r="P1469" t="s">
        <v>1814</v>
      </c>
      <c r="Q1469" t="s">
        <v>9300</v>
      </c>
    </row>
    <row r="1470" spans="1:17" x14ac:dyDescent="0.2">
      <c r="A1470" t="s">
        <v>9517</v>
      </c>
      <c r="B1470" t="s">
        <v>1348</v>
      </c>
      <c r="C1470" t="s">
        <v>1349</v>
      </c>
      <c r="D1470" t="s">
        <v>9518</v>
      </c>
      <c r="E1470" t="s">
        <v>1351</v>
      </c>
      <c r="F1470" t="s">
        <v>30</v>
      </c>
      <c r="G1470">
        <v>2013</v>
      </c>
      <c r="I1470" t="s">
        <v>30</v>
      </c>
      <c r="J1470" t="s">
        <v>9329</v>
      </c>
      <c r="K1470" t="s">
        <v>30</v>
      </c>
      <c r="L1470" t="s">
        <v>30</v>
      </c>
      <c r="M1470" t="s">
        <v>341</v>
      </c>
      <c r="N1470" t="s">
        <v>30</v>
      </c>
      <c r="O1470" t="s">
        <v>189</v>
      </c>
      <c r="P1470" t="s">
        <v>29</v>
      </c>
      <c r="Q1470" t="s">
        <v>9300</v>
      </c>
    </row>
    <row r="1471" spans="1:17" x14ac:dyDescent="0.2">
      <c r="A1471" t="s">
        <v>9519</v>
      </c>
      <c r="B1471" t="s">
        <v>1542</v>
      </c>
      <c r="C1471" t="s">
        <v>1543</v>
      </c>
      <c r="D1471" t="s">
        <v>9520</v>
      </c>
      <c r="E1471" t="s">
        <v>1545</v>
      </c>
      <c r="F1471" t="s">
        <v>30</v>
      </c>
      <c r="G1471">
        <v>2013</v>
      </c>
      <c r="I1471" t="s">
        <v>30</v>
      </c>
      <c r="J1471" t="s">
        <v>2190</v>
      </c>
      <c r="K1471" t="s">
        <v>30</v>
      </c>
      <c r="L1471" t="s">
        <v>30</v>
      </c>
      <c r="M1471" t="s">
        <v>1549</v>
      </c>
      <c r="N1471" t="s">
        <v>30</v>
      </c>
      <c r="O1471" t="s">
        <v>107</v>
      </c>
      <c r="P1471" t="s">
        <v>29</v>
      </c>
      <c r="Q1471" t="s">
        <v>9300</v>
      </c>
    </row>
    <row r="1472" spans="1:17" x14ac:dyDescent="0.2">
      <c r="A1472" t="s">
        <v>9521</v>
      </c>
      <c r="B1472" t="s">
        <v>9522</v>
      </c>
      <c r="C1472" t="s">
        <v>30</v>
      </c>
      <c r="D1472" t="s">
        <v>8660</v>
      </c>
      <c r="E1472" t="s">
        <v>8661</v>
      </c>
      <c r="F1472" t="s">
        <v>30</v>
      </c>
      <c r="G1472">
        <v>2013</v>
      </c>
      <c r="I1472" t="s">
        <v>30</v>
      </c>
      <c r="J1472" t="s">
        <v>9297</v>
      </c>
      <c r="K1472" t="s">
        <v>30</v>
      </c>
      <c r="L1472" t="s">
        <v>30</v>
      </c>
      <c r="M1472" t="s">
        <v>8663</v>
      </c>
      <c r="N1472" t="s">
        <v>30</v>
      </c>
      <c r="O1472" t="s">
        <v>107</v>
      </c>
      <c r="P1472" t="s">
        <v>29</v>
      </c>
      <c r="Q1472" t="s">
        <v>9300</v>
      </c>
    </row>
    <row r="1473" spans="1:17" x14ac:dyDescent="0.2">
      <c r="A1473" t="s">
        <v>9523</v>
      </c>
      <c r="B1473" t="s">
        <v>2106</v>
      </c>
      <c r="C1473" t="s">
        <v>2107</v>
      </c>
      <c r="D1473" t="s">
        <v>9480</v>
      </c>
      <c r="E1473" t="s">
        <v>20</v>
      </c>
      <c r="F1473" t="s">
        <v>30</v>
      </c>
      <c r="G1473">
        <v>2013</v>
      </c>
      <c r="I1473" t="s">
        <v>30</v>
      </c>
      <c r="J1473" t="s">
        <v>9329</v>
      </c>
      <c r="K1473" t="s">
        <v>30</v>
      </c>
      <c r="L1473" t="s">
        <v>30</v>
      </c>
      <c r="M1473" t="s">
        <v>26</v>
      </c>
      <c r="N1473" t="s">
        <v>30</v>
      </c>
      <c r="O1473" t="s">
        <v>28</v>
      </c>
      <c r="P1473" t="s">
        <v>29</v>
      </c>
      <c r="Q1473" t="s">
        <v>9300</v>
      </c>
    </row>
    <row r="1474" spans="1:17" x14ac:dyDescent="0.2">
      <c r="A1474" t="s">
        <v>9524</v>
      </c>
      <c r="B1474" t="s">
        <v>9525</v>
      </c>
      <c r="C1474" s="1" t="s">
        <v>9526</v>
      </c>
      <c r="D1474" t="s">
        <v>9386</v>
      </c>
      <c r="E1474" t="s">
        <v>9387</v>
      </c>
      <c r="F1474" t="s">
        <v>30</v>
      </c>
      <c r="G1474">
        <v>2013</v>
      </c>
      <c r="I1474" t="s">
        <v>30</v>
      </c>
      <c r="J1474" t="s">
        <v>9379</v>
      </c>
      <c r="K1474" t="s">
        <v>30</v>
      </c>
      <c r="L1474" t="s">
        <v>30</v>
      </c>
      <c r="M1474" t="s">
        <v>2200</v>
      </c>
      <c r="N1474" t="s">
        <v>30</v>
      </c>
      <c r="O1474" t="s">
        <v>3133</v>
      </c>
      <c r="P1474" t="s">
        <v>1814</v>
      </c>
      <c r="Q1474" t="s">
        <v>9300</v>
      </c>
    </row>
    <row r="1475" spans="1:17" x14ac:dyDescent="0.2">
      <c r="A1475" t="s">
        <v>9527</v>
      </c>
      <c r="B1475" t="s">
        <v>9528</v>
      </c>
      <c r="C1475" t="s">
        <v>8124</v>
      </c>
      <c r="D1475" t="s">
        <v>9529</v>
      </c>
      <c r="E1475" t="s">
        <v>5041</v>
      </c>
      <c r="F1475" t="s">
        <v>30</v>
      </c>
      <c r="G1475">
        <v>2015</v>
      </c>
      <c r="I1475" t="s">
        <v>30</v>
      </c>
      <c r="J1475" t="s">
        <v>122</v>
      </c>
      <c r="K1475" t="s">
        <v>30</v>
      </c>
      <c r="L1475" t="s">
        <v>30</v>
      </c>
      <c r="M1475" t="s">
        <v>174</v>
      </c>
      <c r="N1475" t="s">
        <v>30</v>
      </c>
      <c r="O1475" t="s">
        <v>2230</v>
      </c>
      <c r="P1475" t="s">
        <v>29</v>
      </c>
      <c r="Q1475" t="s">
        <v>9300</v>
      </c>
    </row>
    <row r="1476" spans="1:17" x14ac:dyDescent="0.2">
      <c r="A1476" t="s">
        <v>9530</v>
      </c>
      <c r="B1476" t="s">
        <v>9531</v>
      </c>
      <c r="C1476" t="s">
        <v>5745</v>
      </c>
      <c r="D1476" t="s">
        <v>9532</v>
      </c>
      <c r="E1476" t="s">
        <v>5747</v>
      </c>
      <c r="F1476" t="s">
        <v>30</v>
      </c>
      <c r="G1476">
        <v>2015</v>
      </c>
      <c r="I1476" t="s">
        <v>30</v>
      </c>
      <c r="J1476" t="s">
        <v>44</v>
      </c>
      <c r="K1476" t="s">
        <v>30</v>
      </c>
      <c r="L1476" t="s">
        <v>30</v>
      </c>
      <c r="M1476" t="s">
        <v>596</v>
      </c>
      <c r="N1476" t="s">
        <v>30</v>
      </c>
      <c r="O1476" t="s">
        <v>5750</v>
      </c>
      <c r="P1476" t="s">
        <v>253</v>
      </c>
      <c r="Q1476" t="s">
        <v>9300</v>
      </c>
    </row>
    <row r="1477" spans="1:17" x14ac:dyDescent="0.2">
      <c r="A1477" t="s">
        <v>9533</v>
      </c>
      <c r="B1477" t="s">
        <v>8021</v>
      </c>
      <c r="C1477" t="s">
        <v>8022</v>
      </c>
      <c r="D1477" t="s">
        <v>9534</v>
      </c>
      <c r="E1477" t="s">
        <v>9535</v>
      </c>
      <c r="F1477" t="s">
        <v>30</v>
      </c>
      <c r="G1477">
        <v>2015</v>
      </c>
      <c r="I1477" t="s">
        <v>30</v>
      </c>
      <c r="J1477" t="s">
        <v>44</v>
      </c>
      <c r="K1477" t="s">
        <v>30</v>
      </c>
      <c r="L1477" t="s">
        <v>30</v>
      </c>
      <c r="M1477" t="s">
        <v>9536</v>
      </c>
      <c r="N1477" t="s">
        <v>30</v>
      </c>
      <c r="O1477" t="s">
        <v>1887</v>
      </c>
      <c r="P1477" t="s">
        <v>29</v>
      </c>
      <c r="Q1477" t="s">
        <v>9300</v>
      </c>
    </row>
    <row r="1478" spans="1:17" x14ac:dyDescent="0.2">
      <c r="A1478" t="s">
        <v>9537</v>
      </c>
      <c r="B1478" t="s">
        <v>7827</v>
      </c>
      <c r="C1478" t="s">
        <v>7828</v>
      </c>
      <c r="D1478" t="s">
        <v>9538</v>
      </c>
      <c r="E1478" t="s">
        <v>7817</v>
      </c>
      <c r="F1478" t="s">
        <v>30</v>
      </c>
      <c r="G1478">
        <v>2015</v>
      </c>
      <c r="I1478" t="s">
        <v>30</v>
      </c>
      <c r="J1478" t="s">
        <v>9379</v>
      </c>
      <c r="K1478" t="s">
        <v>30</v>
      </c>
      <c r="L1478" t="s">
        <v>30</v>
      </c>
      <c r="M1478" t="s">
        <v>527</v>
      </c>
      <c r="N1478" t="s">
        <v>30</v>
      </c>
      <c r="O1478" t="s">
        <v>7820</v>
      </c>
      <c r="P1478" t="s">
        <v>177</v>
      </c>
      <c r="Q1478" t="s">
        <v>9300</v>
      </c>
    </row>
    <row r="1479" spans="1:17" x14ac:dyDescent="0.2">
      <c r="A1479" t="s">
        <v>9539</v>
      </c>
      <c r="B1479" t="s">
        <v>5917</v>
      </c>
      <c r="C1479" t="s">
        <v>5918</v>
      </c>
      <c r="D1479" t="s">
        <v>9382</v>
      </c>
      <c r="E1479" t="s">
        <v>4509</v>
      </c>
      <c r="F1479" t="s">
        <v>30</v>
      </c>
      <c r="G1479">
        <v>2015</v>
      </c>
      <c r="I1479" t="s">
        <v>30</v>
      </c>
      <c r="J1479" t="s">
        <v>44</v>
      </c>
      <c r="K1479" t="s">
        <v>30</v>
      </c>
      <c r="L1479" t="s">
        <v>30</v>
      </c>
      <c r="M1479" t="s">
        <v>1811</v>
      </c>
      <c r="N1479" t="s">
        <v>30</v>
      </c>
      <c r="O1479" t="s">
        <v>107</v>
      </c>
      <c r="P1479" t="s">
        <v>29</v>
      </c>
      <c r="Q1479" t="s">
        <v>9300</v>
      </c>
    </row>
    <row r="1480" spans="1:17" x14ac:dyDescent="0.2">
      <c r="A1480" t="s">
        <v>9540</v>
      </c>
      <c r="B1480" t="s">
        <v>7464</v>
      </c>
      <c r="C1480" t="s">
        <v>7465</v>
      </c>
      <c r="D1480" t="s">
        <v>8510</v>
      </c>
      <c r="E1480" t="s">
        <v>7467</v>
      </c>
      <c r="F1480" t="s">
        <v>30</v>
      </c>
      <c r="G1480">
        <v>2015</v>
      </c>
      <c r="I1480" t="s">
        <v>30</v>
      </c>
      <c r="J1480" t="s">
        <v>9379</v>
      </c>
      <c r="K1480" t="s">
        <v>30</v>
      </c>
      <c r="L1480" t="s">
        <v>30</v>
      </c>
      <c r="M1480" t="s">
        <v>1048</v>
      </c>
      <c r="N1480" t="s">
        <v>30</v>
      </c>
      <c r="O1480" t="s">
        <v>107</v>
      </c>
      <c r="P1480" t="s">
        <v>29</v>
      </c>
      <c r="Q1480" t="s">
        <v>9300</v>
      </c>
    </row>
    <row r="1481" spans="1:17" x14ac:dyDescent="0.2">
      <c r="A1481" t="s">
        <v>9541</v>
      </c>
      <c r="B1481" t="s">
        <v>6516</v>
      </c>
      <c r="C1481" t="s">
        <v>6517</v>
      </c>
      <c r="D1481" t="s">
        <v>9542</v>
      </c>
      <c r="E1481" t="s">
        <v>889</v>
      </c>
      <c r="F1481" t="s">
        <v>30</v>
      </c>
      <c r="G1481">
        <v>2015</v>
      </c>
      <c r="I1481" t="s">
        <v>30</v>
      </c>
      <c r="J1481" t="s">
        <v>44</v>
      </c>
      <c r="K1481" t="s">
        <v>30</v>
      </c>
      <c r="L1481" t="s">
        <v>30</v>
      </c>
      <c r="M1481" t="s">
        <v>263</v>
      </c>
      <c r="N1481" t="s">
        <v>30</v>
      </c>
      <c r="O1481" t="s">
        <v>107</v>
      </c>
      <c r="P1481" t="s">
        <v>29</v>
      </c>
      <c r="Q1481" t="s">
        <v>9300</v>
      </c>
    </row>
    <row r="1482" spans="1:17" x14ac:dyDescent="0.2">
      <c r="A1482" t="s">
        <v>9543</v>
      </c>
      <c r="B1482" t="s">
        <v>6414</v>
      </c>
      <c r="C1482" t="s">
        <v>6415</v>
      </c>
      <c r="D1482" t="s">
        <v>9542</v>
      </c>
      <c r="E1482" t="s">
        <v>889</v>
      </c>
      <c r="F1482" t="s">
        <v>30</v>
      </c>
      <c r="G1482">
        <v>2015</v>
      </c>
      <c r="I1482" t="s">
        <v>30</v>
      </c>
      <c r="J1482" t="s">
        <v>64</v>
      </c>
      <c r="K1482" t="s">
        <v>30</v>
      </c>
      <c r="L1482" t="s">
        <v>30</v>
      </c>
      <c r="M1482" t="s">
        <v>263</v>
      </c>
      <c r="N1482" t="s">
        <v>30</v>
      </c>
      <c r="O1482" t="s">
        <v>107</v>
      </c>
      <c r="P1482" t="s">
        <v>29</v>
      </c>
      <c r="Q1482" t="s">
        <v>9300</v>
      </c>
    </row>
    <row r="1483" spans="1:17" x14ac:dyDescent="0.2">
      <c r="A1483" t="s">
        <v>9544</v>
      </c>
      <c r="B1483" t="s">
        <v>7397</v>
      </c>
      <c r="C1483" t="s">
        <v>7398</v>
      </c>
      <c r="D1483" t="s">
        <v>9545</v>
      </c>
      <c r="E1483" t="s">
        <v>1216</v>
      </c>
      <c r="F1483" t="s">
        <v>30</v>
      </c>
      <c r="G1483">
        <v>2015</v>
      </c>
      <c r="I1483" t="s">
        <v>30</v>
      </c>
      <c r="J1483" t="s">
        <v>44</v>
      </c>
      <c r="K1483" t="s">
        <v>30</v>
      </c>
      <c r="L1483" t="s">
        <v>30</v>
      </c>
      <c r="M1483" t="s">
        <v>1219</v>
      </c>
      <c r="N1483" t="s">
        <v>30</v>
      </c>
      <c r="O1483" t="s">
        <v>107</v>
      </c>
      <c r="P1483" t="s">
        <v>29</v>
      </c>
      <c r="Q1483" t="s">
        <v>9300</v>
      </c>
    </row>
    <row r="1484" spans="1:17" x14ac:dyDescent="0.2">
      <c r="A1484" t="s">
        <v>9546</v>
      </c>
      <c r="B1484" t="s">
        <v>9547</v>
      </c>
      <c r="C1484" s="1" t="s">
        <v>9548</v>
      </c>
      <c r="D1484" t="s">
        <v>9549</v>
      </c>
      <c r="E1484" t="s">
        <v>9550</v>
      </c>
      <c r="F1484" t="s">
        <v>30</v>
      </c>
      <c r="G1484">
        <v>2015</v>
      </c>
      <c r="I1484" t="s">
        <v>30</v>
      </c>
      <c r="J1484" t="s">
        <v>44</v>
      </c>
      <c r="K1484" t="s">
        <v>30</v>
      </c>
      <c r="L1484" t="s">
        <v>30</v>
      </c>
      <c r="M1484" t="s">
        <v>9551</v>
      </c>
      <c r="N1484" t="s">
        <v>30</v>
      </c>
      <c r="O1484" t="s">
        <v>401</v>
      </c>
      <c r="Q1484" t="s">
        <v>9300</v>
      </c>
    </row>
    <row r="1485" spans="1:17" x14ac:dyDescent="0.2">
      <c r="A1485" t="s">
        <v>9552</v>
      </c>
      <c r="B1485" t="s">
        <v>9553</v>
      </c>
      <c r="C1485" s="1" t="s">
        <v>9554</v>
      </c>
      <c r="D1485" t="s">
        <v>9555</v>
      </c>
      <c r="E1485" t="s">
        <v>9556</v>
      </c>
      <c r="F1485" t="s">
        <v>30</v>
      </c>
      <c r="G1485">
        <v>2015</v>
      </c>
      <c r="I1485" t="s">
        <v>30</v>
      </c>
      <c r="J1485" t="s">
        <v>44</v>
      </c>
      <c r="K1485" t="s">
        <v>30</v>
      </c>
      <c r="L1485" t="s">
        <v>30</v>
      </c>
      <c r="M1485" t="s">
        <v>2768</v>
      </c>
      <c r="N1485" t="s">
        <v>30</v>
      </c>
      <c r="O1485" t="s">
        <v>6046</v>
      </c>
      <c r="P1485" t="s">
        <v>177</v>
      </c>
      <c r="Q1485" t="s">
        <v>9300</v>
      </c>
    </row>
    <row r="1486" spans="1:17" x14ac:dyDescent="0.2">
      <c r="A1486" t="s">
        <v>9557</v>
      </c>
      <c r="B1486" t="s">
        <v>9558</v>
      </c>
      <c r="C1486" s="1" t="s">
        <v>9559</v>
      </c>
      <c r="D1486" t="s">
        <v>9560</v>
      </c>
      <c r="E1486" t="s">
        <v>9561</v>
      </c>
      <c r="F1486" t="s">
        <v>30</v>
      </c>
      <c r="G1486">
        <v>2015</v>
      </c>
      <c r="I1486" t="s">
        <v>30</v>
      </c>
      <c r="J1486" t="s">
        <v>44</v>
      </c>
      <c r="K1486" t="s">
        <v>30</v>
      </c>
      <c r="L1486" t="s">
        <v>30</v>
      </c>
      <c r="M1486" t="s">
        <v>211</v>
      </c>
      <c r="N1486" t="s">
        <v>30</v>
      </c>
      <c r="O1486" t="s">
        <v>1887</v>
      </c>
      <c r="P1486" t="s">
        <v>29</v>
      </c>
      <c r="Q1486" t="s">
        <v>9300</v>
      </c>
    </row>
    <row r="1487" spans="1:17" x14ac:dyDescent="0.2">
      <c r="A1487" t="s">
        <v>9562</v>
      </c>
      <c r="B1487" t="s">
        <v>9563</v>
      </c>
      <c r="C1487" t="s">
        <v>30</v>
      </c>
      <c r="D1487" t="s">
        <v>9564</v>
      </c>
      <c r="E1487" t="s">
        <v>9565</v>
      </c>
      <c r="F1487" t="s">
        <v>30</v>
      </c>
      <c r="G1487">
        <v>2015</v>
      </c>
      <c r="I1487" t="s">
        <v>30</v>
      </c>
      <c r="J1487" t="s">
        <v>9566</v>
      </c>
      <c r="K1487" t="s">
        <v>30</v>
      </c>
      <c r="L1487" t="s">
        <v>30</v>
      </c>
      <c r="M1487" t="s">
        <v>596</v>
      </c>
      <c r="N1487" t="s">
        <v>30</v>
      </c>
      <c r="O1487" t="s">
        <v>9567</v>
      </c>
      <c r="Q1487" t="s">
        <v>9300</v>
      </c>
    </row>
    <row r="1488" spans="1:17" x14ac:dyDescent="0.2">
      <c r="A1488" t="s">
        <v>9568</v>
      </c>
      <c r="B1488" t="s">
        <v>9569</v>
      </c>
      <c r="C1488" s="1" t="s">
        <v>9570</v>
      </c>
      <c r="D1488" t="s">
        <v>9571</v>
      </c>
      <c r="E1488" t="s">
        <v>9361</v>
      </c>
      <c r="F1488" t="s">
        <v>30</v>
      </c>
      <c r="G1488">
        <v>2015</v>
      </c>
      <c r="I1488" t="s">
        <v>30</v>
      </c>
      <c r="J1488" t="s">
        <v>64</v>
      </c>
      <c r="K1488" t="s">
        <v>30</v>
      </c>
      <c r="L1488" t="s">
        <v>30</v>
      </c>
      <c r="M1488" t="s">
        <v>2768</v>
      </c>
      <c r="N1488" t="s">
        <v>30</v>
      </c>
      <c r="O1488" t="s">
        <v>9362</v>
      </c>
      <c r="Q1488" t="s">
        <v>9300</v>
      </c>
    </row>
    <row r="1489" spans="1:17" x14ac:dyDescent="0.2">
      <c r="A1489" t="s">
        <v>9572</v>
      </c>
      <c r="B1489" t="s">
        <v>9573</v>
      </c>
      <c r="C1489" s="1" t="s">
        <v>9574</v>
      </c>
      <c r="D1489" t="s">
        <v>9571</v>
      </c>
      <c r="E1489" t="s">
        <v>9361</v>
      </c>
      <c r="F1489" t="s">
        <v>30</v>
      </c>
      <c r="G1489">
        <v>2015</v>
      </c>
      <c r="I1489" t="s">
        <v>30</v>
      </c>
      <c r="J1489" t="s">
        <v>64</v>
      </c>
      <c r="K1489" t="s">
        <v>30</v>
      </c>
      <c r="L1489" t="s">
        <v>30</v>
      </c>
      <c r="M1489" t="s">
        <v>2768</v>
      </c>
      <c r="N1489" t="s">
        <v>30</v>
      </c>
      <c r="O1489" t="s">
        <v>9362</v>
      </c>
      <c r="Q1489" t="s">
        <v>9300</v>
      </c>
    </row>
    <row r="1490" spans="1:17" x14ac:dyDescent="0.2">
      <c r="A1490" t="s">
        <v>9575</v>
      </c>
      <c r="B1490" t="s">
        <v>9576</v>
      </c>
      <c r="C1490" t="s">
        <v>6944</v>
      </c>
      <c r="D1490" t="s">
        <v>8448</v>
      </c>
      <c r="E1490" t="s">
        <v>2672</v>
      </c>
      <c r="F1490" t="s">
        <v>30</v>
      </c>
      <c r="G1490">
        <v>2015</v>
      </c>
      <c r="I1490" t="s">
        <v>30</v>
      </c>
      <c r="J1490" t="s">
        <v>9379</v>
      </c>
      <c r="K1490" t="s">
        <v>30</v>
      </c>
      <c r="L1490" t="s">
        <v>30</v>
      </c>
      <c r="M1490" t="s">
        <v>2528</v>
      </c>
      <c r="N1490" t="s">
        <v>30</v>
      </c>
      <c r="O1490" t="s">
        <v>97</v>
      </c>
      <c r="P1490" t="s">
        <v>29</v>
      </c>
      <c r="Q1490" t="s">
        <v>9300</v>
      </c>
    </row>
    <row r="1491" spans="1:17" x14ac:dyDescent="0.2">
      <c r="A1491" t="s">
        <v>9577</v>
      </c>
      <c r="B1491" t="s">
        <v>9578</v>
      </c>
      <c r="C1491" s="1" t="s">
        <v>9579</v>
      </c>
      <c r="D1491" t="s">
        <v>9580</v>
      </c>
      <c r="E1491" t="s">
        <v>9581</v>
      </c>
      <c r="F1491" t="s">
        <v>30</v>
      </c>
      <c r="G1491">
        <v>2015</v>
      </c>
      <c r="H1491" t="s">
        <v>9582</v>
      </c>
      <c r="I1491" t="s">
        <v>30</v>
      </c>
      <c r="J1491" t="s">
        <v>122</v>
      </c>
      <c r="K1491" t="s">
        <v>30</v>
      </c>
      <c r="L1491" t="s">
        <v>30</v>
      </c>
      <c r="M1491" t="s">
        <v>7061</v>
      </c>
      <c r="N1491" t="s">
        <v>30</v>
      </c>
      <c r="O1491" t="s">
        <v>3324</v>
      </c>
      <c r="P1491" t="s">
        <v>3325</v>
      </c>
      <c r="Q1491" t="s">
        <v>9300</v>
      </c>
    </row>
    <row r="1492" spans="1:17" x14ac:dyDescent="0.2">
      <c r="A1492" t="s">
        <v>9583</v>
      </c>
      <c r="B1492" t="s">
        <v>9584</v>
      </c>
      <c r="C1492" t="s">
        <v>30</v>
      </c>
      <c r="D1492" t="s">
        <v>9585</v>
      </c>
      <c r="E1492" t="s">
        <v>9586</v>
      </c>
      <c r="F1492" t="s">
        <v>30</v>
      </c>
      <c r="G1492">
        <v>2015</v>
      </c>
      <c r="I1492" t="s">
        <v>30</v>
      </c>
      <c r="J1492" t="s">
        <v>9587</v>
      </c>
      <c r="K1492" t="s">
        <v>30</v>
      </c>
      <c r="L1492" t="s">
        <v>30</v>
      </c>
      <c r="M1492" t="s">
        <v>9588</v>
      </c>
      <c r="N1492" t="s">
        <v>30</v>
      </c>
      <c r="O1492" t="s">
        <v>9589</v>
      </c>
      <c r="P1492" t="s">
        <v>29</v>
      </c>
      <c r="Q1492" t="s">
        <v>9300</v>
      </c>
    </row>
    <row r="1493" spans="1:17" x14ac:dyDescent="0.2">
      <c r="A1493" t="s">
        <v>9590</v>
      </c>
      <c r="B1493" t="s">
        <v>9591</v>
      </c>
      <c r="C1493" t="s">
        <v>30</v>
      </c>
      <c r="D1493" t="s">
        <v>9592</v>
      </c>
      <c r="E1493" t="s">
        <v>9593</v>
      </c>
      <c r="F1493" t="s">
        <v>30</v>
      </c>
      <c r="G1493">
        <v>2015</v>
      </c>
      <c r="I1493" t="s">
        <v>30</v>
      </c>
      <c r="J1493" t="s">
        <v>64</v>
      </c>
      <c r="K1493" t="s">
        <v>30</v>
      </c>
      <c r="L1493" t="s">
        <v>30</v>
      </c>
      <c r="M1493" t="s">
        <v>9470</v>
      </c>
      <c r="N1493" t="s">
        <v>30</v>
      </c>
      <c r="O1493" t="s">
        <v>9398</v>
      </c>
      <c r="Q1493" t="s">
        <v>9300</v>
      </c>
    </row>
    <row r="1494" spans="1:17" x14ac:dyDescent="0.2">
      <c r="A1494" t="s">
        <v>9594</v>
      </c>
      <c r="B1494" t="s">
        <v>9595</v>
      </c>
      <c r="C1494" s="1" t="s">
        <v>9596</v>
      </c>
      <c r="D1494" t="s">
        <v>9597</v>
      </c>
      <c r="E1494" t="s">
        <v>7783</v>
      </c>
      <c r="F1494" t="s">
        <v>30</v>
      </c>
      <c r="G1494">
        <v>2015</v>
      </c>
      <c r="I1494" t="s">
        <v>30</v>
      </c>
      <c r="J1494" t="s">
        <v>44</v>
      </c>
      <c r="K1494" t="s">
        <v>30</v>
      </c>
      <c r="L1494" t="s">
        <v>30</v>
      </c>
      <c r="M1494" t="s">
        <v>2768</v>
      </c>
      <c r="N1494" t="s">
        <v>30</v>
      </c>
      <c r="O1494" t="s">
        <v>7788</v>
      </c>
      <c r="P1494" t="s">
        <v>29</v>
      </c>
      <c r="Q1494" t="s">
        <v>9300</v>
      </c>
    </row>
    <row r="1495" spans="1:17" x14ac:dyDescent="0.2">
      <c r="A1495" t="s">
        <v>9598</v>
      </c>
      <c r="B1495" t="s">
        <v>9599</v>
      </c>
      <c r="C1495" s="1" t="s">
        <v>9600</v>
      </c>
      <c r="D1495" t="s">
        <v>9601</v>
      </c>
      <c r="E1495" t="s">
        <v>9602</v>
      </c>
      <c r="F1495" t="s">
        <v>30</v>
      </c>
      <c r="G1495">
        <v>2015</v>
      </c>
      <c r="I1495" t="s">
        <v>30</v>
      </c>
      <c r="J1495" t="s">
        <v>122</v>
      </c>
      <c r="K1495" t="s">
        <v>30</v>
      </c>
      <c r="L1495" t="s">
        <v>30</v>
      </c>
      <c r="M1495" t="s">
        <v>1811</v>
      </c>
      <c r="N1495" t="s">
        <v>30</v>
      </c>
      <c r="O1495" t="s">
        <v>107</v>
      </c>
      <c r="P1495" t="s">
        <v>29</v>
      </c>
      <c r="Q1495" t="s">
        <v>9300</v>
      </c>
    </row>
    <row r="1496" spans="1:17" x14ac:dyDescent="0.2">
      <c r="A1496" t="s">
        <v>9603</v>
      </c>
      <c r="B1496" t="s">
        <v>9604</v>
      </c>
      <c r="C1496" s="1" t="s">
        <v>9605</v>
      </c>
      <c r="D1496" t="s">
        <v>9606</v>
      </c>
      <c r="E1496" t="s">
        <v>1336</v>
      </c>
      <c r="F1496" t="s">
        <v>30</v>
      </c>
      <c r="G1496">
        <v>2015</v>
      </c>
      <c r="I1496" t="s">
        <v>30</v>
      </c>
      <c r="J1496" t="s">
        <v>9379</v>
      </c>
      <c r="K1496" t="s">
        <v>30</v>
      </c>
      <c r="L1496" t="s">
        <v>30</v>
      </c>
      <c r="M1496" t="s">
        <v>1340</v>
      </c>
      <c r="N1496" t="s">
        <v>30</v>
      </c>
      <c r="O1496" t="s">
        <v>664</v>
      </c>
      <c r="P1496" t="s">
        <v>29</v>
      </c>
      <c r="Q1496" t="s">
        <v>9300</v>
      </c>
    </row>
    <row r="1497" spans="1:17" x14ac:dyDescent="0.2">
      <c r="A1497" t="s">
        <v>9607</v>
      </c>
      <c r="B1497" t="s">
        <v>9608</v>
      </c>
      <c r="C1497" t="s">
        <v>6376</v>
      </c>
      <c r="D1497" t="s">
        <v>9609</v>
      </c>
      <c r="E1497" t="s">
        <v>41</v>
      </c>
      <c r="F1497" t="s">
        <v>30</v>
      </c>
      <c r="G1497">
        <v>2015</v>
      </c>
      <c r="I1497" t="s">
        <v>30</v>
      </c>
      <c r="J1497" t="s">
        <v>44</v>
      </c>
      <c r="K1497" t="s">
        <v>30</v>
      </c>
      <c r="L1497" t="s">
        <v>30</v>
      </c>
      <c r="M1497" t="s">
        <v>47</v>
      </c>
      <c r="N1497" t="s">
        <v>30</v>
      </c>
      <c r="O1497" t="s">
        <v>49</v>
      </c>
      <c r="P1497" t="s">
        <v>29</v>
      </c>
      <c r="Q1497" t="s">
        <v>9300</v>
      </c>
    </row>
    <row r="1498" spans="1:17" x14ac:dyDescent="0.2">
      <c r="A1498" t="s">
        <v>9610</v>
      </c>
      <c r="B1498" t="s">
        <v>6830</v>
      </c>
      <c r="C1498" t="s">
        <v>6831</v>
      </c>
      <c r="D1498" t="s">
        <v>9609</v>
      </c>
      <c r="E1498" t="s">
        <v>41</v>
      </c>
      <c r="F1498" t="s">
        <v>30</v>
      </c>
      <c r="G1498">
        <v>2015</v>
      </c>
      <c r="I1498" t="s">
        <v>30</v>
      </c>
      <c r="J1498" t="s">
        <v>64</v>
      </c>
      <c r="K1498" t="s">
        <v>30</v>
      </c>
      <c r="L1498" t="s">
        <v>30</v>
      </c>
      <c r="M1498" t="s">
        <v>47</v>
      </c>
      <c r="N1498" t="s">
        <v>30</v>
      </c>
      <c r="O1498" t="s">
        <v>49</v>
      </c>
      <c r="P1498" t="s">
        <v>29</v>
      </c>
      <c r="Q1498" t="s">
        <v>9300</v>
      </c>
    </row>
    <row r="1499" spans="1:17" x14ac:dyDescent="0.2">
      <c r="A1499" t="s">
        <v>9611</v>
      </c>
      <c r="B1499" t="s">
        <v>7296</v>
      </c>
      <c r="C1499" t="s">
        <v>7297</v>
      </c>
      <c r="D1499" t="s">
        <v>9609</v>
      </c>
      <c r="E1499" t="s">
        <v>41</v>
      </c>
      <c r="F1499" t="s">
        <v>30</v>
      </c>
      <c r="G1499">
        <v>2015</v>
      </c>
      <c r="I1499" t="s">
        <v>30</v>
      </c>
      <c r="J1499" t="s">
        <v>122</v>
      </c>
      <c r="K1499" t="s">
        <v>30</v>
      </c>
      <c r="L1499" t="s">
        <v>30</v>
      </c>
      <c r="M1499" t="s">
        <v>47</v>
      </c>
      <c r="N1499" t="s">
        <v>30</v>
      </c>
      <c r="O1499" t="s">
        <v>49</v>
      </c>
      <c r="P1499" t="s">
        <v>29</v>
      </c>
      <c r="Q1499" t="s">
        <v>9300</v>
      </c>
    </row>
    <row r="1500" spans="1:17" x14ac:dyDescent="0.2">
      <c r="A1500" t="s">
        <v>9612</v>
      </c>
      <c r="B1500" t="s">
        <v>5933</v>
      </c>
      <c r="C1500" t="s">
        <v>5934</v>
      </c>
      <c r="D1500" t="s">
        <v>9609</v>
      </c>
      <c r="E1500" t="s">
        <v>41</v>
      </c>
      <c r="F1500" t="s">
        <v>30</v>
      </c>
      <c r="G1500">
        <v>2015</v>
      </c>
      <c r="I1500" t="s">
        <v>30</v>
      </c>
      <c r="J1500" t="s">
        <v>122</v>
      </c>
      <c r="K1500" t="s">
        <v>30</v>
      </c>
      <c r="L1500" t="s">
        <v>30</v>
      </c>
      <c r="M1500" t="s">
        <v>47</v>
      </c>
      <c r="N1500" t="s">
        <v>30</v>
      </c>
      <c r="O1500" t="s">
        <v>49</v>
      </c>
      <c r="P1500" t="s">
        <v>29</v>
      </c>
      <c r="Q1500" t="s">
        <v>9300</v>
      </c>
    </row>
    <row r="1501" spans="1:17" x14ac:dyDescent="0.2">
      <c r="A1501" t="s">
        <v>9613</v>
      </c>
      <c r="B1501" t="s">
        <v>9614</v>
      </c>
      <c r="C1501" s="1" t="s">
        <v>9615</v>
      </c>
      <c r="D1501" t="s">
        <v>9609</v>
      </c>
      <c r="E1501" t="s">
        <v>41</v>
      </c>
      <c r="F1501" t="s">
        <v>30</v>
      </c>
      <c r="G1501">
        <v>2015</v>
      </c>
      <c r="I1501" t="s">
        <v>30</v>
      </c>
      <c r="J1501" t="s">
        <v>122</v>
      </c>
      <c r="K1501" t="s">
        <v>30</v>
      </c>
      <c r="L1501" t="s">
        <v>30</v>
      </c>
      <c r="M1501" t="s">
        <v>47</v>
      </c>
      <c r="N1501" t="s">
        <v>30</v>
      </c>
      <c r="O1501" t="s">
        <v>49</v>
      </c>
      <c r="P1501" t="s">
        <v>29</v>
      </c>
      <c r="Q1501" t="s">
        <v>9300</v>
      </c>
    </row>
    <row r="1502" spans="1:17" x14ac:dyDescent="0.2">
      <c r="A1502" t="s">
        <v>9616</v>
      </c>
      <c r="B1502" t="s">
        <v>9617</v>
      </c>
      <c r="C1502" s="1" t="s">
        <v>9618</v>
      </c>
      <c r="D1502" t="s">
        <v>9609</v>
      </c>
      <c r="E1502" t="s">
        <v>41</v>
      </c>
      <c r="F1502" t="s">
        <v>30</v>
      </c>
      <c r="G1502">
        <v>2015</v>
      </c>
      <c r="I1502" t="s">
        <v>30</v>
      </c>
      <c r="J1502" t="s">
        <v>44</v>
      </c>
      <c r="K1502" t="s">
        <v>30</v>
      </c>
      <c r="L1502" t="s">
        <v>30</v>
      </c>
      <c r="M1502" t="s">
        <v>47</v>
      </c>
      <c r="N1502" t="s">
        <v>30</v>
      </c>
      <c r="O1502" t="s">
        <v>49</v>
      </c>
      <c r="P1502" t="s">
        <v>29</v>
      </c>
      <c r="Q1502" t="s">
        <v>9300</v>
      </c>
    </row>
    <row r="1503" spans="1:17" x14ac:dyDescent="0.2">
      <c r="A1503" t="s">
        <v>9619</v>
      </c>
      <c r="B1503" t="s">
        <v>6172</v>
      </c>
      <c r="C1503" t="s">
        <v>6173</v>
      </c>
      <c r="D1503" t="s">
        <v>9609</v>
      </c>
      <c r="E1503" t="s">
        <v>41</v>
      </c>
      <c r="F1503" t="s">
        <v>30</v>
      </c>
      <c r="G1503">
        <v>2015</v>
      </c>
      <c r="I1503" t="s">
        <v>30</v>
      </c>
      <c r="J1503" t="s">
        <v>122</v>
      </c>
      <c r="K1503" t="s">
        <v>30</v>
      </c>
      <c r="L1503" t="s">
        <v>30</v>
      </c>
      <c r="M1503" t="s">
        <v>47</v>
      </c>
      <c r="N1503" t="s">
        <v>30</v>
      </c>
      <c r="O1503" t="s">
        <v>49</v>
      </c>
      <c r="P1503" t="s">
        <v>29</v>
      </c>
      <c r="Q1503" t="s">
        <v>9300</v>
      </c>
    </row>
    <row r="1504" spans="1:17" x14ac:dyDescent="0.2">
      <c r="A1504" t="s">
        <v>9620</v>
      </c>
      <c r="B1504" t="s">
        <v>5957</v>
      </c>
      <c r="C1504" t="s">
        <v>5958</v>
      </c>
      <c r="D1504" t="s">
        <v>9609</v>
      </c>
      <c r="E1504" t="s">
        <v>41</v>
      </c>
      <c r="F1504" t="s">
        <v>30</v>
      </c>
      <c r="G1504">
        <v>2015</v>
      </c>
      <c r="I1504" t="s">
        <v>30</v>
      </c>
      <c r="J1504" t="s">
        <v>122</v>
      </c>
      <c r="K1504" t="s">
        <v>30</v>
      </c>
      <c r="L1504" t="s">
        <v>30</v>
      </c>
      <c r="M1504" t="s">
        <v>47</v>
      </c>
      <c r="N1504" t="s">
        <v>30</v>
      </c>
      <c r="O1504" t="s">
        <v>49</v>
      </c>
      <c r="P1504" t="s">
        <v>29</v>
      </c>
      <c r="Q1504" t="s">
        <v>9300</v>
      </c>
    </row>
    <row r="1505" spans="1:17" x14ac:dyDescent="0.2">
      <c r="A1505" t="s">
        <v>9621</v>
      </c>
      <c r="B1505" t="s">
        <v>5623</v>
      </c>
      <c r="C1505" t="s">
        <v>5624</v>
      </c>
      <c r="D1505" t="s">
        <v>9609</v>
      </c>
      <c r="E1505" t="s">
        <v>41</v>
      </c>
      <c r="F1505" t="s">
        <v>30</v>
      </c>
      <c r="G1505">
        <v>2015</v>
      </c>
      <c r="I1505" t="s">
        <v>30</v>
      </c>
      <c r="J1505" t="s">
        <v>44</v>
      </c>
      <c r="K1505" t="s">
        <v>30</v>
      </c>
      <c r="L1505" t="s">
        <v>30</v>
      </c>
      <c r="M1505" t="s">
        <v>47</v>
      </c>
      <c r="N1505" t="s">
        <v>30</v>
      </c>
      <c r="O1505" t="s">
        <v>49</v>
      </c>
      <c r="P1505" t="s">
        <v>29</v>
      </c>
      <c r="Q1505" t="s">
        <v>9300</v>
      </c>
    </row>
    <row r="1506" spans="1:17" x14ac:dyDescent="0.2">
      <c r="A1506" t="s">
        <v>9622</v>
      </c>
      <c r="B1506" t="s">
        <v>7524</v>
      </c>
      <c r="C1506" t="s">
        <v>7525</v>
      </c>
      <c r="D1506" t="s">
        <v>9609</v>
      </c>
      <c r="E1506" t="s">
        <v>41</v>
      </c>
      <c r="F1506" t="s">
        <v>30</v>
      </c>
      <c r="G1506">
        <v>2015</v>
      </c>
      <c r="I1506" t="s">
        <v>30</v>
      </c>
      <c r="J1506" t="s">
        <v>122</v>
      </c>
      <c r="K1506" t="s">
        <v>30</v>
      </c>
      <c r="L1506" t="s">
        <v>30</v>
      </c>
      <c r="M1506" t="s">
        <v>47</v>
      </c>
      <c r="N1506" t="s">
        <v>30</v>
      </c>
      <c r="O1506" t="s">
        <v>49</v>
      </c>
      <c r="P1506" t="s">
        <v>29</v>
      </c>
      <c r="Q1506" t="s">
        <v>9300</v>
      </c>
    </row>
    <row r="1507" spans="1:17" x14ac:dyDescent="0.2">
      <c r="A1507" t="s">
        <v>9623</v>
      </c>
      <c r="B1507" t="s">
        <v>9624</v>
      </c>
      <c r="C1507" t="s">
        <v>7703</v>
      </c>
      <c r="D1507" t="s">
        <v>9609</v>
      </c>
      <c r="E1507" t="s">
        <v>41</v>
      </c>
      <c r="F1507" t="s">
        <v>30</v>
      </c>
      <c r="G1507">
        <v>2015</v>
      </c>
      <c r="I1507" t="s">
        <v>30</v>
      </c>
      <c r="J1507" t="s">
        <v>122</v>
      </c>
      <c r="K1507" t="s">
        <v>30</v>
      </c>
      <c r="L1507" t="s">
        <v>30</v>
      </c>
      <c r="M1507" t="s">
        <v>47</v>
      </c>
      <c r="N1507" t="s">
        <v>30</v>
      </c>
      <c r="O1507" t="s">
        <v>49</v>
      </c>
      <c r="P1507" t="s">
        <v>29</v>
      </c>
      <c r="Q1507" t="s">
        <v>9300</v>
      </c>
    </row>
    <row r="1508" spans="1:17" x14ac:dyDescent="0.2">
      <c r="A1508" t="s">
        <v>9625</v>
      </c>
      <c r="B1508" t="s">
        <v>9626</v>
      </c>
      <c r="C1508" t="s">
        <v>5951</v>
      </c>
      <c r="D1508" t="s">
        <v>9609</v>
      </c>
      <c r="E1508" t="s">
        <v>41</v>
      </c>
      <c r="F1508" t="s">
        <v>30</v>
      </c>
      <c r="G1508">
        <v>2015</v>
      </c>
      <c r="I1508" t="s">
        <v>30</v>
      </c>
      <c r="J1508" t="s">
        <v>122</v>
      </c>
      <c r="K1508" t="s">
        <v>30</v>
      </c>
      <c r="L1508" t="s">
        <v>30</v>
      </c>
      <c r="M1508" t="s">
        <v>47</v>
      </c>
      <c r="N1508" t="s">
        <v>30</v>
      </c>
      <c r="O1508" t="s">
        <v>49</v>
      </c>
      <c r="P1508" t="s">
        <v>29</v>
      </c>
      <c r="Q1508" t="s">
        <v>9300</v>
      </c>
    </row>
    <row r="1509" spans="1:17" x14ac:dyDescent="0.2">
      <c r="A1509" t="s">
        <v>9627</v>
      </c>
      <c r="B1509" t="s">
        <v>9628</v>
      </c>
      <c r="C1509" t="s">
        <v>7081</v>
      </c>
      <c r="D1509" t="s">
        <v>9391</v>
      </c>
      <c r="E1509" t="s">
        <v>60</v>
      </c>
      <c r="F1509" t="s">
        <v>30</v>
      </c>
      <c r="G1509">
        <v>2015</v>
      </c>
      <c r="I1509" t="s">
        <v>30</v>
      </c>
      <c r="J1509" t="s">
        <v>64</v>
      </c>
      <c r="K1509" t="s">
        <v>30</v>
      </c>
      <c r="L1509" t="s">
        <v>30</v>
      </c>
      <c r="M1509" t="s">
        <v>66</v>
      </c>
      <c r="N1509" t="s">
        <v>30</v>
      </c>
      <c r="O1509" t="s">
        <v>68</v>
      </c>
      <c r="P1509" t="s">
        <v>29</v>
      </c>
      <c r="Q1509" t="s">
        <v>9300</v>
      </c>
    </row>
    <row r="1510" spans="1:17" x14ac:dyDescent="0.2">
      <c r="A1510" t="s">
        <v>9629</v>
      </c>
      <c r="B1510" t="s">
        <v>9630</v>
      </c>
      <c r="C1510" s="1" t="s">
        <v>9631</v>
      </c>
      <c r="D1510" t="s">
        <v>9632</v>
      </c>
      <c r="E1510" t="s">
        <v>9633</v>
      </c>
      <c r="F1510" t="s">
        <v>30</v>
      </c>
      <c r="G1510">
        <v>2015</v>
      </c>
      <c r="I1510" t="s">
        <v>30</v>
      </c>
      <c r="J1510" t="s">
        <v>9587</v>
      </c>
      <c r="K1510" t="s">
        <v>30</v>
      </c>
      <c r="L1510" t="s">
        <v>30</v>
      </c>
      <c r="M1510" t="s">
        <v>9409</v>
      </c>
      <c r="N1510" t="s">
        <v>30</v>
      </c>
      <c r="O1510" t="s">
        <v>9634</v>
      </c>
      <c r="Q1510" t="s">
        <v>9300</v>
      </c>
    </row>
    <row r="1511" spans="1:17" x14ac:dyDescent="0.2">
      <c r="A1511" t="s">
        <v>9635</v>
      </c>
      <c r="B1511" t="s">
        <v>9636</v>
      </c>
      <c r="C1511" s="1" t="s">
        <v>9637</v>
      </c>
      <c r="D1511" t="s">
        <v>9632</v>
      </c>
      <c r="E1511" t="s">
        <v>9633</v>
      </c>
      <c r="F1511" t="s">
        <v>30</v>
      </c>
      <c r="G1511">
        <v>2015</v>
      </c>
      <c r="I1511" t="s">
        <v>30</v>
      </c>
      <c r="J1511" t="s">
        <v>9587</v>
      </c>
      <c r="K1511" t="s">
        <v>30</v>
      </c>
      <c r="L1511" t="s">
        <v>30</v>
      </c>
      <c r="M1511" t="s">
        <v>9409</v>
      </c>
      <c r="N1511" t="s">
        <v>30</v>
      </c>
      <c r="O1511" t="s">
        <v>9634</v>
      </c>
      <c r="Q1511" t="s">
        <v>9300</v>
      </c>
    </row>
    <row r="1512" spans="1:17" x14ac:dyDescent="0.2">
      <c r="A1512" t="s">
        <v>9638</v>
      </c>
      <c r="B1512" t="s">
        <v>9639</v>
      </c>
      <c r="C1512" s="1" t="s">
        <v>9640</v>
      </c>
      <c r="D1512" t="s">
        <v>9632</v>
      </c>
      <c r="E1512" t="s">
        <v>9633</v>
      </c>
      <c r="F1512" t="s">
        <v>30</v>
      </c>
      <c r="G1512">
        <v>2015</v>
      </c>
      <c r="I1512" t="s">
        <v>30</v>
      </c>
      <c r="J1512" t="s">
        <v>9587</v>
      </c>
      <c r="K1512" t="s">
        <v>30</v>
      </c>
      <c r="L1512" t="s">
        <v>30</v>
      </c>
      <c r="M1512" t="s">
        <v>9409</v>
      </c>
      <c r="N1512" t="s">
        <v>30</v>
      </c>
      <c r="O1512" t="s">
        <v>9634</v>
      </c>
      <c r="Q1512" t="s">
        <v>9300</v>
      </c>
    </row>
    <row r="1513" spans="1:17" x14ac:dyDescent="0.2">
      <c r="A1513" t="s">
        <v>9641</v>
      </c>
      <c r="B1513" t="s">
        <v>9642</v>
      </c>
      <c r="C1513" s="1" t="s">
        <v>9643</v>
      </c>
      <c r="D1513" t="s">
        <v>9644</v>
      </c>
      <c r="E1513" t="s">
        <v>9645</v>
      </c>
      <c r="F1513" t="s">
        <v>30</v>
      </c>
      <c r="G1513">
        <v>2015</v>
      </c>
      <c r="I1513" t="s">
        <v>30</v>
      </c>
      <c r="J1513" t="s">
        <v>44</v>
      </c>
      <c r="K1513" t="s">
        <v>30</v>
      </c>
      <c r="L1513" t="s">
        <v>30</v>
      </c>
      <c r="M1513" t="s">
        <v>9356</v>
      </c>
      <c r="N1513" t="s">
        <v>30</v>
      </c>
      <c r="O1513" t="s">
        <v>5750</v>
      </c>
      <c r="Q1513" t="s">
        <v>9300</v>
      </c>
    </row>
    <row r="1514" spans="1:17" x14ac:dyDescent="0.2">
      <c r="A1514" t="s">
        <v>9646</v>
      </c>
      <c r="B1514" t="s">
        <v>9647</v>
      </c>
      <c r="C1514" t="s">
        <v>7173</v>
      </c>
      <c r="D1514" t="s">
        <v>9480</v>
      </c>
      <c r="E1514" t="s">
        <v>20</v>
      </c>
      <c r="F1514" t="s">
        <v>30</v>
      </c>
      <c r="G1514">
        <v>2015</v>
      </c>
      <c r="I1514" t="s">
        <v>30</v>
      </c>
      <c r="J1514" t="s">
        <v>9379</v>
      </c>
      <c r="K1514" t="s">
        <v>30</v>
      </c>
      <c r="L1514" t="s">
        <v>30</v>
      </c>
      <c r="M1514" t="s">
        <v>26</v>
      </c>
      <c r="N1514" t="s">
        <v>30</v>
      </c>
      <c r="O1514" t="s">
        <v>28</v>
      </c>
      <c r="P1514" t="s">
        <v>29</v>
      </c>
      <c r="Q1514" t="s">
        <v>9300</v>
      </c>
    </row>
    <row r="1515" spans="1:17" x14ac:dyDescent="0.2">
      <c r="A1515" t="s">
        <v>9648</v>
      </c>
      <c r="B1515" t="s">
        <v>9649</v>
      </c>
      <c r="C1515" s="1" t="s">
        <v>9650</v>
      </c>
      <c r="D1515" t="s">
        <v>9480</v>
      </c>
      <c r="E1515" t="s">
        <v>20</v>
      </c>
      <c r="F1515" t="s">
        <v>30</v>
      </c>
      <c r="G1515">
        <v>2015</v>
      </c>
      <c r="I1515" t="s">
        <v>30</v>
      </c>
      <c r="J1515" t="s">
        <v>9379</v>
      </c>
      <c r="K1515" t="s">
        <v>30</v>
      </c>
      <c r="L1515" t="s">
        <v>30</v>
      </c>
      <c r="M1515" t="s">
        <v>30</v>
      </c>
      <c r="N1515" t="s">
        <v>30</v>
      </c>
      <c r="O1515" t="s">
        <v>30</v>
      </c>
      <c r="P1515" t="s">
        <v>9651</v>
      </c>
      <c r="Q1515" t="s">
        <v>10043</v>
      </c>
    </row>
    <row r="1516" spans="1:17" x14ac:dyDescent="0.2">
      <c r="A1516" t="s">
        <v>9652</v>
      </c>
      <c r="B1516" t="s">
        <v>9653</v>
      </c>
      <c r="C1516" t="s">
        <v>6067</v>
      </c>
      <c r="D1516" t="s">
        <v>9654</v>
      </c>
      <c r="E1516" t="s">
        <v>3733</v>
      </c>
      <c r="F1516" t="s">
        <v>30</v>
      </c>
      <c r="G1516">
        <v>2015</v>
      </c>
      <c r="I1516" t="s">
        <v>30</v>
      </c>
      <c r="J1516" t="s">
        <v>122</v>
      </c>
      <c r="K1516" t="s">
        <v>30</v>
      </c>
      <c r="L1516" t="s">
        <v>30</v>
      </c>
      <c r="M1516" t="s">
        <v>233</v>
      </c>
      <c r="N1516" t="s">
        <v>30</v>
      </c>
      <c r="O1516" t="s">
        <v>189</v>
      </c>
      <c r="P1516" t="s">
        <v>29</v>
      </c>
      <c r="Q1516" t="s">
        <v>9300</v>
      </c>
    </row>
    <row r="1517" spans="1:17" x14ac:dyDescent="0.2">
      <c r="A1517" t="s">
        <v>9655</v>
      </c>
      <c r="B1517" t="s">
        <v>9656</v>
      </c>
      <c r="C1517" s="1" t="s">
        <v>9657</v>
      </c>
      <c r="D1517" t="s">
        <v>9658</v>
      </c>
      <c r="E1517" t="s">
        <v>9659</v>
      </c>
      <c r="F1517" t="s">
        <v>30</v>
      </c>
      <c r="G1517">
        <v>2015</v>
      </c>
      <c r="I1517" t="s">
        <v>30</v>
      </c>
      <c r="J1517" t="s">
        <v>44</v>
      </c>
      <c r="K1517" t="s">
        <v>30</v>
      </c>
      <c r="L1517" t="s">
        <v>30</v>
      </c>
      <c r="M1517" t="s">
        <v>596</v>
      </c>
      <c r="N1517" t="s">
        <v>30</v>
      </c>
      <c r="O1517" t="s">
        <v>9660</v>
      </c>
      <c r="P1517" t="s">
        <v>29</v>
      </c>
      <c r="Q1517" t="s">
        <v>9300</v>
      </c>
    </row>
    <row r="1518" spans="1:17" x14ac:dyDescent="0.2">
      <c r="A1518" t="s">
        <v>9661</v>
      </c>
      <c r="B1518" t="s">
        <v>9662</v>
      </c>
      <c r="C1518" s="1" t="s">
        <v>9663</v>
      </c>
      <c r="D1518" t="s">
        <v>9664</v>
      </c>
      <c r="E1518" t="s">
        <v>9665</v>
      </c>
      <c r="F1518" t="s">
        <v>30</v>
      </c>
      <c r="G1518">
        <v>2015</v>
      </c>
      <c r="I1518" t="s">
        <v>30</v>
      </c>
      <c r="J1518" t="s">
        <v>44</v>
      </c>
      <c r="K1518" t="s">
        <v>30</v>
      </c>
      <c r="L1518" t="s">
        <v>30</v>
      </c>
      <c r="M1518" t="s">
        <v>9666</v>
      </c>
      <c r="N1518" t="s">
        <v>30</v>
      </c>
      <c r="O1518" t="s">
        <v>9667</v>
      </c>
      <c r="Q1518" t="s">
        <v>9300</v>
      </c>
    </row>
    <row r="1519" spans="1:17" x14ac:dyDescent="0.2">
      <c r="A1519" t="s">
        <v>9668</v>
      </c>
      <c r="B1519" t="s">
        <v>9669</v>
      </c>
      <c r="C1519" s="1" t="s">
        <v>9670</v>
      </c>
      <c r="D1519" t="s">
        <v>9671</v>
      </c>
      <c r="E1519" t="s">
        <v>822</v>
      </c>
      <c r="F1519" t="s">
        <v>30</v>
      </c>
      <c r="G1519">
        <v>2015</v>
      </c>
      <c r="I1519" t="s">
        <v>30</v>
      </c>
      <c r="J1519" t="s">
        <v>122</v>
      </c>
      <c r="K1519" t="s">
        <v>30</v>
      </c>
      <c r="L1519" t="s">
        <v>30</v>
      </c>
      <c r="M1519" t="s">
        <v>826</v>
      </c>
      <c r="N1519" t="s">
        <v>30</v>
      </c>
      <c r="O1519" t="s">
        <v>189</v>
      </c>
      <c r="P1519" t="s">
        <v>29</v>
      </c>
      <c r="Q1519" t="s">
        <v>9300</v>
      </c>
    </row>
    <row r="1520" spans="1:17" x14ac:dyDescent="0.2">
      <c r="A1520" t="s">
        <v>9672</v>
      </c>
      <c r="B1520" t="s">
        <v>9673</v>
      </c>
      <c r="C1520" s="1" t="s">
        <v>9674</v>
      </c>
      <c r="D1520" t="s">
        <v>9675</v>
      </c>
      <c r="E1520" t="s">
        <v>9676</v>
      </c>
      <c r="F1520" t="s">
        <v>30</v>
      </c>
      <c r="G1520">
        <v>2015</v>
      </c>
      <c r="I1520" t="s">
        <v>30</v>
      </c>
      <c r="J1520" t="s">
        <v>44</v>
      </c>
      <c r="K1520" t="s">
        <v>30</v>
      </c>
      <c r="L1520" t="s">
        <v>30</v>
      </c>
      <c r="M1520" t="s">
        <v>9677</v>
      </c>
      <c r="N1520" t="s">
        <v>30</v>
      </c>
      <c r="O1520" t="s">
        <v>9678</v>
      </c>
      <c r="P1520" t="s">
        <v>253</v>
      </c>
      <c r="Q1520" t="s">
        <v>9300</v>
      </c>
    </row>
    <row r="1521" spans="1:17" x14ac:dyDescent="0.2">
      <c r="A1521" t="s">
        <v>9679</v>
      </c>
      <c r="B1521" t="s">
        <v>9680</v>
      </c>
      <c r="C1521" s="1" t="s">
        <v>9681</v>
      </c>
      <c r="D1521" t="s">
        <v>9675</v>
      </c>
      <c r="E1521" t="s">
        <v>9676</v>
      </c>
      <c r="F1521" t="s">
        <v>30</v>
      </c>
      <c r="G1521">
        <v>2015</v>
      </c>
      <c r="I1521" t="s">
        <v>30</v>
      </c>
      <c r="J1521" t="s">
        <v>44</v>
      </c>
      <c r="K1521" t="s">
        <v>30</v>
      </c>
      <c r="L1521" t="s">
        <v>30</v>
      </c>
      <c r="M1521" t="s">
        <v>9677</v>
      </c>
      <c r="N1521" t="s">
        <v>30</v>
      </c>
      <c r="O1521" t="s">
        <v>9678</v>
      </c>
      <c r="P1521" t="s">
        <v>253</v>
      </c>
      <c r="Q1521" t="s">
        <v>9300</v>
      </c>
    </row>
    <row r="1522" spans="1:17" x14ac:dyDescent="0.2">
      <c r="A1522" t="s">
        <v>9682</v>
      </c>
      <c r="B1522" t="s">
        <v>9683</v>
      </c>
      <c r="C1522" s="1" t="s">
        <v>9684</v>
      </c>
      <c r="D1522" t="s">
        <v>9685</v>
      </c>
      <c r="E1522" t="s">
        <v>1268</v>
      </c>
      <c r="F1522" t="s">
        <v>30</v>
      </c>
      <c r="G1522">
        <v>2014</v>
      </c>
      <c r="I1522" t="s">
        <v>30</v>
      </c>
      <c r="J1522" t="s">
        <v>64</v>
      </c>
      <c r="K1522" t="s">
        <v>30</v>
      </c>
      <c r="L1522" t="s">
        <v>30</v>
      </c>
      <c r="M1522" t="s">
        <v>1273</v>
      </c>
      <c r="N1522" t="s">
        <v>30</v>
      </c>
      <c r="O1522" t="s">
        <v>107</v>
      </c>
      <c r="P1522" t="s">
        <v>29</v>
      </c>
      <c r="Q1522" t="s">
        <v>9300</v>
      </c>
    </row>
    <row r="1523" spans="1:17" x14ac:dyDescent="0.2">
      <c r="A1523" t="s">
        <v>9686</v>
      </c>
      <c r="B1523" t="s">
        <v>9687</v>
      </c>
      <c r="C1523" s="1" t="s">
        <v>9688</v>
      </c>
      <c r="D1523" t="s">
        <v>9689</v>
      </c>
      <c r="E1523" t="s">
        <v>9690</v>
      </c>
      <c r="F1523" t="s">
        <v>30</v>
      </c>
      <c r="G1523">
        <v>2014</v>
      </c>
      <c r="I1523" t="s">
        <v>30</v>
      </c>
      <c r="J1523" t="s">
        <v>7420</v>
      </c>
      <c r="K1523" t="s">
        <v>30</v>
      </c>
      <c r="L1523" t="s">
        <v>30</v>
      </c>
      <c r="M1523" t="s">
        <v>9691</v>
      </c>
      <c r="N1523" t="s">
        <v>30</v>
      </c>
      <c r="O1523" t="s">
        <v>9692</v>
      </c>
      <c r="Q1523" t="s">
        <v>9300</v>
      </c>
    </row>
    <row r="1524" spans="1:17" x14ac:dyDescent="0.2">
      <c r="A1524" t="s">
        <v>9693</v>
      </c>
      <c r="B1524" t="s">
        <v>9694</v>
      </c>
      <c r="C1524" s="1" t="s">
        <v>9695</v>
      </c>
      <c r="D1524" t="s">
        <v>9696</v>
      </c>
      <c r="E1524" t="s">
        <v>9697</v>
      </c>
      <c r="F1524" t="s">
        <v>30</v>
      </c>
      <c r="G1524">
        <v>2014</v>
      </c>
      <c r="H1524" t="s">
        <v>9698</v>
      </c>
      <c r="I1524" t="s">
        <v>30</v>
      </c>
      <c r="J1524" t="s">
        <v>64</v>
      </c>
      <c r="K1524" t="s">
        <v>30</v>
      </c>
      <c r="L1524" t="s">
        <v>30</v>
      </c>
      <c r="M1524" t="s">
        <v>9470</v>
      </c>
      <c r="N1524" t="s">
        <v>30</v>
      </c>
      <c r="O1524" t="s">
        <v>9699</v>
      </c>
      <c r="Q1524" t="s">
        <v>9300</v>
      </c>
    </row>
    <row r="1525" spans="1:17" x14ac:dyDescent="0.2">
      <c r="A1525" t="s">
        <v>9700</v>
      </c>
      <c r="B1525" t="s">
        <v>9701</v>
      </c>
      <c r="C1525" s="1" t="s">
        <v>9702</v>
      </c>
      <c r="D1525" t="s">
        <v>9703</v>
      </c>
      <c r="E1525" t="s">
        <v>9704</v>
      </c>
      <c r="F1525" t="s">
        <v>30</v>
      </c>
      <c r="G1525">
        <v>2014</v>
      </c>
      <c r="I1525" t="s">
        <v>30</v>
      </c>
      <c r="J1525" t="s">
        <v>122</v>
      </c>
      <c r="K1525" t="s">
        <v>30</v>
      </c>
      <c r="L1525" t="s">
        <v>30</v>
      </c>
      <c r="M1525" t="s">
        <v>9705</v>
      </c>
      <c r="N1525" t="s">
        <v>30</v>
      </c>
      <c r="O1525" t="s">
        <v>1887</v>
      </c>
      <c r="P1525" t="s">
        <v>29</v>
      </c>
      <c r="Q1525" t="s">
        <v>9300</v>
      </c>
    </row>
    <row r="1526" spans="1:17" x14ac:dyDescent="0.2">
      <c r="A1526" t="s">
        <v>9706</v>
      </c>
      <c r="B1526" t="s">
        <v>9707</v>
      </c>
      <c r="C1526" t="s">
        <v>30</v>
      </c>
      <c r="D1526" t="s">
        <v>9708</v>
      </c>
      <c r="E1526" t="s">
        <v>9709</v>
      </c>
      <c r="F1526" t="s">
        <v>30</v>
      </c>
      <c r="G1526">
        <v>2014</v>
      </c>
      <c r="I1526" t="s">
        <v>30</v>
      </c>
      <c r="J1526" t="s">
        <v>64</v>
      </c>
      <c r="K1526" t="s">
        <v>30</v>
      </c>
      <c r="L1526" t="s">
        <v>30</v>
      </c>
      <c r="M1526" t="s">
        <v>6045</v>
      </c>
      <c r="N1526" t="s">
        <v>30</v>
      </c>
      <c r="O1526" t="s">
        <v>9710</v>
      </c>
      <c r="Q1526" t="s">
        <v>9300</v>
      </c>
    </row>
    <row r="1527" spans="1:17" x14ac:dyDescent="0.2">
      <c r="A1527" t="s">
        <v>9711</v>
      </c>
      <c r="B1527" t="s">
        <v>9712</v>
      </c>
      <c r="C1527" t="s">
        <v>30</v>
      </c>
      <c r="D1527" t="s">
        <v>9708</v>
      </c>
      <c r="E1527" t="s">
        <v>9709</v>
      </c>
      <c r="F1527" t="s">
        <v>30</v>
      </c>
      <c r="G1527">
        <v>2014</v>
      </c>
      <c r="I1527" t="s">
        <v>30</v>
      </c>
      <c r="J1527" t="s">
        <v>44</v>
      </c>
      <c r="K1527" t="s">
        <v>30</v>
      </c>
      <c r="L1527" t="s">
        <v>30</v>
      </c>
      <c r="M1527" t="s">
        <v>6045</v>
      </c>
      <c r="N1527" t="s">
        <v>30</v>
      </c>
      <c r="O1527" t="s">
        <v>9710</v>
      </c>
      <c r="Q1527" t="s">
        <v>9300</v>
      </c>
    </row>
    <row r="1528" spans="1:17" x14ac:dyDescent="0.2">
      <c r="A1528" t="s">
        <v>9713</v>
      </c>
      <c r="B1528" t="s">
        <v>5376</v>
      </c>
      <c r="C1528" t="s">
        <v>5377</v>
      </c>
      <c r="D1528" t="s">
        <v>9714</v>
      </c>
      <c r="E1528" t="s">
        <v>5379</v>
      </c>
      <c r="F1528" t="s">
        <v>30</v>
      </c>
      <c r="G1528">
        <v>2014</v>
      </c>
      <c r="I1528" t="s">
        <v>30</v>
      </c>
      <c r="J1528" t="s">
        <v>44</v>
      </c>
      <c r="K1528" t="s">
        <v>30</v>
      </c>
      <c r="L1528" t="s">
        <v>30</v>
      </c>
      <c r="M1528" t="s">
        <v>47</v>
      </c>
      <c r="N1528" t="s">
        <v>30</v>
      </c>
      <c r="O1528" t="s">
        <v>189</v>
      </c>
      <c r="P1528" t="s">
        <v>29</v>
      </c>
      <c r="Q1528" t="s">
        <v>9300</v>
      </c>
    </row>
    <row r="1529" spans="1:17" x14ac:dyDescent="0.2">
      <c r="A1529" t="s">
        <v>9715</v>
      </c>
      <c r="B1529" t="s">
        <v>9716</v>
      </c>
      <c r="C1529" s="1" t="s">
        <v>9717</v>
      </c>
      <c r="D1529" t="s">
        <v>9718</v>
      </c>
      <c r="E1529" t="s">
        <v>9719</v>
      </c>
      <c r="F1529" t="s">
        <v>30</v>
      </c>
      <c r="G1529">
        <v>2014</v>
      </c>
      <c r="I1529" t="s">
        <v>30</v>
      </c>
      <c r="J1529" t="s">
        <v>44</v>
      </c>
      <c r="K1529" t="s">
        <v>30</v>
      </c>
      <c r="L1529" t="s">
        <v>30</v>
      </c>
      <c r="M1529" t="s">
        <v>9720</v>
      </c>
      <c r="N1529" t="s">
        <v>30</v>
      </c>
      <c r="O1529" t="s">
        <v>1887</v>
      </c>
      <c r="P1529" t="s">
        <v>29</v>
      </c>
      <c r="Q1529" t="s">
        <v>9300</v>
      </c>
    </row>
    <row r="1530" spans="1:17" x14ac:dyDescent="0.2">
      <c r="A1530" t="s">
        <v>9721</v>
      </c>
      <c r="B1530" t="s">
        <v>9722</v>
      </c>
      <c r="C1530" s="1" t="s">
        <v>9723</v>
      </c>
      <c r="D1530" t="s">
        <v>9718</v>
      </c>
      <c r="E1530" t="s">
        <v>9719</v>
      </c>
      <c r="F1530" t="s">
        <v>30</v>
      </c>
      <c r="G1530">
        <v>2014</v>
      </c>
      <c r="I1530" t="s">
        <v>30</v>
      </c>
      <c r="J1530" t="s">
        <v>64</v>
      </c>
      <c r="K1530" t="s">
        <v>30</v>
      </c>
      <c r="L1530" t="s">
        <v>30</v>
      </c>
      <c r="M1530" t="s">
        <v>9720</v>
      </c>
      <c r="N1530" t="s">
        <v>30</v>
      </c>
      <c r="O1530" t="s">
        <v>1887</v>
      </c>
      <c r="P1530" t="s">
        <v>29</v>
      </c>
      <c r="Q1530" t="s">
        <v>9300</v>
      </c>
    </row>
    <row r="1531" spans="1:17" x14ac:dyDescent="0.2">
      <c r="A1531" t="s">
        <v>9724</v>
      </c>
      <c r="B1531" t="s">
        <v>9725</v>
      </c>
      <c r="C1531" s="1" t="s">
        <v>9726</v>
      </c>
      <c r="D1531" t="s">
        <v>9718</v>
      </c>
      <c r="E1531" t="s">
        <v>9719</v>
      </c>
      <c r="F1531" t="s">
        <v>30</v>
      </c>
      <c r="G1531">
        <v>2014</v>
      </c>
      <c r="I1531" t="s">
        <v>30</v>
      </c>
      <c r="J1531" t="s">
        <v>64</v>
      </c>
      <c r="K1531" t="s">
        <v>30</v>
      </c>
      <c r="L1531" t="s">
        <v>30</v>
      </c>
      <c r="M1531" t="s">
        <v>9720</v>
      </c>
      <c r="N1531" t="s">
        <v>30</v>
      </c>
      <c r="O1531" t="s">
        <v>1887</v>
      </c>
      <c r="P1531" t="s">
        <v>29</v>
      </c>
      <c r="Q1531" t="s">
        <v>9300</v>
      </c>
    </row>
    <row r="1532" spans="1:17" x14ac:dyDescent="0.2">
      <c r="A1532" t="s">
        <v>9727</v>
      </c>
      <c r="B1532" t="s">
        <v>9728</v>
      </c>
      <c r="C1532" s="1" t="s">
        <v>9729</v>
      </c>
      <c r="D1532" t="s">
        <v>9718</v>
      </c>
      <c r="E1532" t="s">
        <v>9719</v>
      </c>
      <c r="F1532" t="s">
        <v>30</v>
      </c>
      <c r="G1532">
        <v>2014</v>
      </c>
      <c r="I1532" t="s">
        <v>30</v>
      </c>
      <c r="J1532" t="s">
        <v>44</v>
      </c>
      <c r="K1532" t="s">
        <v>30</v>
      </c>
      <c r="L1532" t="s">
        <v>30</v>
      </c>
      <c r="M1532" t="s">
        <v>9720</v>
      </c>
      <c r="N1532" t="s">
        <v>30</v>
      </c>
      <c r="O1532" t="s">
        <v>1887</v>
      </c>
      <c r="P1532" t="s">
        <v>29</v>
      </c>
      <c r="Q1532" t="s">
        <v>9300</v>
      </c>
    </row>
    <row r="1533" spans="1:17" x14ac:dyDescent="0.2">
      <c r="A1533" t="s">
        <v>9730</v>
      </c>
      <c r="B1533" t="s">
        <v>9731</v>
      </c>
      <c r="C1533" s="1" t="s">
        <v>9732</v>
      </c>
      <c r="D1533" t="s">
        <v>9718</v>
      </c>
      <c r="E1533" t="s">
        <v>9719</v>
      </c>
      <c r="F1533" t="s">
        <v>30</v>
      </c>
      <c r="G1533">
        <v>2014</v>
      </c>
      <c r="I1533" t="s">
        <v>30</v>
      </c>
      <c r="J1533" t="s">
        <v>44</v>
      </c>
      <c r="K1533" t="s">
        <v>30</v>
      </c>
      <c r="L1533" t="s">
        <v>30</v>
      </c>
      <c r="M1533" t="s">
        <v>9720</v>
      </c>
      <c r="N1533" t="s">
        <v>30</v>
      </c>
      <c r="O1533" t="s">
        <v>1887</v>
      </c>
      <c r="P1533" t="s">
        <v>29</v>
      </c>
      <c r="Q1533" t="s">
        <v>9300</v>
      </c>
    </row>
    <row r="1534" spans="1:17" x14ac:dyDescent="0.2">
      <c r="A1534" t="s">
        <v>9733</v>
      </c>
      <c r="B1534" t="s">
        <v>9734</v>
      </c>
      <c r="C1534" s="1" t="s">
        <v>9735</v>
      </c>
      <c r="D1534" t="s">
        <v>9718</v>
      </c>
      <c r="E1534" t="s">
        <v>9719</v>
      </c>
      <c r="F1534" t="s">
        <v>30</v>
      </c>
      <c r="G1534">
        <v>2014</v>
      </c>
      <c r="I1534" t="s">
        <v>30</v>
      </c>
      <c r="J1534" t="s">
        <v>64</v>
      </c>
      <c r="K1534" t="s">
        <v>30</v>
      </c>
      <c r="L1534" t="s">
        <v>30</v>
      </c>
      <c r="M1534" t="s">
        <v>9720</v>
      </c>
      <c r="N1534" t="s">
        <v>30</v>
      </c>
      <c r="O1534" t="s">
        <v>1887</v>
      </c>
      <c r="P1534" t="s">
        <v>29</v>
      </c>
      <c r="Q1534" t="s">
        <v>9300</v>
      </c>
    </row>
    <row r="1535" spans="1:17" x14ac:dyDescent="0.2">
      <c r="A1535" t="s">
        <v>9736</v>
      </c>
      <c r="B1535" t="s">
        <v>4267</v>
      </c>
      <c r="C1535" t="s">
        <v>4268</v>
      </c>
      <c r="D1535" t="s">
        <v>9737</v>
      </c>
      <c r="E1535" t="s">
        <v>4270</v>
      </c>
      <c r="F1535" t="s">
        <v>30</v>
      </c>
      <c r="G1535">
        <v>2014</v>
      </c>
      <c r="I1535" t="s">
        <v>30</v>
      </c>
      <c r="J1535" t="s">
        <v>9379</v>
      </c>
      <c r="K1535" t="s">
        <v>30</v>
      </c>
      <c r="L1535" t="s">
        <v>30</v>
      </c>
      <c r="M1535" t="s">
        <v>4273</v>
      </c>
      <c r="N1535" t="s">
        <v>30</v>
      </c>
      <c r="O1535" t="s">
        <v>107</v>
      </c>
      <c r="P1535" t="s">
        <v>29</v>
      </c>
      <c r="Q1535" t="s">
        <v>9300</v>
      </c>
    </row>
    <row r="1536" spans="1:17" x14ac:dyDescent="0.2">
      <c r="A1536" t="s">
        <v>9738</v>
      </c>
      <c r="B1536" t="s">
        <v>9739</v>
      </c>
      <c r="C1536" s="1" t="s">
        <v>9740</v>
      </c>
      <c r="D1536" t="s">
        <v>9496</v>
      </c>
      <c r="E1536" t="s">
        <v>9497</v>
      </c>
      <c r="F1536" t="s">
        <v>30</v>
      </c>
      <c r="G1536">
        <v>2014</v>
      </c>
      <c r="I1536" t="s">
        <v>30</v>
      </c>
      <c r="J1536" t="s">
        <v>44</v>
      </c>
      <c r="K1536" t="s">
        <v>30</v>
      </c>
      <c r="L1536" t="s">
        <v>30</v>
      </c>
      <c r="M1536" t="s">
        <v>9498</v>
      </c>
      <c r="N1536" t="s">
        <v>30</v>
      </c>
      <c r="O1536" t="s">
        <v>9499</v>
      </c>
      <c r="P1536" t="s">
        <v>9411</v>
      </c>
      <c r="Q1536" t="s">
        <v>9300</v>
      </c>
    </row>
    <row r="1537" spans="1:17" x14ac:dyDescent="0.2">
      <c r="A1537" t="s">
        <v>9741</v>
      </c>
      <c r="B1537" t="s">
        <v>9742</v>
      </c>
      <c r="C1537" t="s">
        <v>30</v>
      </c>
      <c r="D1537" t="s">
        <v>9743</v>
      </c>
      <c r="E1537" t="s">
        <v>9744</v>
      </c>
      <c r="F1537" t="s">
        <v>30</v>
      </c>
      <c r="G1537">
        <v>2014</v>
      </c>
      <c r="I1537" t="s">
        <v>30</v>
      </c>
      <c r="J1537" t="s">
        <v>44</v>
      </c>
      <c r="K1537" t="s">
        <v>30</v>
      </c>
      <c r="L1537" t="s">
        <v>30</v>
      </c>
      <c r="M1537" t="s">
        <v>596</v>
      </c>
      <c r="N1537" t="s">
        <v>30</v>
      </c>
      <c r="O1537" t="s">
        <v>9745</v>
      </c>
      <c r="P1537" t="s">
        <v>9411</v>
      </c>
      <c r="Q1537" t="s">
        <v>9300</v>
      </c>
    </row>
    <row r="1538" spans="1:17" x14ac:dyDescent="0.2">
      <c r="A1538" t="s">
        <v>9746</v>
      </c>
      <c r="B1538" t="s">
        <v>9747</v>
      </c>
      <c r="C1538" t="s">
        <v>30</v>
      </c>
      <c r="D1538" t="s">
        <v>9748</v>
      </c>
      <c r="E1538" t="s">
        <v>9749</v>
      </c>
      <c r="F1538" t="s">
        <v>30</v>
      </c>
      <c r="G1538">
        <v>2014</v>
      </c>
      <c r="I1538" t="s">
        <v>30</v>
      </c>
      <c r="J1538" t="s">
        <v>44</v>
      </c>
      <c r="K1538" t="s">
        <v>30</v>
      </c>
      <c r="L1538" t="s">
        <v>30</v>
      </c>
      <c r="M1538" t="s">
        <v>2327</v>
      </c>
      <c r="N1538" t="s">
        <v>30</v>
      </c>
      <c r="O1538" t="s">
        <v>2230</v>
      </c>
      <c r="P1538" t="s">
        <v>29</v>
      </c>
      <c r="Q1538" t="s">
        <v>9300</v>
      </c>
    </row>
    <row r="1539" spans="1:17" x14ac:dyDescent="0.2">
      <c r="A1539" t="s">
        <v>9750</v>
      </c>
      <c r="B1539" t="s">
        <v>4170</v>
      </c>
      <c r="C1539" t="s">
        <v>4171</v>
      </c>
      <c r="D1539" t="s">
        <v>9751</v>
      </c>
      <c r="E1539" t="s">
        <v>802</v>
      </c>
      <c r="F1539" t="s">
        <v>30</v>
      </c>
      <c r="G1539">
        <v>2014</v>
      </c>
      <c r="I1539" t="s">
        <v>30</v>
      </c>
      <c r="J1539" t="s">
        <v>9379</v>
      </c>
      <c r="K1539" t="s">
        <v>30</v>
      </c>
      <c r="L1539" t="s">
        <v>30</v>
      </c>
      <c r="M1539" t="s">
        <v>807</v>
      </c>
      <c r="N1539" t="s">
        <v>30</v>
      </c>
      <c r="O1539" t="s">
        <v>189</v>
      </c>
      <c r="P1539" t="s">
        <v>29</v>
      </c>
      <c r="Q1539" t="s">
        <v>9300</v>
      </c>
    </row>
    <row r="1540" spans="1:17" x14ac:dyDescent="0.2">
      <c r="A1540" t="s">
        <v>9752</v>
      </c>
      <c r="B1540" t="s">
        <v>9753</v>
      </c>
      <c r="C1540" s="1" t="s">
        <v>9754</v>
      </c>
      <c r="D1540" t="s">
        <v>9755</v>
      </c>
      <c r="E1540" t="s">
        <v>9756</v>
      </c>
      <c r="F1540" t="s">
        <v>30</v>
      </c>
      <c r="G1540">
        <v>2014</v>
      </c>
      <c r="I1540" t="s">
        <v>30</v>
      </c>
      <c r="J1540" t="s">
        <v>9379</v>
      </c>
      <c r="K1540" t="s">
        <v>30</v>
      </c>
      <c r="L1540" t="s">
        <v>30</v>
      </c>
      <c r="M1540" t="s">
        <v>9757</v>
      </c>
      <c r="N1540" t="s">
        <v>30</v>
      </c>
      <c r="O1540" t="s">
        <v>2230</v>
      </c>
      <c r="P1540" t="s">
        <v>29</v>
      </c>
      <c r="Q1540" t="s">
        <v>9300</v>
      </c>
    </row>
    <row r="1541" spans="1:17" x14ac:dyDescent="0.2">
      <c r="A1541" t="s">
        <v>9758</v>
      </c>
      <c r="B1541" t="s">
        <v>9759</v>
      </c>
      <c r="C1541" s="1" t="s">
        <v>9760</v>
      </c>
      <c r="D1541" t="s">
        <v>9755</v>
      </c>
      <c r="E1541" t="s">
        <v>9756</v>
      </c>
      <c r="F1541" t="s">
        <v>30</v>
      </c>
      <c r="G1541">
        <v>2014</v>
      </c>
      <c r="I1541" t="s">
        <v>30</v>
      </c>
      <c r="J1541" t="s">
        <v>44</v>
      </c>
      <c r="K1541" t="s">
        <v>30</v>
      </c>
      <c r="L1541" t="s">
        <v>30</v>
      </c>
      <c r="M1541" t="s">
        <v>9757</v>
      </c>
      <c r="N1541" t="s">
        <v>30</v>
      </c>
      <c r="O1541" t="s">
        <v>2230</v>
      </c>
      <c r="P1541" t="s">
        <v>29</v>
      </c>
      <c r="Q1541" t="s">
        <v>9300</v>
      </c>
    </row>
    <row r="1542" spans="1:17" x14ac:dyDescent="0.2">
      <c r="A1542" t="s">
        <v>9761</v>
      </c>
      <c r="B1542" t="s">
        <v>9762</v>
      </c>
      <c r="C1542" s="1" t="s">
        <v>9763</v>
      </c>
      <c r="D1542" t="s">
        <v>9764</v>
      </c>
      <c r="E1542" t="s">
        <v>9765</v>
      </c>
      <c r="F1542" t="s">
        <v>30</v>
      </c>
      <c r="G1542">
        <v>2014</v>
      </c>
      <c r="I1542" t="s">
        <v>30</v>
      </c>
      <c r="J1542" t="s">
        <v>122</v>
      </c>
      <c r="K1542" t="s">
        <v>30</v>
      </c>
      <c r="L1542" t="s">
        <v>30</v>
      </c>
      <c r="M1542" t="s">
        <v>9766</v>
      </c>
      <c r="N1542" t="s">
        <v>30</v>
      </c>
      <c r="O1542" t="s">
        <v>9767</v>
      </c>
      <c r="Q1542" t="s">
        <v>9300</v>
      </c>
    </row>
    <row r="1543" spans="1:17" x14ac:dyDescent="0.2">
      <c r="A1543" t="s">
        <v>9768</v>
      </c>
      <c r="B1543" t="s">
        <v>9769</v>
      </c>
      <c r="C1543" t="s">
        <v>30</v>
      </c>
      <c r="D1543" t="s">
        <v>9770</v>
      </c>
      <c r="E1543" t="s">
        <v>9771</v>
      </c>
      <c r="F1543" t="s">
        <v>30</v>
      </c>
      <c r="G1543">
        <v>2014</v>
      </c>
      <c r="I1543" t="s">
        <v>30</v>
      </c>
      <c r="J1543" t="s">
        <v>44</v>
      </c>
      <c r="K1543" t="s">
        <v>30</v>
      </c>
      <c r="L1543" t="s">
        <v>30</v>
      </c>
      <c r="M1543" t="s">
        <v>7795</v>
      </c>
      <c r="N1543" t="s">
        <v>30</v>
      </c>
      <c r="O1543" t="s">
        <v>9772</v>
      </c>
      <c r="P1543" t="s">
        <v>9411</v>
      </c>
      <c r="Q1543" t="s">
        <v>9300</v>
      </c>
    </row>
    <row r="1544" spans="1:17" x14ac:dyDescent="0.2">
      <c r="A1544" t="s">
        <v>9773</v>
      </c>
      <c r="B1544" t="s">
        <v>9774</v>
      </c>
      <c r="C1544" t="s">
        <v>30</v>
      </c>
      <c r="D1544" t="s">
        <v>9770</v>
      </c>
      <c r="E1544" t="s">
        <v>9771</v>
      </c>
      <c r="F1544" t="s">
        <v>30</v>
      </c>
      <c r="G1544">
        <v>2014</v>
      </c>
      <c r="I1544" t="s">
        <v>30</v>
      </c>
      <c r="J1544" t="s">
        <v>44</v>
      </c>
      <c r="K1544" t="s">
        <v>30</v>
      </c>
      <c r="L1544" t="s">
        <v>30</v>
      </c>
      <c r="M1544" t="s">
        <v>7795</v>
      </c>
      <c r="N1544" t="s">
        <v>30</v>
      </c>
      <c r="O1544" t="s">
        <v>9772</v>
      </c>
      <c r="P1544" t="s">
        <v>9411</v>
      </c>
      <c r="Q1544" t="s">
        <v>9300</v>
      </c>
    </row>
    <row r="1545" spans="1:17" x14ac:dyDescent="0.2">
      <c r="A1545" t="s">
        <v>9775</v>
      </c>
      <c r="B1545" t="s">
        <v>9776</v>
      </c>
      <c r="C1545" s="1" t="s">
        <v>9777</v>
      </c>
      <c r="D1545" t="s">
        <v>9778</v>
      </c>
      <c r="E1545" t="s">
        <v>9184</v>
      </c>
      <c r="F1545" t="s">
        <v>30</v>
      </c>
      <c r="G1545">
        <v>2014</v>
      </c>
      <c r="I1545" t="s">
        <v>30</v>
      </c>
      <c r="J1545" t="s">
        <v>9379</v>
      </c>
      <c r="K1545" t="s">
        <v>30</v>
      </c>
      <c r="L1545" t="s">
        <v>30</v>
      </c>
      <c r="M1545" t="s">
        <v>2528</v>
      </c>
      <c r="N1545" t="s">
        <v>30</v>
      </c>
      <c r="O1545" t="s">
        <v>2230</v>
      </c>
      <c r="P1545" t="s">
        <v>29</v>
      </c>
      <c r="Q1545" t="s">
        <v>9300</v>
      </c>
    </row>
    <row r="1546" spans="1:17" x14ac:dyDescent="0.2">
      <c r="A1546" t="s">
        <v>9779</v>
      </c>
      <c r="B1546" t="s">
        <v>9780</v>
      </c>
      <c r="C1546" s="1" t="s">
        <v>9781</v>
      </c>
      <c r="D1546" t="s">
        <v>9782</v>
      </c>
      <c r="E1546" t="s">
        <v>9475</v>
      </c>
      <c r="F1546" t="s">
        <v>30</v>
      </c>
      <c r="G1546">
        <v>2014</v>
      </c>
      <c r="I1546" t="s">
        <v>30</v>
      </c>
      <c r="J1546" t="s">
        <v>64</v>
      </c>
      <c r="K1546" t="s">
        <v>30</v>
      </c>
      <c r="L1546" t="s">
        <v>30</v>
      </c>
      <c r="M1546" t="s">
        <v>9470</v>
      </c>
      <c r="N1546" t="s">
        <v>30</v>
      </c>
      <c r="O1546" t="s">
        <v>9476</v>
      </c>
      <c r="P1546" t="s">
        <v>253</v>
      </c>
      <c r="Q1546" t="s">
        <v>9300</v>
      </c>
    </row>
    <row r="1547" spans="1:17" x14ac:dyDescent="0.2">
      <c r="A1547" t="s">
        <v>9783</v>
      </c>
      <c r="B1547" t="s">
        <v>9784</v>
      </c>
      <c r="C1547" s="1" t="s">
        <v>9785</v>
      </c>
      <c r="D1547" t="s">
        <v>9295</v>
      </c>
      <c r="E1547" t="s">
        <v>9296</v>
      </c>
      <c r="F1547" t="s">
        <v>30</v>
      </c>
      <c r="G1547">
        <v>2014</v>
      </c>
      <c r="I1547" t="s">
        <v>30</v>
      </c>
      <c r="J1547" t="s">
        <v>122</v>
      </c>
      <c r="K1547" t="s">
        <v>30</v>
      </c>
      <c r="L1547" t="s">
        <v>30</v>
      </c>
      <c r="M1547" t="s">
        <v>9298</v>
      </c>
      <c r="N1547" t="s">
        <v>30</v>
      </c>
      <c r="O1547" t="s">
        <v>9299</v>
      </c>
      <c r="P1547" t="s">
        <v>29</v>
      </c>
      <c r="Q1547" t="s">
        <v>9300</v>
      </c>
    </row>
    <row r="1548" spans="1:17" x14ac:dyDescent="0.2">
      <c r="A1548" t="s">
        <v>9786</v>
      </c>
      <c r="B1548" t="s">
        <v>9787</v>
      </c>
      <c r="C1548" s="1" t="s">
        <v>9788</v>
      </c>
      <c r="D1548" t="s">
        <v>9310</v>
      </c>
      <c r="E1548" t="s">
        <v>9311</v>
      </c>
      <c r="F1548" t="s">
        <v>30</v>
      </c>
      <c r="G1548">
        <v>2014</v>
      </c>
      <c r="I1548" t="s">
        <v>30</v>
      </c>
      <c r="J1548" t="s">
        <v>122</v>
      </c>
      <c r="K1548" t="s">
        <v>30</v>
      </c>
      <c r="L1548" t="s">
        <v>30</v>
      </c>
      <c r="M1548" t="s">
        <v>9312</v>
      </c>
      <c r="N1548" t="s">
        <v>30</v>
      </c>
      <c r="O1548" t="s">
        <v>401</v>
      </c>
      <c r="P1548" t="s">
        <v>29</v>
      </c>
      <c r="Q1548" t="s">
        <v>9300</v>
      </c>
    </row>
    <row r="1549" spans="1:17" x14ac:dyDescent="0.2">
      <c r="A1549" t="s">
        <v>9789</v>
      </c>
      <c r="B1549" t="s">
        <v>5243</v>
      </c>
      <c r="C1549" t="s">
        <v>5244</v>
      </c>
      <c r="D1549" t="s">
        <v>9518</v>
      </c>
      <c r="E1549" t="s">
        <v>1351</v>
      </c>
      <c r="F1549" t="s">
        <v>30</v>
      </c>
      <c r="G1549">
        <v>2014</v>
      </c>
      <c r="I1549" t="s">
        <v>30</v>
      </c>
      <c r="J1549" t="s">
        <v>122</v>
      </c>
      <c r="K1549" t="s">
        <v>30</v>
      </c>
      <c r="L1549" t="s">
        <v>30</v>
      </c>
      <c r="M1549" t="s">
        <v>341</v>
      </c>
      <c r="N1549" t="s">
        <v>30</v>
      </c>
      <c r="O1549" t="s">
        <v>189</v>
      </c>
      <c r="P1549" t="s">
        <v>29</v>
      </c>
      <c r="Q1549" t="s">
        <v>9300</v>
      </c>
    </row>
    <row r="1550" spans="1:17" x14ac:dyDescent="0.2">
      <c r="A1550" t="s">
        <v>9790</v>
      </c>
      <c r="B1550" t="s">
        <v>3032</v>
      </c>
      <c r="C1550" t="s">
        <v>3033</v>
      </c>
      <c r="D1550" t="s">
        <v>9609</v>
      </c>
      <c r="E1550" t="s">
        <v>41</v>
      </c>
      <c r="F1550" t="s">
        <v>30</v>
      </c>
      <c r="G1550">
        <v>2014</v>
      </c>
      <c r="I1550" t="s">
        <v>30</v>
      </c>
      <c r="J1550" t="s">
        <v>64</v>
      </c>
      <c r="K1550" t="s">
        <v>30</v>
      </c>
      <c r="L1550" t="s">
        <v>30</v>
      </c>
      <c r="M1550" t="s">
        <v>47</v>
      </c>
      <c r="N1550" t="s">
        <v>30</v>
      </c>
      <c r="O1550" t="s">
        <v>49</v>
      </c>
      <c r="P1550" t="s">
        <v>29</v>
      </c>
      <c r="Q1550" t="s">
        <v>9300</v>
      </c>
    </row>
    <row r="1551" spans="1:17" x14ac:dyDescent="0.2">
      <c r="A1551" t="s">
        <v>9791</v>
      </c>
      <c r="B1551" t="s">
        <v>2842</v>
      </c>
      <c r="C1551" s="1" t="s">
        <v>2842</v>
      </c>
      <c r="D1551" t="s">
        <v>9609</v>
      </c>
      <c r="E1551" t="s">
        <v>41</v>
      </c>
      <c r="F1551" t="s">
        <v>30</v>
      </c>
      <c r="G1551">
        <v>2014</v>
      </c>
      <c r="I1551" t="s">
        <v>30</v>
      </c>
      <c r="J1551" t="s">
        <v>122</v>
      </c>
      <c r="K1551" t="s">
        <v>30</v>
      </c>
      <c r="L1551" t="s">
        <v>30</v>
      </c>
      <c r="M1551" t="s">
        <v>47</v>
      </c>
      <c r="N1551" t="s">
        <v>30</v>
      </c>
      <c r="O1551" t="s">
        <v>49</v>
      </c>
      <c r="P1551" t="s">
        <v>29</v>
      </c>
      <c r="Q1551" t="s">
        <v>9300</v>
      </c>
    </row>
    <row r="1552" spans="1:17" x14ac:dyDescent="0.2">
      <c r="A1552" t="s">
        <v>9792</v>
      </c>
      <c r="B1552" t="s">
        <v>9793</v>
      </c>
      <c r="C1552" s="1" t="s">
        <v>9794</v>
      </c>
      <c r="D1552" t="s">
        <v>9609</v>
      </c>
      <c r="E1552" t="s">
        <v>41</v>
      </c>
      <c r="F1552" t="s">
        <v>30</v>
      </c>
      <c r="G1552">
        <v>2014</v>
      </c>
      <c r="I1552" t="s">
        <v>30</v>
      </c>
      <c r="J1552" t="s">
        <v>122</v>
      </c>
      <c r="K1552" t="s">
        <v>30</v>
      </c>
      <c r="L1552" t="s">
        <v>30</v>
      </c>
      <c r="M1552" t="s">
        <v>47</v>
      </c>
      <c r="N1552" t="s">
        <v>30</v>
      </c>
      <c r="O1552" t="s">
        <v>49</v>
      </c>
      <c r="P1552" t="s">
        <v>29</v>
      </c>
      <c r="Q1552" t="s">
        <v>9300</v>
      </c>
    </row>
    <row r="1553" spans="1:17" x14ac:dyDescent="0.2">
      <c r="A1553" t="s">
        <v>9795</v>
      </c>
      <c r="B1553" t="s">
        <v>9796</v>
      </c>
      <c r="C1553" s="1" t="s">
        <v>9797</v>
      </c>
      <c r="D1553" t="s">
        <v>9609</v>
      </c>
      <c r="E1553" t="s">
        <v>41</v>
      </c>
      <c r="F1553" t="s">
        <v>30</v>
      </c>
      <c r="G1553">
        <v>2014</v>
      </c>
      <c r="I1553" t="s">
        <v>30</v>
      </c>
      <c r="J1553" t="s">
        <v>64</v>
      </c>
      <c r="K1553" t="s">
        <v>30</v>
      </c>
      <c r="L1553" t="s">
        <v>30</v>
      </c>
      <c r="M1553" t="s">
        <v>47</v>
      </c>
      <c r="N1553" t="s">
        <v>30</v>
      </c>
      <c r="O1553" t="s">
        <v>49</v>
      </c>
      <c r="P1553" t="s">
        <v>29</v>
      </c>
      <c r="Q1553" t="s">
        <v>9300</v>
      </c>
    </row>
    <row r="1554" spans="1:17" x14ac:dyDescent="0.2">
      <c r="A1554" t="s">
        <v>9798</v>
      </c>
      <c r="B1554" t="s">
        <v>2836</v>
      </c>
      <c r="C1554" t="s">
        <v>2837</v>
      </c>
      <c r="D1554" t="s">
        <v>9609</v>
      </c>
      <c r="E1554" t="s">
        <v>41</v>
      </c>
      <c r="F1554" t="s">
        <v>30</v>
      </c>
      <c r="G1554">
        <v>2014</v>
      </c>
      <c r="I1554" t="s">
        <v>30</v>
      </c>
      <c r="J1554" t="s">
        <v>44</v>
      </c>
      <c r="K1554" t="s">
        <v>30</v>
      </c>
      <c r="L1554" t="s">
        <v>30</v>
      </c>
      <c r="M1554" t="s">
        <v>47</v>
      </c>
      <c r="N1554" t="s">
        <v>30</v>
      </c>
      <c r="O1554" t="s">
        <v>49</v>
      </c>
      <c r="P1554" t="s">
        <v>29</v>
      </c>
      <c r="Q1554" t="s">
        <v>9300</v>
      </c>
    </row>
    <row r="1555" spans="1:17" x14ac:dyDescent="0.2">
      <c r="A1555" t="s">
        <v>9799</v>
      </c>
      <c r="B1555" t="s">
        <v>9800</v>
      </c>
      <c r="C1555" s="1" t="s">
        <v>9801</v>
      </c>
      <c r="D1555" t="s">
        <v>9391</v>
      </c>
      <c r="E1555" t="s">
        <v>60</v>
      </c>
      <c r="F1555" t="s">
        <v>30</v>
      </c>
      <c r="G1555">
        <v>2014</v>
      </c>
      <c r="I1555" t="s">
        <v>30</v>
      </c>
      <c r="J1555" t="s">
        <v>64</v>
      </c>
      <c r="K1555" t="s">
        <v>30</v>
      </c>
      <c r="L1555" t="s">
        <v>30</v>
      </c>
      <c r="M1555" t="s">
        <v>66</v>
      </c>
      <c r="N1555" t="s">
        <v>30</v>
      </c>
      <c r="O1555" t="s">
        <v>68</v>
      </c>
      <c r="P1555" t="s">
        <v>29</v>
      </c>
      <c r="Q1555" t="s">
        <v>9300</v>
      </c>
    </row>
    <row r="1556" spans="1:17" x14ac:dyDescent="0.2">
      <c r="A1556" t="s">
        <v>9802</v>
      </c>
      <c r="B1556" t="s">
        <v>9803</v>
      </c>
      <c r="C1556" t="s">
        <v>5099</v>
      </c>
      <c r="D1556" t="s">
        <v>9804</v>
      </c>
      <c r="E1556" t="s">
        <v>5101</v>
      </c>
      <c r="F1556" t="s">
        <v>30</v>
      </c>
      <c r="G1556">
        <v>2014</v>
      </c>
      <c r="I1556" t="s">
        <v>30</v>
      </c>
      <c r="J1556" t="s">
        <v>9379</v>
      </c>
      <c r="K1556" t="s">
        <v>30</v>
      </c>
      <c r="L1556" t="s">
        <v>30</v>
      </c>
      <c r="M1556" t="s">
        <v>663</v>
      </c>
      <c r="N1556" t="s">
        <v>30</v>
      </c>
      <c r="O1556" t="s">
        <v>2448</v>
      </c>
      <c r="Q1556" t="s">
        <v>9300</v>
      </c>
    </row>
    <row r="1557" spans="1:17" x14ac:dyDescent="0.2">
      <c r="A1557" t="s">
        <v>9805</v>
      </c>
      <c r="B1557" t="s">
        <v>9806</v>
      </c>
      <c r="C1557" s="1" t="s">
        <v>9807</v>
      </c>
      <c r="D1557" t="s">
        <v>9808</v>
      </c>
      <c r="E1557" t="s">
        <v>1590</v>
      </c>
      <c r="F1557" t="s">
        <v>30</v>
      </c>
      <c r="G1557">
        <v>2014</v>
      </c>
      <c r="I1557" t="s">
        <v>30</v>
      </c>
      <c r="J1557" t="s">
        <v>9379</v>
      </c>
      <c r="K1557" t="s">
        <v>30</v>
      </c>
      <c r="L1557" t="s">
        <v>30</v>
      </c>
      <c r="M1557" t="s">
        <v>1549</v>
      </c>
      <c r="N1557" t="s">
        <v>30</v>
      </c>
      <c r="O1557" t="s">
        <v>107</v>
      </c>
      <c r="P1557" t="s">
        <v>29</v>
      </c>
      <c r="Q1557" t="s">
        <v>9300</v>
      </c>
    </row>
    <row r="1558" spans="1:17" x14ac:dyDescent="0.2">
      <c r="A1558" t="s">
        <v>9809</v>
      </c>
      <c r="B1558" t="s">
        <v>9810</v>
      </c>
      <c r="C1558" s="1" t="s">
        <v>9811</v>
      </c>
      <c r="D1558" t="s">
        <v>9632</v>
      </c>
      <c r="E1558" t="s">
        <v>9633</v>
      </c>
      <c r="F1558" t="s">
        <v>30</v>
      </c>
      <c r="G1558">
        <v>2014</v>
      </c>
      <c r="I1558" t="s">
        <v>30</v>
      </c>
      <c r="J1558" t="s">
        <v>9587</v>
      </c>
      <c r="K1558" t="s">
        <v>30</v>
      </c>
      <c r="L1558" t="s">
        <v>30</v>
      </c>
      <c r="M1558" t="s">
        <v>9409</v>
      </c>
      <c r="N1558" t="s">
        <v>30</v>
      </c>
      <c r="O1558" t="s">
        <v>9634</v>
      </c>
      <c r="Q1558" t="s">
        <v>9300</v>
      </c>
    </row>
    <row r="1559" spans="1:17" x14ac:dyDescent="0.2">
      <c r="A1559" t="s">
        <v>9812</v>
      </c>
      <c r="B1559" t="s">
        <v>9813</v>
      </c>
      <c r="C1559" t="s">
        <v>3916</v>
      </c>
      <c r="D1559" t="s">
        <v>8401</v>
      </c>
      <c r="E1559" t="s">
        <v>649</v>
      </c>
      <c r="F1559" t="s">
        <v>30</v>
      </c>
      <c r="G1559">
        <v>2014</v>
      </c>
      <c r="I1559" t="s">
        <v>30</v>
      </c>
      <c r="J1559" t="s">
        <v>64</v>
      </c>
      <c r="K1559" t="s">
        <v>30</v>
      </c>
      <c r="L1559" t="s">
        <v>30</v>
      </c>
      <c r="M1559" t="s">
        <v>47</v>
      </c>
      <c r="N1559" t="s">
        <v>30</v>
      </c>
      <c r="O1559" t="s">
        <v>68</v>
      </c>
      <c r="P1559" t="s">
        <v>29</v>
      </c>
      <c r="Q1559" t="s">
        <v>9300</v>
      </c>
    </row>
    <row r="1560" spans="1:17" x14ac:dyDescent="0.2">
      <c r="A1560" t="s">
        <v>9814</v>
      </c>
      <c r="B1560" t="s">
        <v>9815</v>
      </c>
      <c r="C1560" t="s">
        <v>4402</v>
      </c>
      <c r="D1560" t="s">
        <v>9480</v>
      </c>
      <c r="E1560" t="s">
        <v>20</v>
      </c>
      <c r="F1560" t="s">
        <v>30</v>
      </c>
      <c r="G1560">
        <v>2014</v>
      </c>
      <c r="I1560" t="s">
        <v>30</v>
      </c>
      <c r="J1560" t="s">
        <v>122</v>
      </c>
      <c r="K1560" t="s">
        <v>30</v>
      </c>
      <c r="L1560" t="s">
        <v>30</v>
      </c>
      <c r="M1560" t="s">
        <v>26</v>
      </c>
      <c r="N1560" t="s">
        <v>30</v>
      </c>
      <c r="O1560" t="s">
        <v>28</v>
      </c>
      <c r="P1560" t="s">
        <v>29</v>
      </c>
      <c r="Q1560" t="s">
        <v>9300</v>
      </c>
    </row>
    <row r="1561" spans="1:17" x14ac:dyDescent="0.2">
      <c r="A1561" t="s">
        <v>9816</v>
      </c>
      <c r="B1561" t="s">
        <v>3440</v>
      </c>
      <c r="C1561" t="s">
        <v>3441</v>
      </c>
      <c r="D1561" t="s">
        <v>9480</v>
      </c>
      <c r="E1561" t="s">
        <v>20</v>
      </c>
      <c r="F1561" t="s">
        <v>30</v>
      </c>
      <c r="G1561">
        <v>2014</v>
      </c>
      <c r="I1561" t="s">
        <v>30</v>
      </c>
      <c r="J1561" t="s">
        <v>9379</v>
      </c>
      <c r="K1561" t="s">
        <v>30</v>
      </c>
      <c r="L1561" t="s">
        <v>30</v>
      </c>
      <c r="M1561" t="s">
        <v>26</v>
      </c>
      <c r="N1561" t="s">
        <v>30</v>
      </c>
      <c r="O1561" t="s">
        <v>28</v>
      </c>
      <c r="P1561" t="s">
        <v>29</v>
      </c>
      <c r="Q1561" t="s">
        <v>9300</v>
      </c>
    </row>
    <row r="1562" spans="1:17" x14ac:dyDescent="0.2">
      <c r="A1562" t="s">
        <v>9817</v>
      </c>
      <c r="B1562" t="s">
        <v>9818</v>
      </c>
      <c r="C1562" t="s">
        <v>4752</v>
      </c>
      <c r="D1562" t="s">
        <v>9480</v>
      </c>
      <c r="E1562" t="s">
        <v>20</v>
      </c>
      <c r="F1562" t="s">
        <v>30</v>
      </c>
      <c r="G1562">
        <v>2014</v>
      </c>
      <c r="I1562" t="s">
        <v>30</v>
      </c>
      <c r="J1562" t="s">
        <v>44</v>
      </c>
      <c r="K1562" t="s">
        <v>30</v>
      </c>
      <c r="L1562" t="s">
        <v>30</v>
      </c>
      <c r="M1562" t="s">
        <v>26</v>
      </c>
      <c r="N1562" t="s">
        <v>30</v>
      </c>
      <c r="O1562" t="s">
        <v>28</v>
      </c>
      <c r="P1562" t="s">
        <v>29</v>
      </c>
      <c r="Q1562" t="s">
        <v>9300</v>
      </c>
    </row>
    <row r="1563" spans="1:17" x14ac:dyDescent="0.2">
      <c r="A1563" t="s">
        <v>9652</v>
      </c>
      <c r="B1563" t="s">
        <v>4328</v>
      </c>
      <c r="C1563" t="s">
        <v>4329</v>
      </c>
      <c r="D1563" t="s">
        <v>9654</v>
      </c>
      <c r="E1563" t="s">
        <v>3733</v>
      </c>
      <c r="F1563" t="s">
        <v>30</v>
      </c>
      <c r="G1563">
        <v>2014</v>
      </c>
      <c r="I1563" t="s">
        <v>30</v>
      </c>
      <c r="J1563" t="s">
        <v>122</v>
      </c>
      <c r="K1563" t="s">
        <v>30</v>
      </c>
      <c r="L1563" t="s">
        <v>30</v>
      </c>
      <c r="M1563" t="s">
        <v>233</v>
      </c>
      <c r="N1563" t="s">
        <v>30</v>
      </c>
      <c r="O1563" t="s">
        <v>189</v>
      </c>
      <c r="P1563" t="s">
        <v>29</v>
      </c>
      <c r="Q1563" t="s">
        <v>9300</v>
      </c>
    </row>
    <row r="1564" spans="1:17" x14ac:dyDescent="0.2">
      <c r="A1564" t="s">
        <v>9819</v>
      </c>
      <c r="B1564" t="s">
        <v>9820</v>
      </c>
      <c r="C1564" s="1" t="s">
        <v>9821</v>
      </c>
      <c r="D1564" t="s">
        <v>9822</v>
      </c>
      <c r="E1564" t="s">
        <v>9823</v>
      </c>
      <c r="F1564" t="s">
        <v>30</v>
      </c>
      <c r="G1564">
        <v>2014</v>
      </c>
      <c r="I1564" t="s">
        <v>30</v>
      </c>
      <c r="J1564" t="s">
        <v>44</v>
      </c>
      <c r="K1564" t="s">
        <v>30</v>
      </c>
      <c r="L1564" t="s">
        <v>30</v>
      </c>
      <c r="M1564" t="s">
        <v>2327</v>
      </c>
      <c r="N1564" t="s">
        <v>30</v>
      </c>
      <c r="O1564" t="s">
        <v>9824</v>
      </c>
      <c r="P1564" t="s">
        <v>177</v>
      </c>
      <c r="Q1564" t="s">
        <v>9300</v>
      </c>
    </row>
    <row r="1565" spans="1:17" x14ac:dyDescent="0.2">
      <c r="A1565" t="s">
        <v>9825</v>
      </c>
      <c r="B1565" t="s">
        <v>9826</v>
      </c>
      <c r="C1565" s="1" t="s">
        <v>9827</v>
      </c>
      <c r="D1565" t="s">
        <v>9658</v>
      </c>
      <c r="E1565" t="s">
        <v>9659</v>
      </c>
      <c r="F1565" t="s">
        <v>30</v>
      </c>
      <c r="G1565">
        <v>2014</v>
      </c>
      <c r="I1565" t="s">
        <v>30</v>
      </c>
      <c r="J1565" t="s">
        <v>44</v>
      </c>
      <c r="K1565" t="s">
        <v>30</v>
      </c>
      <c r="L1565" t="s">
        <v>30</v>
      </c>
      <c r="M1565" t="s">
        <v>596</v>
      </c>
      <c r="N1565" t="s">
        <v>30</v>
      </c>
      <c r="O1565" t="s">
        <v>9660</v>
      </c>
      <c r="P1565" t="s">
        <v>29</v>
      </c>
      <c r="Q1565" t="s">
        <v>9300</v>
      </c>
    </row>
    <row r="1566" spans="1:17" x14ac:dyDescent="0.2">
      <c r="A1566" t="s">
        <v>9828</v>
      </c>
      <c r="B1566" t="s">
        <v>9829</v>
      </c>
      <c r="C1566" t="s">
        <v>30</v>
      </c>
      <c r="D1566" t="s">
        <v>9490</v>
      </c>
      <c r="E1566" t="s">
        <v>9491</v>
      </c>
      <c r="F1566" t="s">
        <v>30</v>
      </c>
      <c r="G1566">
        <v>2014</v>
      </c>
      <c r="I1566" t="s">
        <v>30</v>
      </c>
      <c r="J1566" t="s">
        <v>9379</v>
      </c>
      <c r="K1566" t="s">
        <v>30</v>
      </c>
      <c r="L1566" t="s">
        <v>30</v>
      </c>
      <c r="M1566" t="s">
        <v>2174</v>
      </c>
      <c r="N1566" t="s">
        <v>30</v>
      </c>
      <c r="O1566" t="s">
        <v>9492</v>
      </c>
      <c r="P1566" t="s">
        <v>253</v>
      </c>
      <c r="Q1566" t="s">
        <v>9300</v>
      </c>
    </row>
    <row r="1567" spans="1:17" x14ac:dyDescent="0.2">
      <c r="A1567" t="s">
        <v>9830</v>
      </c>
      <c r="B1567" t="s">
        <v>9831</v>
      </c>
      <c r="C1567" t="s">
        <v>30</v>
      </c>
      <c r="D1567" t="s">
        <v>9490</v>
      </c>
      <c r="E1567" t="s">
        <v>9491</v>
      </c>
      <c r="F1567" t="s">
        <v>30</v>
      </c>
      <c r="G1567">
        <v>2014</v>
      </c>
      <c r="I1567" t="s">
        <v>30</v>
      </c>
      <c r="J1567" t="s">
        <v>9379</v>
      </c>
      <c r="K1567" t="s">
        <v>30</v>
      </c>
      <c r="L1567" t="s">
        <v>30</v>
      </c>
      <c r="M1567" t="s">
        <v>2174</v>
      </c>
      <c r="N1567" t="s">
        <v>30</v>
      </c>
      <c r="O1567" t="s">
        <v>9492</v>
      </c>
      <c r="P1567" t="s">
        <v>253</v>
      </c>
      <c r="Q1567" t="s">
        <v>9300</v>
      </c>
    </row>
    <row r="1568" spans="1:17" x14ac:dyDescent="0.2">
      <c r="A1568" t="s">
        <v>9832</v>
      </c>
      <c r="B1568" t="s">
        <v>9833</v>
      </c>
      <c r="C1568" s="1" t="s">
        <v>9834</v>
      </c>
      <c r="D1568" t="s">
        <v>9835</v>
      </c>
      <c r="E1568" t="s">
        <v>9836</v>
      </c>
      <c r="F1568" t="s">
        <v>30</v>
      </c>
      <c r="G1568">
        <v>2014</v>
      </c>
      <c r="I1568" t="s">
        <v>30</v>
      </c>
      <c r="J1568" t="s">
        <v>44</v>
      </c>
      <c r="K1568" t="s">
        <v>30</v>
      </c>
      <c r="L1568" t="s">
        <v>30</v>
      </c>
      <c r="M1568" t="s">
        <v>596</v>
      </c>
      <c r="N1568" t="s">
        <v>30</v>
      </c>
      <c r="O1568" t="s">
        <v>9837</v>
      </c>
      <c r="P1568" t="s">
        <v>177</v>
      </c>
      <c r="Q1568" t="s">
        <v>9300</v>
      </c>
    </row>
    <row r="1569" spans="1:17" x14ac:dyDescent="0.2">
      <c r="A1569" t="s">
        <v>9838</v>
      </c>
      <c r="B1569" t="s">
        <v>9839</v>
      </c>
      <c r="C1569" s="1" t="s">
        <v>9840</v>
      </c>
      <c r="D1569" t="s">
        <v>9675</v>
      </c>
      <c r="E1569" t="s">
        <v>9676</v>
      </c>
      <c r="F1569" t="s">
        <v>30</v>
      </c>
      <c r="G1569">
        <v>2014</v>
      </c>
      <c r="I1569" t="s">
        <v>30</v>
      </c>
      <c r="J1569" t="s">
        <v>44</v>
      </c>
      <c r="K1569" t="s">
        <v>30</v>
      </c>
      <c r="L1569" t="s">
        <v>30</v>
      </c>
      <c r="M1569" t="s">
        <v>9677</v>
      </c>
      <c r="N1569" t="s">
        <v>30</v>
      </c>
      <c r="O1569" t="s">
        <v>9678</v>
      </c>
      <c r="P1569" t="s">
        <v>253</v>
      </c>
      <c r="Q1569" t="s">
        <v>9300</v>
      </c>
    </row>
    <row r="1570" spans="1:17" x14ac:dyDescent="0.2">
      <c r="A1570" t="s">
        <v>9841</v>
      </c>
      <c r="B1570" t="s">
        <v>3525</v>
      </c>
      <c r="C1570" t="s">
        <v>3526</v>
      </c>
      <c r="D1570" t="s">
        <v>9842</v>
      </c>
      <c r="E1570" t="s">
        <v>3528</v>
      </c>
      <c r="F1570" t="s">
        <v>30</v>
      </c>
      <c r="G1570">
        <v>2014</v>
      </c>
      <c r="I1570" t="s">
        <v>30</v>
      </c>
      <c r="J1570" t="s">
        <v>44</v>
      </c>
      <c r="K1570" t="s">
        <v>30</v>
      </c>
      <c r="L1570" t="s">
        <v>30</v>
      </c>
      <c r="M1570" t="s">
        <v>3533</v>
      </c>
      <c r="N1570" t="s">
        <v>30</v>
      </c>
      <c r="O1570" t="s">
        <v>107</v>
      </c>
      <c r="P1570" t="s">
        <v>29</v>
      </c>
      <c r="Q1570" t="s">
        <v>9300</v>
      </c>
    </row>
  </sheetData>
  <autoFilter ref="A1:Q1570"/>
  <conditionalFormatting sqref="C2:C31 C1568:C1569 C1564:C1565 C1557:C1558 C1555 C1551:C1553 C1545:C1548 C1540:C1542 C1536 C1529:C1534 C1517:C1525 C1515 C1510:C1513 C1501:C1502 C1494:C1496 C1491 C1488:C1489 C1484:C1486 C1474 C1469 C1464:C1467 C1462 C1451:C1460 C1443:C1449 C1441 C1438 C1433:C1435 C1430 C1425 C1391:C1423 C1371:C1389 C1226:C1368 C1209:C1224 C1180:C1207 C1161:C1178 C1134:C1159 C1124:C1132 C1114:C1122 C1096:C1112 C1076:C1094 C1061:C1074 C1038:C1059 C1019:C1036 C968:C1017 C951:C966 C944:C949 C910:C942 C893:C908 C876:C891 C872:C873 C869:C870 C843:C867 C823:C841 C787:C821 C767:C785 C745:C765 C692:C743 C635:C690 C624:C633 C615:C622 C599:C613 C560:C597 C499:C558 C485:C497 C424:C483 C394:C422 C295:C392 C266:C293 C238:C264 C216:C236 C210:C214 C181:C208 C120:C179 C33:C118">
    <cfRule type="duplicateValues" dxfId="1" priority="2"/>
  </conditionalFormatting>
  <pageMargins left="0.7" right="0.7" top="0.78749999999999998" bottom="0.78749999999999998" header="0.51180555555555496" footer="0.51180555555555496"/>
  <pageSetup paperSize="9"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tabSelected="1" topLeftCell="A6" workbookViewId="0">
      <selection activeCell="Q17" sqref="Q17"/>
    </sheetView>
  </sheetViews>
  <sheetFormatPr baseColWidth="10" defaultColWidth="8.83203125" defaultRowHeight="15" x14ac:dyDescent="0.2"/>
  <cols>
    <col min="1" max="7" width="8.83203125" style="2"/>
  </cols>
  <sheetData>
    <row r="1" spans="1:7" x14ac:dyDescent="0.2">
      <c r="A1" s="2" t="s">
        <v>9843</v>
      </c>
      <c r="B1" s="3" t="s">
        <v>9844</v>
      </c>
      <c r="C1" s="3" t="s">
        <v>9845</v>
      </c>
      <c r="D1" s="3" t="s">
        <v>9846</v>
      </c>
      <c r="E1" s="3" t="s">
        <v>9847</v>
      </c>
      <c r="F1" s="3" t="s">
        <v>9848</v>
      </c>
      <c r="G1" s="2" t="s">
        <v>9849</v>
      </c>
    </row>
    <row r="2" spans="1:7" x14ac:dyDescent="0.2">
      <c r="A2" s="2" t="s">
        <v>7420</v>
      </c>
      <c r="B2" s="2">
        <v>0</v>
      </c>
      <c r="C2" s="2">
        <v>1</v>
      </c>
      <c r="D2" s="2">
        <v>2</v>
      </c>
      <c r="E2" s="2">
        <v>0</v>
      </c>
      <c r="F2" s="2">
        <f t="shared" ref="F2:F9" si="0">SUM(B2:E2)</f>
        <v>3</v>
      </c>
      <c r="G2" s="4">
        <f>Tabelle1[[#This Row],[2013–2016]]/$F$10</f>
        <v>1.9120458891013384E-3</v>
      </c>
    </row>
    <row r="3" spans="1:7" x14ac:dyDescent="0.2">
      <c r="A3" s="2" t="s">
        <v>23</v>
      </c>
      <c r="B3" s="2">
        <v>245</v>
      </c>
      <c r="C3" s="2">
        <v>241</v>
      </c>
      <c r="D3" s="2">
        <v>243</v>
      </c>
      <c r="E3" s="2">
        <v>2</v>
      </c>
      <c r="F3" s="2">
        <f t="shared" si="0"/>
        <v>731</v>
      </c>
      <c r="G3" s="4">
        <f>Tabelle1[[#This Row],[2013–2016]]/$F$10</f>
        <v>0.46590184831102616</v>
      </c>
    </row>
    <row r="4" spans="1:7" x14ac:dyDescent="0.2">
      <c r="A4" s="2" t="s">
        <v>44</v>
      </c>
      <c r="B4" s="2">
        <v>97</v>
      </c>
      <c r="C4" s="2">
        <v>132</v>
      </c>
      <c r="D4" s="2">
        <v>151</v>
      </c>
      <c r="E4" s="2">
        <v>2</v>
      </c>
      <c r="F4" s="2">
        <f t="shared" si="0"/>
        <v>382</v>
      </c>
      <c r="G4" s="4">
        <f>Tabelle1[[#This Row],[2013–2016]]/$F$10</f>
        <v>0.24346717654557043</v>
      </c>
    </row>
    <row r="5" spans="1:7" x14ac:dyDescent="0.2">
      <c r="A5" s="2" t="s">
        <v>1141</v>
      </c>
      <c r="B5" s="2">
        <v>3</v>
      </c>
      <c r="C5" s="2">
        <v>0</v>
      </c>
      <c r="D5" s="2">
        <v>0</v>
      </c>
      <c r="E5" s="2">
        <v>0</v>
      </c>
      <c r="F5" s="2">
        <f t="shared" si="0"/>
        <v>3</v>
      </c>
      <c r="G5" s="4">
        <f>Tabelle1[[#This Row],[2013–2016]]/$F$10</f>
        <v>1.9120458891013384E-3</v>
      </c>
    </row>
    <row r="6" spans="1:7" x14ac:dyDescent="0.2">
      <c r="A6" s="2" t="s">
        <v>64</v>
      </c>
      <c r="B6" s="2">
        <v>77</v>
      </c>
      <c r="C6" s="2">
        <v>82</v>
      </c>
      <c r="D6" s="2">
        <v>88</v>
      </c>
      <c r="E6" s="2">
        <v>0</v>
      </c>
      <c r="F6" s="2">
        <f t="shared" si="0"/>
        <v>247</v>
      </c>
      <c r="G6" s="4">
        <f>Tabelle1[[#This Row],[2013–2016]]/$F$10</f>
        <v>0.15742511153601019</v>
      </c>
    </row>
    <row r="7" spans="1:7" x14ac:dyDescent="0.2">
      <c r="A7" s="2" t="s">
        <v>9587</v>
      </c>
      <c r="B7" s="2">
        <v>0</v>
      </c>
      <c r="C7" s="2">
        <v>1</v>
      </c>
      <c r="D7" s="2">
        <v>4</v>
      </c>
      <c r="E7" s="2">
        <v>0</v>
      </c>
      <c r="F7" s="2">
        <f t="shared" si="0"/>
        <v>5</v>
      </c>
      <c r="G7" s="4">
        <f>Tabelle1[[#This Row],[2013–2016]]/$F$10</f>
        <v>3.1867431485022306E-3</v>
      </c>
    </row>
    <row r="8" spans="1:7" x14ac:dyDescent="0.2">
      <c r="A8" s="2" t="s">
        <v>122</v>
      </c>
      <c r="B8" s="2">
        <v>63</v>
      </c>
      <c r="C8" s="2">
        <v>63</v>
      </c>
      <c r="D8" s="2">
        <v>71</v>
      </c>
      <c r="E8" s="2">
        <v>0</v>
      </c>
      <c r="F8" s="2">
        <f t="shared" si="0"/>
        <v>197</v>
      </c>
      <c r="G8" s="4">
        <f>Tabelle1[[#This Row],[2013–2016]]/$F$10</f>
        <v>0.12555768005098789</v>
      </c>
    </row>
    <row r="9" spans="1:7" x14ac:dyDescent="0.2">
      <c r="A9" s="2" t="s">
        <v>9566</v>
      </c>
      <c r="B9" s="2">
        <v>0</v>
      </c>
      <c r="C9" s="2">
        <v>0</v>
      </c>
      <c r="D9" s="2">
        <v>1</v>
      </c>
      <c r="E9" s="2">
        <v>0</v>
      </c>
      <c r="F9" s="2">
        <f t="shared" si="0"/>
        <v>1</v>
      </c>
      <c r="G9" s="4">
        <f>Tabelle1[[#This Row],[2013–2016]]/$F$10</f>
        <v>6.3734862970044612E-4</v>
      </c>
    </row>
    <row r="10" spans="1:7" x14ac:dyDescent="0.2">
      <c r="A10" s="2" t="s">
        <v>9850</v>
      </c>
      <c r="B10" s="2">
        <f>SUM(B2:B9)</f>
        <v>485</v>
      </c>
      <c r="C10" s="2">
        <f>SUM(C2:C9)</f>
        <v>520</v>
      </c>
      <c r="D10" s="2">
        <f>SUM(D3:D9)</f>
        <v>558</v>
      </c>
      <c r="E10" s="2">
        <f>SUM(E2:E9)</f>
        <v>4</v>
      </c>
      <c r="F10" s="2">
        <f>SUM(F2:F9)</f>
        <v>1569</v>
      </c>
    </row>
  </sheetData>
  <pageMargins left="0.7" right="0.7" top="0.78749999999999998" bottom="0.78749999999999998" header="0.51180555555555496" footer="0.51180555555555496"/>
  <pageSetup paperSize="9" firstPageNumber="0" orientation="portrait" horizontalDpi="300" verticalDpi="300"/>
  <drawing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1570"/>
  <sheetViews>
    <sheetView workbookViewId="0">
      <selection activeCell="O4" sqref="O4"/>
    </sheetView>
  </sheetViews>
  <sheetFormatPr baseColWidth="10" defaultColWidth="8.83203125" defaultRowHeight="15" x14ac:dyDescent="0.2"/>
  <cols>
    <col min="2" max="2" width="8.83203125" style="5"/>
    <col min="12" max="12" width="21.5" customWidth="1"/>
    <col min="13" max="13" width="10" bestFit="1" customWidth="1"/>
  </cols>
  <sheetData>
    <row r="1" spans="1:15 1025:1025" x14ac:dyDescent="0.2">
      <c r="A1" s="1" t="s">
        <v>13</v>
      </c>
      <c r="B1" s="1"/>
      <c r="C1" s="1" t="s">
        <v>10025</v>
      </c>
      <c r="D1" s="1" t="s">
        <v>10026</v>
      </c>
      <c r="E1" s="1"/>
      <c r="F1" s="18" t="s">
        <v>10027</v>
      </c>
      <c r="G1" s="18" t="s">
        <v>13</v>
      </c>
      <c r="H1" s="18" t="s">
        <v>10026</v>
      </c>
      <c r="I1" s="18" t="s">
        <v>10055</v>
      </c>
      <c r="J1" s="18" t="s">
        <v>10028</v>
      </c>
      <c r="K1" s="19" t="s">
        <v>10029</v>
      </c>
      <c r="L1" s="1" t="s">
        <v>10040</v>
      </c>
      <c r="M1" t="s">
        <v>10030</v>
      </c>
      <c r="N1" t="s">
        <v>10056</v>
      </c>
      <c r="O1" t="s">
        <v>10042</v>
      </c>
      <c r="AMK1" s="1"/>
    </row>
    <row r="2" spans="1:15 1025:1025" x14ac:dyDescent="0.2">
      <c r="A2" t="s">
        <v>28</v>
      </c>
      <c r="C2" s="20" t="s">
        <v>28</v>
      </c>
      <c r="D2" s="21">
        <f t="shared" ref="D2:D33" si="0">COUNTIF($A$2:$A$1570,C2)</f>
        <v>333</v>
      </c>
      <c r="E2" s="22"/>
      <c r="F2" s="22">
        <v>1</v>
      </c>
      <c r="G2" s="22" t="s">
        <v>28</v>
      </c>
      <c r="H2" s="22">
        <f t="shared" ref="H2:H22" si="1">COUNTIF($A$2:$A$1570,G2)</f>
        <v>333</v>
      </c>
      <c r="I2" s="23">
        <f t="shared" ref="I2:I22" si="2">H2/1569</f>
        <v>0.21223709369024857</v>
      </c>
      <c r="J2" s="23">
        <f>H2/1569</f>
        <v>0.21223709369024857</v>
      </c>
      <c r="K2" t="s">
        <v>10031</v>
      </c>
      <c r="L2" s="9">
        <v>468925.47099999798</v>
      </c>
      <c r="M2" s="30">
        <f>L2/H2</f>
        <v>1408.1845975975916</v>
      </c>
      <c r="N2" s="23">
        <f t="shared" ref="N2:N12" si="3">L2/$L$23</f>
        <v>0.25315538892416095</v>
      </c>
      <c r="O2" s="23">
        <f>L2/$L$23</f>
        <v>0.25315538892416095</v>
      </c>
    </row>
    <row r="3" spans="1:15 1025:1025" x14ac:dyDescent="0.2">
      <c r="A3" t="s">
        <v>28</v>
      </c>
      <c r="C3" s="24" t="s">
        <v>107</v>
      </c>
      <c r="D3" s="25">
        <f t="shared" si="0"/>
        <v>270</v>
      </c>
      <c r="E3" s="22"/>
      <c r="F3" s="22">
        <v>2</v>
      </c>
      <c r="G3" s="22" t="s">
        <v>107</v>
      </c>
      <c r="H3" s="22">
        <f t="shared" si="1"/>
        <v>270</v>
      </c>
      <c r="I3" s="23">
        <f t="shared" si="2"/>
        <v>0.17208413001912046</v>
      </c>
      <c r="J3" s="23">
        <f>SUM($H$2:H3)/1569</f>
        <v>0.384321223709369</v>
      </c>
      <c r="K3" t="s">
        <v>10031</v>
      </c>
      <c r="L3" s="9">
        <v>485428.36800000002</v>
      </c>
      <c r="M3" s="30">
        <f t="shared" ref="M3:M22" si="4">L3/H3</f>
        <v>1797.8828444444446</v>
      </c>
      <c r="N3" s="23">
        <f t="shared" si="3"/>
        <v>0.26206468809168454</v>
      </c>
      <c r="O3" s="23">
        <f>SUM($L$2:L3)/$L$23</f>
        <v>0.51522007701584549</v>
      </c>
    </row>
    <row r="4" spans="1:15 1025:1025" x14ac:dyDescent="0.2">
      <c r="A4" t="s">
        <v>49</v>
      </c>
      <c r="C4" s="24" t="s">
        <v>97</v>
      </c>
      <c r="D4" s="25">
        <f t="shared" si="0"/>
        <v>151</v>
      </c>
      <c r="E4" s="22"/>
      <c r="F4" s="22">
        <v>3</v>
      </c>
      <c r="G4" s="22" t="s">
        <v>97</v>
      </c>
      <c r="H4" s="22">
        <f t="shared" si="1"/>
        <v>151</v>
      </c>
      <c r="I4" s="23">
        <f t="shared" si="2"/>
        <v>9.6239643084767373E-2</v>
      </c>
      <c r="J4" s="23">
        <f>SUM($H$2:H4)/1569</f>
        <v>0.4805608667941364</v>
      </c>
      <c r="K4" t="s">
        <v>10031</v>
      </c>
      <c r="L4" s="9">
        <v>194927.639</v>
      </c>
      <c r="M4" s="30">
        <f t="shared" si="4"/>
        <v>1290.9115165562914</v>
      </c>
      <c r="N4" s="23">
        <f t="shared" si="3"/>
        <v>0.10523416899892318</v>
      </c>
      <c r="O4" s="23">
        <f>SUM($L$2:L4)/$L$23</f>
        <v>0.62045424601476862</v>
      </c>
    </row>
    <row r="5" spans="1:15 1025:1025" x14ac:dyDescent="0.2">
      <c r="A5" t="s">
        <v>28</v>
      </c>
      <c r="C5" s="24" t="s">
        <v>189</v>
      </c>
      <c r="D5" s="25">
        <f t="shared" si="0"/>
        <v>90</v>
      </c>
      <c r="E5" s="22"/>
      <c r="F5" s="22">
        <v>4</v>
      </c>
      <c r="G5" s="22" t="s">
        <v>189</v>
      </c>
      <c r="H5" s="22">
        <f t="shared" si="1"/>
        <v>90</v>
      </c>
      <c r="I5" s="23">
        <f t="shared" si="2"/>
        <v>5.736137667304015E-2</v>
      </c>
      <c r="J5" s="23">
        <f>SUM($H$2:H5)/1569</f>
        <v>0.53792224346717654</v>
      </c>
      <c r="K5" t="s">
        <v>10031</v>
      </c>
      <c r="L5" s="9">
        <v>114489.51</v>
      </c>
      <c r="M5" s="30">
        <f t="shared" si="4"/>
        <v>1272.1056666666666</v>
      </c>
      <c r="N5" s="23">
        <f t="shared" si="3"/>
        <v>6.1808620397561506E-2</v>
      </c>
      <c r="O5" s="23">
        <f>SUM($L$2:L5)/$L$23</f>
        <v>0.68226286641233014</v>
      </c>
    </row>
    <row r="6" spans="1:15 1025:1025" x14ac:dyDescent="0.2">
      <c r="A6" t="s">
        <v>68</v>
      </c>
      <c r="C6" s="24" t="s">
        <v>2230</v>
      </c>
      <c r="D6" s="25">
        <f t="shared" si="0"/>
        <v>77</v>
      </c>
      <c r="E6" s="22"/>
      <c r="F6" s="22">
        <v>5</v>
      </c>
      <c r="G6" s="22" t="s">
        <v>2230</v>
      </c>
      <c r="H6" s="22">
        <f t="shared" si="1"/>
        <v>77</v>
      </c>
      <c r="I6" s="23">
        <f t="shared" si="2"/>
        <v>4.9075844486934354E-2</v>
      </c>
      <c r="J6" s="23">
        <f>SUM($H$2:H6)/1569</f>
        <v>0.5869980879541109</v>
      </c>
      <c r="K6" t="s">
        <v>10031</v>
      </c>
      <c r="L6" s="9">
        <v>108805.855</v>
      </c>
      <c r="M6" s="30">
        <f t="shared" si="4"/>
        <v>1413.0630519480519</v>
      </c>
      <c r="N6" s="23">
        <f t="shared" si="3"/>
        <v>5.8740226844600167E-2</v>
      </c>
      <c r="O6" s="23">
        <f>SUM($L$2:L6)/$L$23</f>
        <v>0.74100309325693037</v>
      </c>
    </row>
    <row r="7" spans="1:15 1025:1025" x14ac:dyDescent="0.2">
      <c r="A7" t="s">
        <v>28</v>
      </c>
      <c r="C7" s="24" t="s">
        <v>224</v>
      </c>
      <c r="D7" s="25">
        <f t="shared" si="0"/>
        <v>61</v>
      </c>
      <c r="E7" s="22"/>
      <c r="F7" s="22">
        <v>6</v>
      </c>
      <c r="G7" s="22" t="s">
        <v>224</v>
      </c>
      <c r="H7" s="22">
        <f t="shared" si="1"/>
        <v>61</v>
      </c>
      <c r="I7" s="23">
        <f t="shared" si="2"/>
        <v>3.8878266411727216E-2</v>
      </c>
      <c r="J7" s="23">
        <f>SUM($H$2:H7)/1569</f>
        <v>0.62587635436583811</v>
      </c>
      <c r="K7" t="s">
        <v>10031</v>
      </c>
      <c r="L7" s="9">
        <v>149760</v>
      </c>
      <c r="M7" s="30">
        <f t="shared" si="4"/>
        <v>2455.0819672131147</v>
      </c>
      <c r="N7" s="23">
        <f t="shared" si="3"/>
        <v>8.084984371702536E-2</v>
      </c>
      <c r="O7" s="23">
        <f>SUM($L$2:L7)/$L$23</f>
        <v>0.82185293697395567</v>
      </c>
    </row>
    <row r="8" spans="1:15 1025:1025" x14ac:dyDescent="0.2">
      <c r="A8" t="s">
        <v>86</v>
      </c>
      <c r="C8" s="24" t="s">
        <v>49</v>
      </c>
      <c r="D8" s="25">
        <f t="shared" si="0"/>
        <v>59</v>
      </c>
      <c r="E8" s="22"/>
      <c r="F8" s="22">
        <v>7</v>
      </c>
      <c r="G8" s="22" t="s">
        <v>49</v>
      </c>
      <c r="H8" s="22">
        <f t="shared" si="1"/>
        <v>59</v>
      </c>
      <c r="I8" s="23">
        <f t="shared" si="2"/>
        <v>3.7603569152326322E-2</v>
      </c>
      <c r="J8" s="23">
        <f>SUM($H$2:H8)/1569</f>
        <v>0.66347992351816443</v>
      </c>
      <c r="K8" t="s">
        <v>10032</v>
      </c>
      <c r="L8" s="9">
        <v>80193.88</v>
      </c>
      <c r="M8" s="30">
        <f t="shared" si="4"/>
        <v>1359.2183050847459</v>
      </c>
      <c r="N8" s="23">
        <f t="shared" si="3"/>
        <v>4.3293687667346994E-2</v>
      </c>
      <c r="O8" s="23">
        <f>SUM($L$2:L8)/$L$23</f>
        <v>0.86514662464130265</v>
      </c>
    </row>
    <row r="9" spans="1:15 1025:1025" x14ac:dyDescent="0.2">
      <c r="A9" t="s">
        <v>97</v>
      </c>
      <c r="C9" s="24" t="s">
        <v>68</v>
      </c>
      <c r="D9" s="25">
        <f t="shared" si="0"/>
        <v>45</v>
      </c>
      <c r="E9" s="22"/>
      <c r="F9" s="22">
        <v>8</v>
      </c>
      <c r="G9" s="22" t="s">
        <v>68</v>
      </c>
      <c r="H9" s="22">
        <f t="shared" si="1"/>
        <v>45</v>
      </c>
      <c r="I9" s="23">
        <f t="shared" si="2"/>
        <v>2.8680688336520075E-2</v>
      </c>
      <c r="J9" s="23">
        <f>SUM($H$2:H9)/1569</f>
        <v>0.69216061185468447</v>
      </c>
      <c r="K9" t="s">
        <v>10033</v>
      </c>
      <c r="L9" s="9">
        <v>21521.06</v>
      </c>
      <c r="M9" s="30">
        <f t="shared" si="4"/>
        <v>478.24577777777779</v>
      </c>
      <c r="N9" s="23">
        <f t="shared" si="3"/>
        <v>1.161841838691724E-2</v>
      </c>
      <c r="O9" s="23">
        <f>SUM($L$2:L9)/$L$23</f>
        <v>0.87676504302821989</v>
      </c>
    </row>
    <row r="10" spans="1:15 1025:1025" x14ac:dyDescent="0.2">
      <c r="A10" t="s">
        <v>107</v>
      </c>
      <c r="C10" s="24" t="s">
        <v>1887</v>
      </c>
      <c r="D10" s="25">
        <f t="shared" si="0"/>
        <v>34</v>
      </c>
      <c r="E10" s="22"/>
      <c r="F10" s="22">
        <v>9</v>
      </c>
      <c r="G10" s="22" t="s">
        <v>1887</v>
      </c>
      <c r="H10" s="22">
        <f t="shared" si="1"/>
        <v>34</v>
      </c>
      <c r="I10" s="23">
        <f t="shared" si="2"/>
        <v>2.1669853409815167E-2</v>
      </c>
      <c r="J10" s="23">
        <f>SUM($H$2:H10)/1569</f>
        <v>0.71383046526449967</v>
      </c>
      <c r="K10" t="s">
        <v>10034</v>
      </c>
      <c r="L10" s="9">
        <v>19750</v>
      </c>
      <c r="M10" s="30">
        <f t="shared" si="4"/>
        <v>580.88235294117646</v>
      </c>
      <c r="N10" s="23">
        <f t="shared" si="3"/>
        <v>1.0662289085278116E-2</v>
      </c>
      <c r="O10" s="23">
        <f>SUM($L$2:L10)/$L$23</f>
        <v>0.887427332113498</v>
      </c>
    </row>
    <row r="11" spans="1:15 1025:1025" x14ac:dyDescent="0.2">
      <c r="A11" t="s">
        <v>97</v>
      </c>
      <c r="C11" s="24" t="s">
        <v>1679</v>
      </c>
      <c r="D11" s="25">
        <f t="shared" si="0"/>
        <v>30</v>
      </c>
      <c r="E11" s="22"/>
      <c r="F11" s="22">
        <v>10</v>
      </c>
      <c r="G11" s="22" t="s">
        <v>1679</v>
      </c>
      <c r="H11" s="22">
        <f t="shared" si="1"/>
        <v>30</v>
      </c>
      <c r="I11" s="23">
        <f t="shared" si="2"/>
        <v>1.9120458891013385E-2</v>
      </c>
      <c r="J11" s="23">
        <f>SUM($H$2:H11)/1569</f>
        <v>0.73295092415551311</v>
      </c>
      <c r="K11" t="s">
        <v>10031</v>
      </c>
      <c r="L11" s="9">
        <v>59100</v>
      </c>
      <c r="M11" s="30">
        <f t="shared" si="4"/>
        <v>1970</v>
      </c>
      <c r="N11" s="23">
        <f t="shared" si="3"/>
        <v>3.1905887845060085E-2</v>
      </c>
      <c r="O11" s="23">
        <f>SUM($L$2:L11)/$L$23</f>
        <v>0.9193332199585581</v>
      </c>
    </row>
    <row r="12" spans="1:15 1025:1025" x14ac:dyDescent="0.2">
      <c r="A12" t="s">
        <v>126</v>
      </c>
      <c r="C12" s="24" t="s">
        <v>401</v>
      </c>
      <c r="D12" s="25">
        <f t="shared" si="0"/>
        <v>27</v>
      </c>
      <c r="E12" s="22"/>
      <c r="F12" s="22">
        <v>11</v>
      </c>
      <c r="G12" s="22" t="s">
        <v>401</v>
      </c>
      <c r="H12" s="22">
        <f t="shared" si="1"/>
        <v>27</v>
      </c>
      <c r="I12" s="23">
        <f t="shared" si="2"/>
        <v>1.7208413001912046E-2</v>
      </c>
      <c r="J12" s="23">
        <f>SUM($H$2:H12)/1569</f>
        <v>0.75015933715742511</v>
      </c>
      <c r="K12" t="s">
        <v>10035</v>
      </c>
      <c r="L12" s="9">
        <v>16345</v>
      </c>
      <c r="M12" s="30">
        <f t="shared" si="4"/>
        <v>605.37037037037032</v>
      </c>
      <c r="N12" s="23">
        <f t="shared" si="3"/>
        <v>8.8240564607023203E-3</v>
      </c>
      <c r="O12" s="23">
        <f>SUM($L$2:L12)/$L$23</f>
        <v>0.92815727641926038</v>
      </c>
    </row>
    <row r="13" spans="1:15 1025:1025" x14ac:dyDescent="0.2">
      <c r="A13" t="s">
        <v>28</v>
      </c>
      <c r="C13" s="24" t="s">
        <v>343</v>
      </c>
      <c r="D13" s="25">
        <f t="shared" si="0"/>
        <v>22</v>
      </c>
      <c r="E13" s="22"/>
      <c r="F13" s="22">
        <v>12</v>
      </c>
      <c r="G13" s="22" t="s">
        <v>343</v>
      </c>
      <c r="H13" s="22">
        <f t="shared" si="1"/>
        <v>22</v>
      </c>
      <c r="I13" s="23">
        <f t="shared" si="2"/>
        <v>1.4021669853409816E-2</v>
      </c>
      <c r="J13" s="23">
        <f>SUM($H$2:H13)/1569</f>
        <v>0.76418100701083491</v>
      </c>
      <c r="K13" t="s">
        <v>10036</v>
      </c>
      <c r="L13" s="9">
        <v>0</v>
      </c>
      <c r="M13" s="30">
        <f t="shared" si="4"/>
        <v>0</v>
      </c>
      <c r="O13" s="23">
        <f>SUM($L$2:L13)/$L$23</f>
        <v>0.92815727641926038</v>
      </c>
    </row>
    <row r="14" spans="1:15 1025:1025" x14ac:dyDescent="0.2">
      <c r="A14" t="s">
        <v>107</v>
      </c>
      <c r="C14" s="24" t="s">
        <v>664</v>
      </c>
      <c r="D14" s="25">
        <f t="shared" si="0"/>
        <v>20</v>
      </c>
      <c r="E14" s="22"/>
      <c r="F14" s="22">
        <v>13</v>
      </c>
      <c r="G14" s="22" t="s">
        <v>126</v>
      </c>
      <c r="H14" s="22">
        <f t="shared" si="1"/>
        <v>20</v>
      </c>
      <c r="I14" s="23">
        <f t="shared" si="2"/>
        <v>1.2746972594008922E-2</v>
      </c>
      <c r="J14" s="23">
        <f>SUM($H$2:H14)/1569</f>
        <v>0.77692797960484383</v>
      </c>
      <c r="K14" t="s">
        <v>10031</v>
      </c>
      <c r="L14" s="9">
        <v>25517.574199999999</v>
      </c>
      <c r="M14" s="30">
        <f t="shared" si="4"/>
        <v>1275.87871</v>
      </c>
      <c r="N14" s="23">
        <f t="shared" ref="N14:N22" si="5">L14/$L$23</f>
        <v>1.3775987487363771E-2</v>
      </c>
      <c r="O14" s="23">
        <f>SUM($L$2:L14)/$L$23</f>
        <v>0.94193326390662413</v>
      </c>
    </row>
    <row r="15" spans="1:15 1025:1025" x14ac:dyDescent="0.2">
      <c r="A15" t="s">
        <v>107</v>
      </c>
      <c r="C15" s="24" t="s">
        <v>126</v>
      </c>
      <c r="D15" s="25">
        <f t="shared" si="0"/>
        <v>20</v>
      </c>
      <c r="E15" s="22"/>
      <c r="F15" s="22">
        <v>13</v>
      </c>
      <c r="G15" s="22" t="s">
        <v>664</v>
      </c>
      <c r="H15" s="22">
        <f t="shared" si="1"/>
        <v>20</v>
      </c>
      <c r="I15" s="23">
        <f t="shared" si="2"/>
        <v>1.2746972594008922E-2</v>
      </c>
      <c r="J15" s="23">
        <f>SUM($H$2:H15)/1569</f>
        <v>0.78967495219885275</v>
      </c>
      <c r="K15" t="s">
        <v>10031</v>
      </c>
      <c r="L15" s="9">
        <v>45670</v>
      </c>
      <c r="M15" s="30">
        <f t="shared" si="4"/>
        <v>2283.5</v>
      </c>
      <c r="N15" s="23">
        <f t="shared" si="5"/>
        <v>2.4655531267070967E-2</v>
      </c>
      <c r="O15" s="23">
        <f>SUM($L$2:L15)/$L$23</f>
        <v>0.96658879517369511</v>
      </c>
    </row>
    <row r="16" spans="1:15 1025:1025" x14ac:dyDescent="0.2">
      <c r="A16" t="s">
        <v>28</v>
      </c>
      <c r="C16" s="24" t="s">
        <v>2448</v>
      </c>
      <c r="D16" s="25">
        <f t="shared" si="0"/>
        <v>16</v>
      </c>
      <c r="E16" s="22"/>
      <c r="F16" s="22">
        <v>15</v>
      </c>
      <c r="G16" s="22" t="s">
        <v>2448</v>
      </c>
      <c r="H16" s="22">
        <f t="shared" si="1"/>
        <v>16</v>
      </c>
      <c r="I16" s="23">
        <f t="shared" si="2"/>
        <v>1.0197578075207138E-2</v>
      </c>
      <c r="J16" s="23">
        <f>SUM($H$2:H16)/1569</f>
        <v>0.79987253027405991</v>
      </c>
      <c r="K16" t="s">
        <v>10031</v>
      </c>
      <c r="L16" s="9">
        <v>30528</v>
      </c>
      <c r="M16" s="30">
        <f t="shared" si="4"/>
        <v>1908</v>
      </c>
      <c r="N16" s="23">
        <f t="shared" si="5"/>
        <v>1.6480929680778245E-2</v>
      </c>
      <c r="O16" s="23">
        <f>SUM($L$2:L16)/$L$23</f>
        <v>0.9830697248544733</v>
      </c>
    </row>
    <row r="17" spans="1:15" x14ac:dyDescent="0.2">
      <c r="A17" t="s">
        <v>28</v>
      </c>
      <c r="C17" s="24" t="s">
        <v>3133</v>
      </c>
      <c r="D17" s="25">
        <f t="shared" si="0"/>
        <v>14</v>
      </c>
      <c r="E17" s="22"/>
      <c r="F17" s="22">
        <v>16</v>
      </c>
      <c r="G17" s="22" t="s">
        <v>3133</v>
      </c>
      <c r="H17" s="22">
        <f t="shared" si="1"/>
        <v>14</v>
      </c>
      <c r="I17" s="23">
        <f t="shared" si="2"/>
        <v>8.9228808158062466E-3</v>
      </c>
      <c r="J17" s="23">
        <f>SUM($H$2:H17)/1569</f>
        <v>0.80879541108986619</v>
      </c>
      <c r="K17" t="s">
        <v>10037</v>
      </c>
      <c r="L17" s="9">
        <v>11523.863499999999</v>
      </c>
      <c r="M17" s="30">
        <f t="shared" si="4"/>
        <v>823.13310714285706</v>
      </c>
      <c r="N17" s="23">
        <f t="shared" si="5"/>
        <v>6.2213045071536641E-3</v>
      </c>
      <c r="O17" s="23">
        <f>SUM($L$2:L17)/$L$23</f>
        <v>0.98929102936162705</v>
      </c>
    </row>
    <row r="18" spans="1:15" x14ac:dyDescent="0.2">
      <c r="A18" t="s">
        <v>176</v>
      </c>
      <c r="C18" s="24" t="s">
        <v>8758</v>
      </c>
      <c r="D18" s="25">
        <f t="shared" si="0"/>
        <v>9</v>
      </c>
      <c r="E18" s="22"/>
      <c r="F18" s="22">
        <v>17</v>
      </c>
      <c r="G18" s="22" t="s">
        <v>8758</v>
      </c>
      <c r="H18" s="22">
        <f t="shared" si="1"/>
        <v>9</v>
      </c>
      <c r="I18" s="23">
        <f t="shared" si="2"/>
        <v>5.7361376673040155E-3</v>
      </c>
      <c r="J18" s="23">
        <f>SUM($H$2:H18)/1569</f>
        <v>0.81453154875717015</v>
      </c>
      <c r="K18" t="s">
        <v>10038</v>
      </c>
      <c r="L18" s="9">
        <v>600</v>
      </c>
      <c r="M18" s="30">
        <f t="shared" si="4"/>
        <v>66.666666666666671</v>
      </c>
      <c r="N18" s="23">
        <f t="shared" si="5"/>
        <v>3.2391764309705674E-4</v>
      </c>
      <c r="O18" s="23">
        <f>SUM($L$2:L18)/$L$23</f>
        <v>0.98961494700472408</v>
      </c>
    </row>
    <row r="19" spans="1:15" x14ac:dyDescent="0.2">
      <c r="A19" t="s">
        <v>189</v>
      </c>
      <c r="C19" s="24" t="s">
        <v>452</v>
      </c>
      <c r="D19" s="25">
        <f t="shared" si="0"/>
        <v>8</v>
      </c>
      <c r="E19" s="22"/>
      <c r="F19" s="22">
        <v>18</v>
      </c>
      <c r="G19" s="22" t="s">
        <v>452</v>
      </c>
      <c r="H19" s="22">
        <f t="shared" si="1"/>
        <v>8</v>
      </c>
      <c r="I19" s="23">
        <f t="shared" si="2"/>
        <v>5.098789037603569E-3</v>
      </c>
      <c r="J19" s="23">
        <f>SUM($H$2:H19)/1569</f>
        <v>0.81963033779477379</v>
      </c>
      <c r="K19" t="s">
        <v>10031</v>
      </c>
      <c r="L19" s="9">
        <v>9225</v>
      </c>
      <c r="M19" s="30">
        <f t="shared" si="4"/>
        <v>1153.125</v>
      </c>
      <c r="N19" s="23">
        <f t="shared" si="5"/>
        <v>4.9802337626172468E-3</v>
      </c>
      <c r="O19" s="23">
        <f>SUM($L$2:L19)/$L$23</f>
        <v>0.99459518076734132</v>
      </c>
    </row>
    <row r="20" spans="1:15" x14ac:dyDescent="0.2">
      <c r="A20" t="s">
        <v>189</v>
      </c>
      <c r="C20" s="24" t="s">
        <v>1825</v>
      </c>
      <c r="D20" s="25">
        <f t="shared" si="0"/>
        <v>7</v>
      </c>
      <c r="E20" s="22"/>
      <c r="F20" s="22">
        <v>19</v>
      </c>
      <c r="G20" s="22" t="s">
        <v>2175</v>
      </c>
      <c r="H20" s="22">
        <f t="shared" si="1"/>
        <v>7</v>
      </c>
      <c r="I20" s="23">
        <f t="shared" si="2"/>
        <v>4.4614404079031233E-3</v>
      </c>
      <c r="J20" s="23">
        <f>SUM($H$2:H20)/1569</f>
        <v>0.82409177820267687</v>
      </c>
      <c r="K20" t="s">
        <v>10039</v>
      </c>
      <c r="L20" s="9">
        <v>5337.5</v>
      </c>
      <c r="M20" s="30">
        <f t="shared" si="4"/>
        <v>762.5</v>
      </c>
      <c r="N20" s="23">
        <f t="shared" si="5"/>
        <v>2.881517366717567E-3</v>
      </c>
      <c r="O20" s="23">
        <f>SUM($L$2:L20)/$L$23</f>
        <v>0.99747669813405893</v>
      </c>
    </row>
    <row r="21" spans="1:15" x14ac:dyDescent="0.2">
      <c r="A21" t="s">
        <v>213</v>
      </c>
      <c r="C21" s="24" t="s">
        <v>2874</v>
      </c>
      <c r="D21" s="25">
        <f t="shared" si="0"/>
        <v>7</v>
      </c>
      <c r="E21" s="22"/>
      <c r="F21" s="22">
        <v>19</v>
      </c>
      <c r="G21" s="22" t="s">
        <v>2874</v>
      </c>
      <c r="H21" s="22">
        <f t="shared" si="1"/>
        <v>7</v>
      </c>
      <c r="I21" s="23">
        <f t="shared" si="2"/>
        <v>4.4614404079031233E-3</v>
      </c>
      <c r="J21" s="23">
        <f>SUM($H$2:H21)/1569</f>
        <v>0.82855321861057996</v>
      </c>
      <c r="K21" t="s">
        <v>10036</v>
      </c>
      <c r="L21" s="9">
        <v>0</v>
      </c>
      <c r="M21" s="30">
        <f t="shared" si="4"/>
        <v>0</v>
      </c>
      <c r="N21" s="23">
        <f t="shared" si="5"/>
        <v>0</v>
      </c>
      <c r="O21" s="23">
        <f>SUM($L$2:L21)/$L$23</f>
        <v>0.99747669813405893</v>
      </c>
    </row>
    <row r="22" spans="1:15" x14ac:dyDescent="0.2">
      <c r="A22" t="s">
        <v>224</v>
      </c>
      <c r="C22" s="26" t="s">
        <v>2175</v>
      </c>
      <c r="D22" s="27">
        <f t="shared" si="0"/>
        <v>7</v>
      </c>
      <c r="E22" s="22"/>
      <c r="F22" s="22">
        <v>19</v>
      </c>
      <c r="G22" s="22" t="s">
        <v>1825</v>
      </c>
      <c r="H22" s="22">
        <f t="shared" si="1"/>
        <v>7</v>
      </c>
      <c r="I22" s="23">
        <f t="shared" si="2"/>
        <v>4.4614404079031233E-3</v>
      </c>
      <c r="J22" s="23">
        <f>SUM($H$2:H22)/1569</f>
        <v>0.83301465901848315</v>
      </c>
      <c r="K22" t="s">
        <v>10031</v>
      </c>
      <c r="L22" s="9">
        <v>350</v>
      </c>
      <c r="M22" s="30">
        <f t="shared" si="4"/>
        <v>50</v>
      </c>
      <c r="N22" s="23">
        <f t="shared" si="5"/>
        <v>1.8895195847328308E-4</v>
      </c>
      <c r="O22" s="23">
        <f>SUM($L$2:L22)/$L$23</f>
        <v>0.99766565009253216</v>
      </c>
    </row>
    <row r="23" spans="1:15" x14ac:dyDescent="0.2">
      <c r="A23" t="s">
        <v>224</v>
      </c>
      <c r="C23" t="s">
        <v>1309</v>
      </c>
      <c r="D23">
        <f t="shared" si="0"/>
        <v>6</v>
      </c>
      <c r="G23" s="19" t="s">
        <v>10041</v>
      </c>
      <c r="H23" s="19"/>
      <c r="I23" s="23"/>
      <c r="L23" s="28">
        <v>1852322.69</v>
      </c>
    </row>
    <row r="24" spans="1:15" x14ac:dyDescent="0.2">
      <c r="A24" t="s">
        <v>126</v>
      </c>
      <c r="C24" t="s">
        <v>2137</v>
      </c>
      <c r="D24">
        <f t="shared" si="0"/>
        <v>6</v>
      </c>
      <c r="G24" s="19"/>
      <c r="H24" s="19"/>
      <c r="I24" s="23"/>
    </row>
    <row r="25" spans="1:15" x14ac:dyDescent="0.2">
      <c r="A25" t="s">
        <v>68</v>
      </c>
      <c r="C25" t="s">
        <v>2165</v>
      </c>
      <c r="D25">
        <f t="shared" si="0"/>
        <v>6</v>
      </c>
    </row>
    <row r="26" spans="1:15" x14ac:dyDescent="0.2">
      <c r="A26" t="s">
        <v>107</v>
      </c>
      <c r="C26" t="s">
        <v>1770</v>
      </c>
      <c r="D26">
        <f t="shared" si="0"/>
        <v>6</v>
      </c>
      <c r="I26" s="29"/>
      <c r="J26" s="29"/>
    </row>
    <row r="27" spans="1:15" x14ac:dyDescent="0.2">
      <c r="A27" t="s">
        <v>28</v>
      </c>
      <c r="C27" t="s">
        <v>2201</v>
      </c>
      <c r="D27">
        <f t="shared" si="0"/>
        <v>5</v>
      </c>
      <c r="I27" s="29"/>
      <c r="J27" s="29"/>
    </row>
    <row r="28" spans="1:15" x14ac:dyDescent="0.2">
      <c r="A28" t="s">
        <v>28</v>
      </c>
      <c r="C28" t="s">
        <v>2251</v>
      </c>
      <c r="D28">
        <f t="shared" si="0"/>
        <v>5</v>
      </c>
      <c r="I28" s="29"/>
      <c r="J28" s="29"/>
    </row>
    <row r="29" spans="1:15" x14ac:dyDescent="0.2">
      <c r="A29" t="s">
        <v>97</v>
      </c>
      <c r="C29" t="s">
        <v>7820</v>
      </c>
      <c r="D29">
        <f t="shared" si="0"/>
        <v>5</v>
      </c>
      <c r="I29" s="29"/>
      <c r="J29" s="29"/>
    </row>
    <row r="30" spans="1:15" x14ac:dyDescent="0.2">
      <c r="A30" t="s">
        <v>28</v>
      </c>
      <c r="C30" t="s">
        <v>9362</v>
      </c>
      <c r="D30">
        <f t="shared" si="0"/>
        <v>5</v>
      </c>
      <c r="I30" s="29"/>
      <c r="J30" s="29"/>
    </row>
    <row r="31" spans="1:15" x14ac:dyDescent="0.2">
      <c r="A31" t="s">
        <v>28</v>
      </c>
      <c r="C31" t="s">
        <v>176</v>
      </c>
      <c r="D31">
        <f t="shared" si="0"/>
        <v>5</v>
      </c>
      <c r="I31" s="29"/>
      <c r="J31" s="29"/>
    </row>
    <row r="32" spans="1:15" x14ac:dyDescent="0.2">
      <c r="A32" t="s">
        <v>28</v>
      </c>
      <c r="C32" t="s">
        <v>4896</v>
      </c>
      <c r="D32">
        <f t="shared" si="0"/>
        <v>5</v>
      </c>
      <c r="I32" s="29"/>
      <c r="J32" s="29"/>
    </row>
    <row r="33" spans="1:10" x14ac:dyDescent="0.2">
      <c r="A33" t="s">
        <v>107</v>
      </c>
      <c r="C33" t="s">
        <v>1120</v>
      </c>
      <c r="D33">
        <f t="shared" si="0"/>
        <v>5</v>
      </c>
      <c r="I33" s="29"/>
      <c r="J33" s="29"/>
    </row>
    <row r="34" spans="1:10" x14ac:dyDescent="0.2">
      <c r="A34" t="s">
        <v>224</v>
      </c>
      <c r="C34" t="s">
        <v>213</v>
      </c>
      <c r="D34">
        <f t="shared" ref="D34:D65" si="6">COUNTIF($A$2:$A$1570,C34)</f>
        <v>4</v>
      </c>
      <c r="I34" s="29"/>
      <c r="J34" s="29"/>
    </row>
    <row r="35" spans="1:10" x14ac:dyDescent="0.2">
      <c r="A35" t="s">
        <v>107</v>
      </c>
      <c r="C35" t="s">
        <v>7858</v>
      </c>
      <c r="D35">
        <f t="shared" si="6"/>
        <v>4</v>
      </c>
      <c r="I35" s="29"/>
      <c r="J35" s="29"/>
    </row>
    <row r="36" spans="1:10" ht="15" customHeight="1" x14ac:dyDescent="0.2">
      <c r="A36" t="s">
        <v>343</v>
      </c>
      <c r="C36" t="s">
        <v>30</v>
      </c>
      <c r="D36">
        <f t="shared" si="6"/>
        <v>4</v>
      </c>
      <c r="I36" s="29"/>
      <c r="J36" s="29"/>
    </row>
    <row r="37" spans="1:10" x14ac:dyDescent="0.2">
      <c r="A37" t="s">
        <v>28</v>
      </c>
      <c r="C37" t="s">
        <v>3324</v>
      </c>
      <c r="D37">
        <f t="shared" si="6"/>
        <v>4</v>
      </c>
      <c r="I37" s="29"/>
      <c r="J37" s="29"/>
    </row>
    <row r="38" spans="1:10" x14ac:dyDescent="0.2">
      <c r="A38" t="s">
        <v>28</v>
      </c>
      <c r="C38" t="s">
        <v>86</v>
      </c>
      <c r="D38">
        <f t="shared" si="6"/>
        <v>4</v>
      </c>
      <c r="I38" s="29"/>
      <c r="J38" s="29"/>
    </row>
    <row r="39" spans="1:10" x14ac:dyDescent="0.2">
      <c r="A39" t="s">
        <v>28</v>
      </c>
      <c r="C39" t="s">
        <v>9634</v>
      </c>
      <c r="D39">
        <f t="shared" si="6"/>
        <v>4</v>
      </c>
      <c r="I39" s="29"/>
      <c r="J39" s="29"/>
    </row>
    <row r="40" spans="1:10" x14ac:dyDescent="0.2">
      <c r="A40" t="s">
        <v>126</v>
      </c>
      <c r="C40" t="s">
        <v>2219</v>
      </c>
      <c r="D40">
        <f t="shared" si="6"/>
        <v>4</v>
      </c>
      <c r="I40" s="29"/>
      <c r="J40" s="29"/>
    </row>
    <row r="41" spans="1:10" x14ac:dyDescent="0.2">
      <c r="A41" t="s">
        <v>28</v>
      </c>
      <c r="C41" t="s">
        <v>5750</v>
      </c>
      <c r="D41">
        <f t="shared" si="6"/>
        <v>3</v>
      </c>
      <c r="I41" s="29"/>
      <c r="J41" s="29"/>
    </row>
    <row r="42" spans="1:10" x14ac:dyDescent="0.2">
      <c r="A42" t="s">
        <v>28</v>
      </c>
      <c r="C42" t="s">
        <v>2210</v>
      </c>
      <c r="D42">
        <f t="shared" si="6"/>
        <v>3</v>
      </c>
      <c r="I42" s="29"/>
      <c r="J42" s="29"/>
    </row>
    <row r="43" spans="1:10" x14ac:dyDescent="0.2">
      <c r="A43" t="s">
        <v>28</v>
      </c>
      <c r="C43" t="s">
        <v>9492</v>
      </c>
      <c r="D43">
        <f t="shared" si="6"/>
        <v>3</v>
      </c>
      <c r="I43" s="29"/>
      <c r="J43" s="29"/>
    </row>
    <row r="44" spans="1:10" x14ac:dyDescent="0.2">
      <c r="A44" t="s">
        <v>107</v>
      </c>
      <c r="C44" t="s">
        <v>9678</v>
      </c>
      <c r="D44">
        <f t="shared" si="6"/>
        <v>3</v>
      </c>
      <c r="I44" s="29"/>
      <c r="J44" s="29"/>
    </row>
    <row r="45" spans="1:10" x14ac:dyDescent="0.2">
      <c r="A45" t="s">
        <v>401</v>
      </c>
      <c r="C45" t="s">
        <v>2956</v>
      </c>
      <c r="D45">
        <f t="shared" si="6"/>
        <v>3</v>
      </c>
      <c r="I45" s="29"/>
      <c r="J45" s="29"/>
    </row>
    <row r="46" spans="1:10" x14ac:dyDescent="0.2">
      <c r="A46" t="s">
        <v>107</v>
      </c>
      <c r="C46" t="s">
        <v>2349</v>
      </c>
      <c r="D46">
        <f t="shared" si="6"/>
        <v>3</v>
      </c>
      <c r="I46" s="29"/>
      <c r="J46" s="29"/>
    </row>
    <row r="47" spans="1:10" ht="15" customHeight="1" x14ac:dyDescent="0.2">
      <c r="A47" t="s">
        <v>28</v>
      </c>
      <c r="C47" t="s">
        <v>6046</v>
      </c>
      <c r="D47">
        <f t="shared" si="6"/>
        <v>3</v>
      </c>
      <c r="I47" s="29"/>
      <c r="J47" s="29"/>
    </row>
    <row r="48" spans="1:10" x14ac:dyDescent="0.2">
      <c r="A48" t="s">
        <v>28</v>
      </c>
      <c r="C48" t="s">
        <v>9299</v>
      </c>
      <c r="D48">
        <f t="shared" si="6"/>
        <v>3</v>
      </c>
    </row>
    <row r="49" spans="1:10" x14ac:dyDescent="0.2">
      <c r="A49" t="s">
        <v>28</v>
      </c>
      <c r="C49" t="s">
        <v>8887</v>
      </c>
      <c r="D49">
        <f t="shared" si="6"/>
        <v>3</v>
      </c>
      <c r="I49" s="29"/>
      <c r="J49" s="29"/>
    </row>
    <row r="50" spans="1:10" x14ac:dyDescent="0.2">
      <c r="A50" t="s">
        <v>28</v>
      </c>
      <c r="C50" t="s">
        <v>5272</v>
      </c>
      <c r="D50">
        <f t="shared" si="6"/>
        <v>3</v>
      </c>
      <c r="I50" s="29"/>
      <c r="J50" s="29"/>
    </row>
    <row r="51" spans="1:10" x14ac:dyDescent="0.2">
      <c r="A51" t="s">
        <v>107</v>
      </c>
      <c r="C51" t="s">
        <v>2394</v>
      </c>
      <c r="D51">
        <f t="shared" si="6"/>
        <v>3</v>
      </c>
      <c r="I51" s="29"/>
      <c r="J51" s="29"/>
    </row>
    <row r="52" spans="1:10" ht="15" customHeight="1" x14ac:dyDescent="0.2">
      <c r="A52" t="s">
        <v>452</v>
      </c>
      <c r="C52" t="s">
        <v>2464</v>
      </c>
      <c r="D52">
        <f t="shared" si="6"/>
        <v>3</v>
      </c>
      <c r="I52" s="29"/>
      <c r="J52" s="29"/>
    </row>
    <row r="53" spans="1:10" x14ac:dyDescent="0.2">
      <c r="A53" t="s">
        <v>452</v>
      </c>
      <c r="C53" t="s">
        <v>8004</v>
      </c>
      <c r="D53">
        <f t="shared" si="6"/>
        <v>3</v>
      </c>
    </row>
    <row r="54" spans="1:10" x14ac:dyDescent="0.2">
      <c r="A54" t="s">
        <v>452</v>
      </c>
      <c r="C54" t="s">
        <v>9398</v>
      </c>
      <c r="D54">
        <f t="shared" si="6"/>
        <v>2</v>
      </c>
    </row>
    <row r="55" spans="1:10" x14ac:dyDescent="0.2">
      <c r="A55" t="s">
        <v>452</v>
      </c>
      <c r="C55" t="s">
        <v>5091</v>
      </c>
      <c r="D55">
        <f t="shared" si="6"/>
        <v>2</v>
      </c>
    </row>
    <row r="56" spans="1:10" x14ac:dyDescent="0.2">
      <c r="C56" t="s">
        <v>4943</v>
      </c>
      <c r="D56">
        <f t="shared" si="6"/>
        <v>2</v>
      </c>
    </row>
    <row r="57" spans="1:10" x14ac:dyDescent="0.2">
      <c r="A57" t="s">
        <v>28</v>
      </c>
      <c r="C57" t="s">
        <v>3712</v>
      </c>
      <c r="D57">
        <f t="shared" si="6"/>
        <v>2</v>
      </c>
    </row>
    <row r="58" spans="1:10" x14ac:dyDescent="0.2">
      <c r="A58" t="s">
        <v>49</v>
      </c>
      <c r="C58" t="s">
        <v>8605</v>
      </c>
      <c r="D58">
        <f t="shared" si="6"/>
        <v>2</v>
      </c>
    </row>
    <row r="59" spans="1:10" x14ac:dyDescent="0.2">
      <c r="A59" t="s">
        <v>107</v>
      </c>
      <c r="C59" t="s">
        <v>9660</v>
      </c>
      <c r="D59">
        <f t="shared" si="6"/>
        <v>2</v>
      </c>
    </row>
    <row r="60" spans="1:10" x14ac:dyDescent="0.2">
      <c r="A60" t="s">
        <v>28</v>
      </c>
      <c r="C60" t="s">
        <v>4308</v>
      </c>
      <c r="D60">
        <f t="shared" si="6"/>
        <v>2</v>
      </c>
    </row>
    <row r="61" spans="1:10" x14ac:dyDescent="0.2">
      <c r="A61" t="s">
        <v>49</v>
      </c>
      <c r="C61" t="s">
        <v>9710</v>
      </c>
      <c r="D61">
        <f t="shared" si="6"/>
        <v>2</v>
      </c>
    </row>
    <row r="62" spans="1:10" x14ac:dyDescent="0.2">
      <c r="A62" t="s">
        <v>28</v>
      </c>
      <c r="C62" t="s">
        <v>9476</v>
      </c>
      <c r="D62">
        <f t="shared" si="6"/>
        <v>2</v>
      </c>
    </row>
    <row r="63" spans="1:10" x14ac:dyDescent="0.2">
      <c r="A63" t="s">
        <v>107</v>
      </c>
      <c r="C63" t="s">
        <v>624</v>
      </c>
      <c r="D63">
        <f t="shared" si="6"/>
        <v>2</v>
      </c>
    </row>
    <row r="64" spans="1:10" x14ac:dyDescent="0.2">
      <c r="A64" t="s">
        <v>28</v>
      </c>
      <c r="C64" t="s">
        <v>9772</v>
      </c>
      <c r="D64">
        <f t="shared" si="6"/>
        <v>2</v>
      </c>
    </row>
    <row r="65" spans="1:4" x14ac:dyDescent="0.2">
      <c r="A65" t="s">
        <v>107</v>
      </c>
      <c r="C65" t="s">
        <v>9499</v>
      </c>
      <c r="D65">
        <f t="shared" si="6"/>
        <v>2</v>
      </c>
    </row>
    <row r="66" spans="1:4" x14ac:dyDescent="0.2">
      <c r="A66" t="s">
        <v>107</v>
      </c>
      <c r="C66" t="s">
        <v>1014</v>
      </c>
      <c r="D66">
        <f t="shared" ref="D66:D97" si="7">COUNTIF($A$2:$A$1570,C66)</f>
        <v>2</v>
      </c>
    </row>
    <row r="67" spans="1:4" x14ac:dyDescent="0.2">
      <c r="A67" t="s">
        <v>343</v>
      </c>
      <c r="C67" t="s">
        <v>7788</v>
      </c>
      <c r="D67">
        <f t="shared" si="7"/>
        <v>2</v>
      </c>
    </row>
    <row r="68" spans="1:4" x14ac:dyDescent="0.2">
      <c r="A68" t="s">
        <v>97</v>
      </c>
      <c r="C68" t="s">
        <v>5006</v>
      </c>
      <c r="D68">
        <f t="shared" si="7"/>
        <v>2</v>
      </c>
    </row>
    <row r="69" spans="1:4" x14ac:dyDescent="0.2">
      <c r="A69" t="s">
        <v>28</v>
      </c>
      <c r="C69" t="s">
        <v>5621</v>
      </c>
      <c r="D69">
        <f t="shared" si="7"/>
        <v>2</v>
      </c>
    </row>
    <row r="70" spans="1:4" x14ac:dyDescent="0.2">
      <c r="A70" t="s">
        <v>28</v>
      </c>
      <c r="C70" t="s">
        <v>4551</v>
      </c>
      <c r="D70">
        <f t="shared" si="7"/>
        <v>2</v>
      </c>
    </row>
    <row r="71" spans="1:4" x14ac:dyDescent="0.2">
      <c r="A71" t="s">
        <v>597</v>
      </c>
      <c r="C71" t="s">
        <v>8283</v>
      </c>
      <c r="D71">
        <f t="shared" si="7"/>
        <v>2</v>
      </c>
    </row>
    <row r="72" spans="1:4" x14ac:dyDescent="0.2">
      <c r="A72" t="s">
        <v>49</v>
      </c>
      <c r="C72" t="s">
        <v>1813</v>
      </c>
      <c r="D72">
        <f t="shared" si="7"/>
        <v>2</v>
      </c>
    </row>
    <row r="73" spans="1:4" x14ac:dyDescent="0.2">
      <c r="A73" t="s">
        <v>224</v>
      </c>
      <c r="C73" t="s">
        <v>7632</v>
      </c>
      <c r="D73">
        <f t="shared" si="7"/>
        <v>1</v>
      </c>
    </row>
    <row r="74" spans="1:4" x14ac:dyDescent="0.2">
      <c r="A74" t="s">
        <v>624</v>
      </c>
      <c r="C74" t="s">
        <v>4996</v>
      </c>
      <c r="D74">
        <f t="shared" si="7"/>
        <v>1</v>
      </c>
    </row>
    <row r="75" spans="1:4" x14ac:dyDescent="0.2">
      <c r="A75" t="s">
        <v>107</v>
      </c>
      <c r="C75" t="s">
        <v>8019</v>
      </c>
      <c r="D75">
        <f t="shared" si="7"/>
        <v>1</v>
      </c>
    </row>
    <row r="76" spans="1:4" x14ac:dyDescent="0.2">
      <c r="C76" t="s">
        <v>597</v>
      </c>
      <c r="D76">
        <f t="shared" si="7"/>
        <v>1</v>
      </c>
    </row>
    <row r="77" spans="1:4" x14ac:dyDescent="0.2">
      <c r="A77" t="s">
        <v>68</v>
      </c>
      <c r="C77" t="s">
        <v>7807</v>
      </c>
      <c r="D77">
        <f t="shared" si="7"/>
        <v>1</v>
      </c>
    </row>
    <row r="78" spans="1:4" x14ac:dyDescent="0.2">
      <c r="A78" t="s">
        <v>664</v>
      </c>
      <c r="C78" t="s">
        <v>9567</v>
      </c>
      <c r="D78">
        <f t="shared" si="7"/>
        <v>1</v>
      </c>
    </row>
    <row r="79" spans="1:4" x14ac:dyDescent="0.2">
      <c r="A79" t="s">
        <v>28</v>
      </c>
      <c r="C79" t="s">
        <v>9357</v>
      </c>
      <c r="D79">
        <f t="shared" si="7"/>
        <v>1</v>
      </c>
    </row>
    <row r="80" spans="1:4" x14ac:dyDescent="0.2">
      <c r="A80" t="s">
        <v>107</v>
      </c>
      <c r="C80" t="s">
        <v>9449</v>
      </c>
      <c r="D80">
        <f t="shared" si="7"/>
        <v>1</v>
      </c>
    </row>
    <row r="81" spans="1:4" x14ac:dyDescent="0.2">
      <c r="A81" t="s">
        <v>49</v>
      </c>
      <c r="C81" t="s">
        <v>9837</v>
      </c>
      <c r="D81">
        <f t="shared" si="7"/>
        <v>1</v>
      </c>
    </row>
    <row r="82" spans="1:4" x14ac:dyDescent="0.2">
      <c r="A82" t="s">
        <v>97</v>
      </c>
      <c r="C82" t="s">
        <v>2654</v>
      </c>
      <c r="D82">
        <f t="shared" si="7"/>
        <v>1</v>
      </c>
    </row>
    <row r="83" spans="1:4" x14ac:dyDescent="0.2">
      <c r="A83" t="s">
        <v>107</v>
      </c>
      <c r="C83" t="s">
        <v>9330</v>
      </c>
      <c r="D83">
        <f t="shared" si="7"/>
        <v>1</v>
      </c>
    </row>
    <row r="84" spans="1:4" x14ac:dyDescent="0.2">
      <c r="A84" t="s">
        <v>28</v>
      </c>
      <c r="C84" t="s">
        <v>7988</v>
      </c>
      <c r="D84">
        <f t="shared" si="7"/>
        <v>1</v>
      </c>
    </row>
    <row r="85" spans="1:4" x14ac:dyDescent="0.2">
      <c r="A85" t="s">
        <v>28</v>
      </c>
      <c r="C85" t="s">
        <v>6601</v>
      </c>
      <c r="D85">
        <f t="shared" si="7"/>
        <v>1</v>
      </c>
    </row>
    <row r="86" spans="1:4" x14ac:dyDescent="0.2">
      <c r="A86" t="s">
        <v>107</v>
      </c>
      <c r="C86" t="s">
        <v>9344</v>
      </c>
      <c r="D86">
        <f t="shared" si="7"/>
        <v>1</v>
      </c>
    </row>
    <row r="87" spans="1:4" x14ac:dyDescent="0.2">
      <c r="A87" t="s">
        <v>49</v>
      </c>
      <c r="C87" t="s">
        <v>9117</v>
      </c>
      <c r="D87">
        <f t="shared" si="7"/>
        <v>1</v>
      </c>
    </row>
    <row r="88" spans="1:4" x14ac:dyDescent="0.2">
      <c r="A88" t="s">
        <v>97</v>
      </c>
      <c r="C88" t="s">
        <v>7940</v>
      </c>
      <c r="D88">
        <f t="shared" si="7"/>
        <v>1</v>
      </c>
    </row>
    <row r="89" spans="1:4" x14ac:dyDescent="0.2">
      <c r="A89" t="s">
        <v>28</v>
      </c>
      <c r="C89" t="s">
        <v>9508</v>
      </c>
      <c r="D89">
        <f t="shared" si="7"/>
        <v>1</v>
      </c>
    </row>
    <row r="90" spans="1:4" x14ac:dyDescent="0.2">
      <c r="A90" t="s">
        <v>97</v>
      </c>
      <c r="C90" t="s">
        <v>2285</v>
      </c>
      <c r="D90">
        <f t="shared" si="7"/>
        <v>1</v>
      </c>
    </row>
    <row r="91" spans="1:4" x14ac:dyDescent="0.2">
      <c r="A91" t="s">
        <v>28</v>
      </c>
      <c r="C91" t="s">
        <v>7423</v>
      </c>
      <c r="D91">
        <f t="shared" si="7"/>
        <v>1</v>
      </c>
    </row>
    <row r="92" spans="1:4" x14ac:dyDescent="0.2">
      <c r="A92" t="s">
        <v>28</v>
      </c>
      <c r="C92" t="s">
        <v>7850</v>
      </c>
      <c r="D92">
        <f t="shared" si="7"/>
        <v>1</v>
      </c>
    </row>
    <row r="93" spans="1:4" x14ac:dyDescent="0.2">
      <c r="A93" t="s">
        <v>68</v>
      </c>
      <c r="C93" t="s">
        <v>9667</v>
      </c>
      <c r="D93">
        <f t="shared" si="7"/>
        <v>1</v>
      </c>
    </row>
    <row r="94" spans="1:4" x14ac:dyDescent="0.2">
      <c r="A94" t="s">
        <v>68</v>
      </c>
      <c r="C94" t="s">
        <v>7778</v>
      </c>
      <c r="D94">
        <f t="shared" si="7"/>
        <v>1</v>
      </c>
    </row>
    <row r="95" spans="1:4" x14ac:dyDescent="0.2">
      <c r="A95" t="s">
        <v>28</v>
      </c>
      <c r="C95" t="s">
        <v>8397</v>
      </c>
      <c r="D95">
        <f t="shared" si="7"/>
        <v>1</v>
      </c>
    </row>
    <row r="96" spans="1:4" x14ac:dyDescent="0.2">
      <c r="A96" t="s">
        <v>28</v>
      </c>
      <c r="C96" t="s">
        <v>8487</v>
      </c>
      <c r="D96">
        <f t="shared" si="7"/>
        <v>1</v>
      </c>
    </row>
    <row r="97" spans="1:4" x14ac:dyDescent="0.2">
      <c r="A97" t="s">
        <v>107</v>
      </c>
      <c r="C97" t="s">
        <v>5196</v>
      </c>
      <c r="D97">
        <f t="shared" si="7"/>
        <v>1</v>
      </c>
    </row>
    <row r="98" spans="1:4" x14ac:dyDescent="0.2">
      <c r="A98" t="s">
        <v>97</v>
      </c>
      <c r="C98" t="s">
        <v>2328</v>
      </c>
      <c r="D98">
        <f t="shared" ref="D98:D129" si="8">COUNTIF($A$2:$A$1570,C98)</f>
        <v>1</v>
      </c>
    </row>
    <row r="99" spans="1:4" x14ac:dyDescent="0.2">
      <c r="A99" t="s">
        <v>28</v>
      </c>
      <c r="C99" t="s">
        <v>4955</v>
      </c>
      <c r="D99">
        <f t="shared" si="8"/>
        <v>1</v>
      </c>
    </row>
    <row r="100" spans="1:4" x14ac:dyDescent="0.2">
      <c r="A100" t="s">
        <v>189</v>
      </c>
      <c r="C100" t="s">
        <v>6095</v>
      </c>
      <c r="D100">
        <f t="shared" si="8"/>
        <v>1</v>
      </c>
    </row>
    <row r="101" spans="1:4" x14ac:dyDescent="0.2">
      <c r="A101" t="s">
        <v>189</v>
      </c>
      <c r="C101" t="s">
        <v>9692</v>
      </c>
      <c r="D101">
        <f t="shared" si="8"/>
        <v>1</v>
      </c>
    </row>
    <row r="102" spans="1:4" x14ac:dyDescent="0.2">
      <c r="A102" t="s">
        <v>189</v>
      </c>
      <c r="C102" t="s">
        <v>7542</v>
      </c>
      <c r="D102">
        <f t="shared" si="8"/>
        <v>1</v>
      </c>
    </row>
    <row r="103" spans="1:4" x14ac:dyDescent="0.2">
      <c r="A103" t="s">
        <v>224</v>
      </c>
      <c r="C103" t="s">
        <v>7904</v>
      </c>
      <c r="D103">
        <f t="shared" si="8"/>
        <v>1</v>
      </c>
    </row>
    <row r="104" spans="1:4" x14ac:dyDescent="0.2">
      <c r="A104" t="s">
        <v>28</v>
      </c>
      <c r="C104" t="s">
        <v>9337</v>
      </c>
      <c r="D104">
        <f t="shared" si="8"/>
        <v>1</v>
      </c>
    </row>
    <row r="105" spans="1:4" x14ac:dyDescent="0.2">
      <c r="A105" t="s">
        <v>224</v>
      </c>
      <c r="C105" t="s">
        <v>3457</v>
      </c>
      <c r="D105">
        <f t="shared" si="8"/>
        <v>1</v>
      </c>
    </row>
    <row r="106" spans="1:4" x14ac:dyDescent="0.2">
      <c r="A106" t="s">
        <v>97</v>
      </c>
      <c r="C106" t="s">
        <v>7443</v>
      </c>
      <c r="D106">
        <f t="shared" si="8"/>
        <v>1</v>
      </c>
    </row>
    <row r="107" spans="1:4" x14ac:dyDescent="0.2">
      <c r="A107" t="s">
        <v>49</v>
      </c>
      <c r="C107" t="s">
        <v>3272</v>
      </c>
      <c r="D107">
        <f t="shared" si="8"/>
        <v>1</v>
      </c>
    </row>
    <row r="108" spans="1:4" x14ac:dyDescent="0.2">
      <c r="A108" t="s">
        <v>49</v>
      </c>
      <c r="C108" t="s">
        <v>9589</v>
      </c>
      <c r="D108">
        <f t="shared" si="8"/>
        <v>1</v>
      </c>
    </row>
    <row r="109" spans="1:4" x14ac:dyDescent="0.2">
      <c r="A109" t="s">
        <v>68</v>
      </c>
      <c r="C109" t="s">
        <v>7643</v>
      </c>
      <c r="D109">
        <f t="shared" si="8"/>
        <v>1</v>
      </c>
    </row>
    <row r="110" spans="1:4" x14ac:dyDescent="0.2">
      <c r="A110" t="s">
        <v>107</v>
      </c>
      <c r="C110" t="s">
        <v>7229</v>
      </c>
      <c r="D110">
        <f t="shared" si="8"/>
        <v>1</v>
      </c>
    </row>
    <row r="111" spans="1:4" x14ac:dyDescent="0.2">
      <c r="A111" t="s">
        <v>107</v>
      </c>
      <c r="C111" t="s">
        <v>5036</v>
      </c>
      <c r="D111">
        <f t="shared" si="8"/>
        <v>1</v>
      </c>
    </row>
    <row r="112" spans="1:4" x14ac:dyDescent="0.2">
      <c r="A112" t="s">
        <v>28</v>
      </c>
      <c r="C112" t="s">
        <v>8341</v>
      </c>
      <c r="D112">
        <f t="shared" si="8"/>
        <v>1</v>
      </c>
    </row>
    <row r="113" spans="1:4" x14ac:dyDescent="0.2">
      <c r="A113" t="s">
        <v>28</v>
      </c>
      <c r="C113" t="s">
        <v>1402</v>
      </c>
      <c r="D113">
        <f t="shared" si="8"/>
        <v>1</v>
      </c>
    </row>
    <row r="114" spans="1:4" x14ac:dyDescent="0.2">
      <c r="A114" t="s">
        <v>28</v>
      </c>
      <c r="C114" t="s">
        <v>5559</v>
      </c>
      <c r="D114">
        <f t="shared" si="8"/>
        <v>1</v>
      </c>
    </row>
    <row r="115" spans="1:4" x14ac:dyDescent="0.2">
      <c r="A115" t="s">
        <v>107</v>
      </c>
      <c r="C115" t="s">
        <v>2340</v>
      </c>
      <c r="D115">
        <f t="shared" si="8"/>
        <v>1</v>
      </c>
    </row>
    <row r="116" spans="1:4" x14ac:dyDescent="0.2">
      <c r="A116" t="s">
        <v>28</v>
      </c>
      <c r="C116" t="s">
        <v>1877</v>
      </c>
      <c r="D116">
        <f t="shared" si="8"/>
        <v>1</v>
      </c>
    </row>
    <row r="117" spans="1:4" x14ac:dyDescent="0.2">
      <c r="A117" t="s">
        <v>28</v>
      </c>
      <c r="C117" t="s">
        <v>9350</v>
      </c>
      <c r="D117">
        <f t="shared" si="8"/>
        <v>1</v>
      </c>
    </row>
    <row r="118" spans="1:4" x14ac:dyDescent="0.2">
      <c r="A118" t="s">
        <v>28</v>
      </c>
      <c r="C118" t="s">
        <v>9745</v>
      </c>
      <c r="D118">
        <f t="shared" si="8"/>
        <v>1</v>
      </c>
    </row>
    <row r="119" spans="1:4" x14ac:dyDescent="0.2">
      <c r="A119" t="s">
        <v>68</v>
      </c>
      <c r="C119" t="s">
        <v>8924</v>
      </c>
      <c r="D119">
        <f t="shared" si="8"/>
        <v>1</v>
      </c>
    </row>
    <row r="120" spans="1:4" x14ac:dyDescent="0.2">
      <c r="A120" t="s">
        <v>28</v>
      </c>
      <c r="C120" t="s">
        <v>2429</v>
      </c>
      <c r="D120">
        <f t="shared" si="8"/>
        <v>1</v>
      </c>
    </row>
    <row r="121" spans="1:4" x14ac:dyDescent="0.2">
      <c r="A121" t="s">
        <v>107</v>
      </c>
      <c r="C121" t="s">
        <v>1246</v>
      </c>
      <c r="D121">
        <f t="shared" si="8"/>
        <v>1</v>
      </c>
    </row>
    <row r="122" spans="1:4" x14ac:dyDescent="0.2">
      <c r="A122" t="s">
        <v>49</v>
      </c>
      <c r="C122" t="s">
        <v>7953</v>
      </c>
      <c r="D122">
        <f t="shared" si="8"/>
        <v>1</v>
      </c>
    </row>
    <row r="123" spans="1:4" x14ac:dyDescent="0.2">
      <c r="A123" t="s">
        <v>107</v>
      </c>
      <c r="C123" t="s">
        <v>3294</v>
      </c>
      <c r="D123">
        <f t="shared" si="8"/>
        <v>1</v>
      </c>
    </row>
    <row r="124" spans="1:4" x14ac:dyDescent="0.2">
      <c r="A124" t="s">
        <v>28</v>
      </c>
      <c r="C124" t="s">
        <v>5077</v>
      </c>
      <c r="D124">
        <f t="shared" si="8"/>
        <v>1</v>
      </c>
    </row>
    <row r="125" spans="1:4" x14ac:dyDescent="0.2">
      <c r="A125" t="s">
        <v>28</v>
      </c>
      <c r="C125" t="s">
        <v>8227</v>
      </c>
      <c r="D125">
        <f t="shared" si="8"/>
        <v>1</v>
      </c>
    </row>
    <row r="126" spans="1:4" x14ac:dyDescent="0.2">
      <c r="A126" t="s">
        <v>28</v>
      </c>
      <c r="C126" t="s">
        <v>4915</v>
      </c>
      <c r="D126">
        <f t="shared" si="8"/>
        <v>1</v>
      </c>
    </row>
    <row r="127" spans="1:4" x14ac:dyDescent="0.2">
      <c r="A127" t="s">
        <v>28</v>
      </c>
      <c r="C127" t="s">
        <v>9699</v>
      </c>
      <c r="D127">
        <f t="shared" si="8"/>
        <v>1</v>
      </c>
    </row>
    <row r="128" spans="1:4" x14ac:dyDescent="0.2">
      <c r="A128" t="s">
        <v>28</v>
      </c>
      <c r="C128" t="s">
        <v>1837</v>
      </c>
      <c r="D128">
        <f t="shared" si="8"/>
        <v>1</v>
      </c>
    </row>
    <row r="129" spans="1:4" x14ac:dyDescent="0.2">
      <c r="A129" t="s">
        <v>664</v>
      </c>
      <c r="C129" t="s">
        <v>7796</v>
      </c>
      <c r="D129">
        <f t="shared" si="8"/>
        <v>1</v>
      </c>
    </row>
    <row r="130" spans="1:4" x14ac:dyDescent="0.2">
      <c r="A130" t="s">
        <v>1014</v>
      </c>
      <c r="C130" t="s">
        <v>9018</v>
      </c>
      <c r="D130">
        <f t="shared" ref="D130:D145" si="9">COUNTIF($A$2:$A$1570,C130)</f>
        <v>1</v>
      </c>
    </row>
    <row r="131" spans="1:4" x14ac:dyDescent="0.2">
      <c r="A131" t="s">
        <v>107</v>
      </c>
      <c r="C131" t="s">
        <v>9370</v>
      </c>
      <c r="D131">
        <f t="shared" si="9"/>
        <v>1</v>
      </c>
    </row>
    <row r="132" spans="1:4" x14ac:dyDescent="0.2">
      <c r="A132" t="s">
        <v>97</v>
      </c>
      <c r="C132" t="s">
        <v>8964</v>
      </c>
      <c r="D132">
        <f t="shared" si="9"/>
        <v>1</v>
      </c>
    </row>
    <row r="133" spans="1:4" x14ac:dyDescent="0.2">
      <c r="A133" t="s">
        <v>28</v>
      </c>
      <c r="C133" t="s">
        <v>8041</v>
      </c>
      <c r="D133">
        <f t="shared" si="9"/>
        <v>1</v>
      </c>
    </row>
    <row r="134" spans="1:4" x14ac:dyDescent="0.2">
      <c r="A134" t="s">
        <v>28</v>
      </c>
      <c r="C134" t="s">
        <v>8837</v>
      </c>
      <c r="D134">
        <f t="shared" si="9"/>
        <v>1</v>
      </c>
    </row>
    <row r="135" spans="1:4" x14ac:dyDescent="0.2">
      <c r="A135" t="s">
        <v>107</v>
      </c>
      <c r="C135" t="s">
        <v>2634</v>
      </c>
      <c r="D135">
        <f t="shared" si="9"/>
        <v>1</v>
      </c>
    </row>
    <row r="136" spans="1:4" x14ac:dyDescent="0.2">
      <c r="A136" t="s">
        <v>28</v>
      </c>
      <c r="C136" t="s">
        <v>2519</v>
      </c>
      <c r="D136">
        <f t="shared" si="9"/>
        <v>1</v>
      </c>
    </row>
    <row r="137" spans="1:4" x14ac:dyDescent="0.2">
      <c r="A137" t="s">
        <v>28</v>
      </c>
      <c r="C137" t="s">
        <v>9824</v>
      </c>
      <c r="D137">
        <f t="shared" si="9"/>
        <v>1</v>
      </c>
    </row>
    <row r="138" spans="1:4" x14ac:dyDescent="0.2">
      <c r="A138" t="s">
        <v>107</v>
      </c>
      <c r="C138" t="s">
        <v>9464</v>
      </c>
      <c r="D138">
        <f t="shared" si="9"/>
        <v>1</v>
      </c>
    </row>
    <row r="139" spans="1:4" x14ac:dyDescent="0.2">
      <c r="A139" t="s">
        <v>97</v>
      </c>
      <c r="C139" t="s">
        <v>8297</v>
      </c>
      <c r="D139">
        <f t="shared" si="9"/>
        <v>1</v>
      </c>
    </row>
    <row r="140" spans="1:4" x14ac:dyDescent="0.2">
      <c r="A140" t="s">
        <v>28</v>
      </c>
      <c r="C140" t="s">
        <v>7660</v>
      </c>
      <c r="D140">
        <f t="shared" si="9"/>
        <v>1</v>
      </c>
    </row>
    <row r="141" spans="1:4" x14ac:dyDescent="0.2">
      <c r="A141" t="s">
        <v>107</v>
      </c>
      <c r="C141" t="s">
        <v>9068</v>
      </c>
      <c r="D141">
        <f t="shared" si="9"/>
        <v>1</v>
      </c>
    </row>
    <row r="142" spans="1:4" x14ac:dyDescent="0.2">
      <c r="A142" t="s">
        <v>107</v>
      </c>
      <c r="C142" t="s">
        <v>5209</v>
      </c>
      <c r="D142">
        <f t="shared" si="9"/>
        <v>1</v>
      </c>
    </row>
    <row r="143" spans="1:4" x14ac:dyDescent="0.2">
      <c r="A143" t="s">
        <v>28</v>
      </c>
      <c r="C143" t="s">
        <v>9767</v>
      </c>
      <c r="D143">
        <f t="shared" si="9"/>
        <v>1</v>
      </c>
    </row>
    <row r="144" spans="1:4" x14ac:dyDescent="0.2">
      <c r="A144" t="s">
        <v>28</v>
      </c>
      <c r="C144" t="s">
        <v>9410</v>
      </c>
      <c r="D144">
        <f t="shared" si="9"/>
        <v>1</v>
      </c>
    </row>
    <row r="145" spans="1:4" x14ac:dyDescent="0.2">
      <c r="A145" t="s">
        <v>1120</v>
      </c>
      <c r="C145" t="s">
        <v>5764</v>
      </c>
      <c r="D145">
        <f t="shared" si="9"/>
        <v>1</v>
      </c>
    </row>
    <row r="146" spans="1:4" x14ac:dyDescent="0.2">
      <c r="A146" t="s">
        <v>224</v>
      </c>
    </row>
    <row r="147" spans="1:4" x14ac:dyDescent="0.2">
      <c r="A147" t="s">
        <v>28</v>
      </c>
    </row>
    <row r="148" spans="1:4" x14ac:dyDescent="0.2">
      <c r="A148" t="s">
        <v>189</v>
      </c>
    </row>
    <row r="149" spans="1:4" x14ac:dyDescent="0.2">
      <c r="A149" t="s">
        <v>126</v>
      </c>
    </row>
    <row r="150" spans="1:4" x14ac:dyDescent="0.2">
      <c r="A150" t="s">
        <v>28</v>
      </c>
    </row>
    <row r="151" spans="1:4" x14ac:dyDescent="0.2">
      <c r="A151" t="s">
        <v>97</v>
      </c>
    </row>
    <row r="152" spans="1:4" x14ac:dyDescent="0.2">
      <c r="A152" t="s">
        <v>28</v>
      </c>
    </row>
    <row r="153" spans="1:4" x14ac:dyDescent="0.2">
      <c r="A153" t="s">
        <v>107</v>
      </c>
    </row>
    <row r="154" spans="1:4" x14ac:dyDescent="0.2">
      <c r="A154" t="s">
        <v>97</v>
      </c>
    </row>
    <row r="155" spans="1:4" x14ac:dyDescent="0.2">
      <c r="A155" t="s">
        <v>28</v>
      </c>
    </row>
    <row r="156" spans="1:4" x14ac:dyDescent="0.2">
      <c r="A156" t="s">
        <v>28</v>
      </c>
    </row>
    <row r="157" spans="1:4" x14ac:dyDescent="0.2">
      <c r="A157" t="s">
        <v>28</v>
      </c>
    </row>
    <row r="158" spans="1:4" x14ac:dyDescent="0.2">
      <c r="A158" t="s">
        <v>97</v>
      </c>
    </row>
    <row r="159" spans="1:4" x14ac:dyDescent="0.2">
      <c r="A159" t="s">
        <v>28</v>
      </c>
    </row>
    <row r="160" spans="1:4" x14ac:dyDescent="0.2">
      <c r="A160" t="s">
        <v>28</v>
      </c>
    </row>
    <row r="161" spans="1:1" x14ac:dyDescent="0.2">
      <c r="A161" t="s">
        <v>107</v>
      </c>
    </row>
    <row r="162" spans="1:1" x14ac:dyDescent="0.2">
      <c r="A162" t="s">
        <v>28</v>
      </c>
    </row>
    <row r="163" spans="1:1" x14ac:dyDescent="0.2">
      <c r="A163" t="s">
        <v>28</v>
      </c>
    </row>
    <row r="164" spans="1:1" x14ac:dyDescent="0.2">
      <c r="A164" t="s">
        <v>28</v>
      </c>
    </row>
    <row r="165" spans="1:1" x14ac:dyDescent="0.2">
      <c r="A165" t="s">
        <v>1246</v>
      </c>
    </row>
    <row r="166" spans="1:1" x14ac:dyDescent="0.2">
      <c r="A166" t="s">
        <v>28</v>
      </c>
    </row>
    <row r="167" spans="1:1" x14ac:dyDescent="0.2">
      <c r="A167" t="s">
        <v>28</v>
      </c>
    </row>
    <row r="168" spans="1:1" x14ac:dyDescent="0.2">
      <c r="A168" t="s">
        <v>97</v>
      </c>
    </row>
    <row r="169" spans="1:1" x14ac:dyDescent="0.2">
      <c r="A169" t="s">
        <v>107</v>
      </c>
    </row>
    <row r="170" spans="1:1" x14ac:dyDescent="0.2">
      <c r="A170" t="s">
        <v>68</v>
      </c>
    </row>
    <row r="171" spans="1:1" x14ac:dyDescent="0.2">
      <c r="A171" t="s">
        <v>28</v>
      </c>
    </row>
    <row r="172" spans="1:1" x14ac:dyDescent="0.2">
      <c r="A172" t="s">
        <v>28</v>
      </c>
    </row>
    <row r="173" spans="1:1" x14ac:dyDescent="0.2">
      <c r="A173" t="s">
        <v>97</v>
      </c>
    </row>
    <row r="174" spans="1:1" x14ac:dyDescent="0.2">
      <c r="A174" t="s">
        <v>1309</v>
      </c>
    </row>
    <row r="175" spans="1:1" x14ac:dyDescent="0.2">
      <c r="A175" t="s">
        <v>28</v>
      </c>
    </row>
    <row r="176" spans="1:1" x14ac:dyDescent="0.2">
      <c r="A176" t="s">
        <v>189</v>
      </c>
    </row>
    <row r="177" spans="1:1" x14ac:dyDescent="0.2">
      <c r="A177" t="s">
        <v>189</v>
      </c>
    </row>
    <row r="178" spans="1:1" x14ac:dyDescent="0.2">
      <c r="A178" t="s">
        <v>664</v>
      </c>
    </row>
    <row r="179" spans="1:1" x14ac:dyDescent="0.2">
      <c r="A179" t="s">
        <v>664</v>
      </c>
    </row>
    <row r="180" spans="1:1" x14ac:dyDescent="0.2">
      <c r="A180" t="s">
        <v>189</v>
      </c>
    </row>
    <row r="181" spans="1:1" x14ac:dyDescent="0.2">
      <c r="A181" t="s">
        <v>189</v>
      </c>
    </row>
    <row r="182" spans="1:1" x14ac:dyDescent="0.2">
      <c r="A182" t="s">
        <v>68</v>
      </c>
    </row>
    <row r="183" spans="1:1" x14ac:dyDescent="0.2">
      <c r="A183" t="s">
        <v>28</v>
      </c>
    </row>
    <row r="184" spans="1:1" x14ac:dyDescent="0.2">
      <c r="A184" t="s">
        <v>107</v>
      </c>
    </row>
    <row r="185" spans="1:1" x14ac:dyDescent="0.2">
      <c r="A185" t="s">
        <v>28</v>
      </c>
    </row>
    <row r="186" spans="1:1" x14ac:dyDescent="0.2">
      <c r="A186" t="s">
        <v>107</v>
      </c>
    </row>
    <row r="187" spans="1:1" x14ac:dyDescent="0.2">
      <c r="A187" t="s">
        <v>1402</v>
      </c>
    </row>
    <row r="188" spans="1:1" x14ac:dyDescent="0.2">
      <c r="A188" t="s">
        <v>28</v>
      </c>
    </row>
    <row r="189" spans="1:1" x14ac:dyDescent="0.2">
      <c r="A189" t="s">
        <v>107</v>
      </c>
    </row>
    <row r="190" spans="1:1" x14ac:dyDescent="0.2">
      <c r="A190" t="s">
        <v>224</v>
      </c>
    </row>
    <row r="191" spans="1:1" x14ac:dyDescent="0.2">
      <c r="A191" t="s">
        <v>97</v>
      </c>
    </row>
    <row r="192" spans="1:1" x14ac:dyDescent="0.2">
      <c r="A192" t="s">
        <v>28</v>
      </c>
    </row>
    <row r="193" spans="1:1" x14ac:dyDescent="0.2">
      <c r="A193" t="s">
        <v>97</v>
      </c>
    </row>
    <row r="194" spans="1:1" x14ac:dyDescent="0.2">
      <c r="A194" t="s">
        <v>28</v>
      </c>
    </row>
    <row r="195" spans="1:1" x14ac:dyDescent="0.2">
      <c r="A195" t="s">
        <v>28</v>
      </c>
    </row>
    <row r="196" spans="1:1" x14ac:dyDescent="0.2">
      <c r="A196" t="s">
        <v>28</v>
      </c>
    </row>
    <row r="197" spans="1:1" x14ac:dyDescent="0.2">
      <c r="A197" t="s">
        <v>28</v>
      </c>
    </row>
    <row r="198" spans="1:1" x14ac:dyDescent="0.2">
      <c r="A198" t="s">
        <v>28</v>
      </c>
    </row>
    <row r="199" spans="1:1" x14ac:dyDescent="0.2">
      <c r="A199" t="s">
        <v>107</v>
      </c>
    </row>
    <row r="200" spans="1:1" x14ac:dyDescent="0.2">
      <c r="A200" t="s">
        <v>107</v>
      </c>
    </row>
    <row r="201" spans="1:1" x14ac:dyDescent="0.2">
      <c r="A201" t="s">
        <v>107</v>
      </c>
    </row>
    <row r="202" spans="1:1" x14ac:dyDescent="0.2">
      <c r="A202" t="s">
        <v>224</v>
      </c>
    </row>
    <row r="203" spans="1:1" x14ac:dyDescent="0.2">
      <c r="A203" t="s">
        <v>189</v>
      </c>
    </row>
    <row r="204" spans="1:1" x14ac:dyDescent="0.2">
      <c r="A204" t="s">
        <v>107</v>
      </c>
    </row>
    <row r="205" spans="1:1" x14ac:dyDescent="0.2">
      <c r="A205" t="s">
        <v>107</v>
      </c>
    </row>
    <row r="206" spans="1:1" x14ac:dyDescent="0.2">
      <c r="A206" t="s">
        <v>28</v>
      </c>
    </row>
    <row r="207" spans="1:1" x14ac:dyDescent="0.2">
      <c r="A207" t="s">
        <v>107</v>
      </c>
    </row>
    <row r="208" spans="1:1" x14ac:dyDescent="0.2">
      <c r="A208" t="s">
        <v>28</v>
      </c>
    </row>
    <row r="209" spans="1:1" x14ac:dyDescent="0.2">
      <c r="A209" t="s">
        <v>107</v>
      </c>
    </row>
    <row r="210" spans="1:1" x14ac:dyDescent="0.2">
      <c r="A210" t="s">
        <v>28</v>
      </c>
    </row>
    <row r="211" spans="1:1" x14ac:dyDescent="0.2">
      <c r="A211" t="s">
        <v>107</v>
      </c>
    </row>
    <row r="212" spans="1:1" x14ac:dyDescent="0.2">
      <c r="A212" t="s">
        <v>28</v>
      </c>
    </row>
    <row r="213" spans="1:1" x14ac:dyDescent="0.2">
      <c r="A213" t="s">
        <v>28</v>
      </c>
    </row>
    <row r="214" spans="1:1" x14ac:dyDescent="0.2">
      <c r="A214" t="s">
        <v>107</v>
      </c>
    </row>
    <row r="215" spans="1:1" x14ac:dyDescent="0.2">
      <c r="A215" t="s">
        <v>107</v>
      </c>
    </row>
    <row r="216" spans="1:1" x14ac:dyDescent="0.2">
      <c r="A216" t="s">
        <v>107</v>
      </c>
    </row>
    <row r="217" spans="1:1" x14ac:dyDescent="0.2">
      <c r="A217" t="s">
        <v>107</v>
      </c>
    </row>
    <row r="218" spans="1:1" x14ac:dyDescent="0.2">
      <c r="A218" t="s">
        <v>107</v>
      </c>
    </row>
    <row r="219" spans="1:1" x14ac:dyDescent="0.2">
      <c r="A219" t="s">
        <v>97</v>
      </c>
    </row>
    <row r="220" spans="1:1" x14ac:dyDescent="0.2">
      <c r="A220" t="s">
        <v>107</v>
      </c>
    </row>
    <row r="221" spans="1:1" x14ac:dyDescent="0.2">
      <c r="A221" t="s">
        <v>107</v>
      </c>
    </row>
    <row r="222" spans="1:1" x14ac:dyDescent="0.2">
      <c r="A222" t="s">
        <v>107</v>
      </c>
    </row>
    <row r="223" spans="1:1" x14ac:dyDescent="0.2">
      <c r="A223" t="s">
        <v>107</v>
      </c>
    </row>
    <row r="224" spans="1:1" x14ac:dyDescent="0.2">
      <c r="A224" t="s">
        <v>224</v>
      </c>
    </row>
    <row r="225" spans="1:1" x14ac:dyDescent="0.2">
      <c r="A225" t="s">
        <v>68</v>
      </c>
    </row>
    <row r="226" spans="1:1" x14ac:dyDescent="0.2">
      <c r="A226" t="s">
        <v>28</v>
      </c>
    </row>
    <row r="227" spans="1:1" x14ac:dyDescent="0.2">
      <c r="A227" t="s">
        <v>189</v>
      </c>
    </row>
    <row r="228" spans="1:1" x14ac:dyDescent="0.2">
      <c r="A228" t="s">
        <v>1679</v>
      </c>
    </row>
    <row r="229" spans="1:1" x14ac:dyDescent="0.2">
      <c r="A229" t="s">
        <v>28</v>
      </c>
    </row>
    <row r="230" spans="1:1" x14ac:dyDescent="0.2">
      <c r="A230" t="s">
        <v>28</v>
      </c>
    </row>
    <row r="231" spans="1:1" x14ac:dyDescent="0.2">
      <c r="A231" t="s">
        <v>28</v>
      </c>
    </row>
    <row r="232" spans="1:1" x14ac:dyDescent="0.2">
      <c r="A232" t="s">
        <v>28</v>
      </c>
    </row>
    <row r="233" spans="1:1" x14ac:dyDescent="0.2">
      <c r="A233" t="s">
        <v>107</v>
      </c>
    </row>
    <row r="234" spans="1:1" x14ac:dyDescent="0.2">
      <c r="A234" t="s">
        <v>97</v>
      </c>
    </row>
    <row r="236" spans="1:1" x14ac:dyDescent="0.2">
      <c r="A236" t="s">
        <v>49</v>
      </c>
    </row>
    <row r="237" spans="1:1" x14ac:dyDescent="0.2">
      <c r="A237" t="s">
        <v>107</v>
      </c>
    </row>
    <row r="238" spans="1:1" x14ac:dyDescent="0.2">
      <c r="A238" t="s">
        <v>107</v>
      </c>
    </row>
    <row r="239" spans="1:1" x14ac:dyDescent="0.2">
      <c r="A239" t="s">
        <v>28</v>
      </c>
    </row>
    <row r="240" spans="1:1" x14ac:dyDescent="0.2">
      <c r="A240" t="s">
        <v>97</v>
      </c>
    </row>
    <row r="241" spans="1:1" x14ac:dyDescent="0.2">
      <c r="A241" t="s">
        <v>126</v>
      </c>
    </row>
    <row r="242" spans="1:1" x14ac:dyDescent="0.2">
      <c r="A242" t="s">
        <v>1770</v>
      </c>
    </row>
    <row r="243" spans="1:1" x14ac:dyDescent="0.2">
      <c r="A243" t="s">
        <v>28</v>
      </c>
    </row>
    <row r="244" spans="1:1" x14ac:dyDescent="0.2">
      <c r="A244" t="s">
        <v>49</v>
      </c>
    </row>
    <row r="245" spans="1:1" x14ac:dyDescent="0.2">
      <c r="A245" t="s">
        <v>28</v>
      </c>
    </row>
    <row r="246" spans="1:1" x14ac:dyDescent="0.2">
      <c r="A246" t="s">
        <v>28</v>
      </c>
    </row>
    <row r="247" spans="1:1" x14ac:dyDescent="0.2">
      <c r="A247" t="s">
        <v>224</v>
      </c>
    </row>
    <row r="248" spans="1:1" x14ac:dyDescent="0.2">
      <c r="A248" t="s">
        <v>1813</v>
      </c>
    </row>
    <row r="249" spans="1:1" x14ac:dyDescent="0.2">
      <c r="A249" t="s">
        <v>1825</v>
      </c>
    </row>
    <row r="250" spans="1:1" x14ac:dyDescent="0.2">
      <c r="A250" t="s">
        <v>1837</v>
      </c>
    </row>
    <row r="251" spans="1:1" x14ac:dyDescent="0.2">
      <c r="A251" t="s">
        <v>189</v>
      </c>
    </row>
    <row r="252" spans="1:1" x14ac:dyDescent="0.2">
      <c r="A252" t="s">
        <v>28</v>
      </c>
    </row>
    <row r="253" spans="1:1" x14ac:dyDescent="0.2">
      <c r="A253" t="s">
        <v>28</v>
      </c>
    </row>
    <row r="254" spans="1:1" x14ac:dyDescent="0.2">
      <c r="A254" t="s">
        <v>97</v>
      </c>
    </row>
    <row r="255" spans="1:1" x14ac:dyDescent="0.2">
      <c r="A255" t="s">
        <v>126</v>
      </c>
    </row>
    <row r="256" spans="1:1" x14ac:dyDescent="0.2">
      <c r="A256" t="s">
        <v>1877</v>
      </c>
    </row>
    <row r="257" spans="1:1" x14ac:dyDescent="0.2">
      <c r="A257" t="s">
        <v>1887</v>
      </c>
    </row>
    <row r="259" spans="1:1" x14ac:dyDescent="0.2">
      <c r="A259" t="s">
        <v>97</v>
      </c>
    </row>
    <row r="260" spans="1:1" x14ac:dyDescent="0.2">
      <c r="A260" t="s">
        <v>107</v>
      </c>
    </row>
    <row r="261" spans="1:1" x14ac:dyDescent="0.2">
      <c r="A261" t="s">
        <v>97</v>
      </c>
    </row>
    <row r="262" spans="1:1" x14ac:dyDescent="0.2">
      <c r="A262" t="s">
        <v>224</v>
      </c>
    </row>
    <row r="263" spans="1:1" x14ac:dyDescent="0.2">
      <c r="A263" t="s">
        <v>28</v>
      </c>
    </row>
    <row r="264" spans="1:1" x14ac:dyDescent="0.2">
      <c r="A264" t="s">
        <v>68</v>
      </c>
    </row>
    <row r="265" spans="1:1" x14ac:dyDescent="0.2">
      <c r="A265" t="s">
        <v>68</v>
      </c>
    </row>
    <row r="266" spans="1:1" x14ac:dyDescent="0.2">
      <c r="A266" t="s">
        <v>97</v>
      </c>
    </row>
    <row r="267" spans="1:1" x14ac:dyDescent="0.2">
      <c r="A267" t="s">
        <v>28</v>
      </c>
    </row>
    <row r="268" spans="1:1" x14ac:dyDescent="0.2">
      <c r="A268" t="s">
        <v>28</v>
      </c>
    </row>
    <row r="269" spans="1:1" x14ac:dyDescent="0.2">
      <c r="A269" t="s">
        <v>28</v>
      </c>
    </row>
    <row r="270" spans="1:1" x14ac:dyDescent="0.2">
      <c r="A270" t="s">
        <v>28</v>
      </c>
    </row>
    <row r="271" spans="1:1" x14ac:dyDescent="0.2">
      <c r="A271" t="s">
        <v>107</v>
      </c>
    </row>
    <row r="272" spans="1:1" x14ac:dyDescent="0.2">
      <c r="A272" t="s">
        <v>107</v>
      </c>
    </row>
    <row r="273" spans="1:1" x14ac:dyDescent="0.2">
      <c r="A273" t="s">
        <v>28</v>
      </c>
    </row>
    <row r="274" spans="1:1" x14ac:dyDescent="0.2">
      <c r="A274" t="s">
        <v>28</v>
      </c>
    </row>
    <row r="275" spans="1:1" x14ac:dyDescent="0.2">
      <c r="A275" t="s">
        <v>28</v>
      </c>
    </row>
    <row r="276" spans="1:1" x14ac:dyDescent="0.2">
      <c r="A276" t="s">
        <v>49</v>
      </c>
    </row>
    <row r="277" spans="1:1" x14ac:dyDescent="0.2">
      <c r="A277" t="s">
        <v>28</v>
      </c>
    </row>
    <row r="278" spans="1:1" x14ac:dyDescent="0.2">
      <c r="A278" t="s">
        <v>176</v>
      </c>
    </row>
    <row r="279" spans="1:1" x14ac:dyDescent="0.2">
      <c r="A279" t="s">
        <v>1825</v>
      </c>
    </row>
    <row r="280" spans="1:1" x14ac:dyDescent="0.2">
      <c r="A280" t="s">
        <v>189</v>
      </c>
    </row>
    <row r="281" spans="1:1" x14ac:dyDescent="0.2">
      <c r="A281" t="s">
        <v>664</v>
      </c>
    </row>
    <row r="282" spans="1:1" x14ac:dyDescent="0.2">
      <c r="A282" t="s">
        <v>49</v>
      </c>
    </row>
    <row r="283" spans="1:1" x14ac:dyDescent="0.2">
      <c r="A283" t="s">
        <v>28</v>
      </c>
    </row>
    <row r="284" spans="1:1" x14ac:dyDescent="0.2">
      <c r="A284" t="s">
        <v>49</v>
      </c>
    </row>
    <row r="285" spans="1:1" x14ac:dyDescent="0.2">
      <c r="A285" t="s">
        <v>28</v>
      </c>
    </row>
    <row r="286" spans="1:1" x14ac:dyDescent="0.2">
      <c r="A286" t="s">
        <v>107</v>
      </c>
    </row>
    <row r="287" spans="1:1" x14ac:dyDescent="0.2">
      <c r="A287" t="s">
        <v>28</v>
      </c>
    </row>
    <row r="288" spans="1:1" x14ac:dyDescent="0.2">
      <c r="A288" t="s">
        <v>28</v>
      </c>
    </row>
    <row r="289" spans="1:1" x14ac:dyDescent="0.2">
      <c r="A289" t="s">
        <v>107</v>
      </c>
    </row>
    <row r="290" spans="1:1" x14ac:dyDescent="0.2">
      <c r="A290" t="s">
        <v>107</v>
      </c>
    </row>
    <row r="291" spans="1:1" x14ac:dyDescent="0.2">
      <c r="A291" t="s">
        <v>28</v>
      </c>
    </row>
    <row r="292" spans="1:1" x14ac:dyDescent="0.2">
      <c r="A292" t="s">
        <v>126</v>
      </c>
    </row>
    <row r="293" spans="1:1" x14ac:dyDescent="0.2">
      <c r="A293" t="s">
        <v>126</v>
      </c>
    </row>
    <row r="294" spans="1:1" x14ac:dyDescent="0.2">
      <c r="A294" t="s">
        <v>28</v>
      </c>
    </row>
    <row r="295" spans="1:1" x14ac:dyDescent="0.2">
      <c r="A295" t="s">
        <v>97</v>
      </c>
    </row>
    <row r="296" spans="1:1" x14ac:dyDescent="0.2">
      <c r="A296" t="s">
        <v>28</v>
      </c>
    </row>
    <row r="297" spans="1:1" x14ac:dyDescent="0.2">
      <c r="A297" t="s">
        <v>107</v>
      </c>
    </row>
    <row r="298" spans="1:1" x14ac:dyDescent="0.2">
      <c r="A298" t="s">
        <v>2137</v>
      </c>
    </row>
    <row r="299" spans="1:1" x14ac:dyDescent="0.2">
      <c r="A299" t="s">
        <v>2137</v>
      </c>
    </row>
    <row r="300" spans="1:1" x14ac:dyDescent="0.2">
      <c r="A300" t="s">
        <v>2137</v>
      </c>
    </row>
    <row r="302" spans="1:1" x14ac:dyDescent="0.2">
      <c r="A302" t="s">
        <v>2165</v>
      </c>
    </row>
    <row r="303" spans="1:1" x14ac:dyDescent="0.2">
      <c r="A303" t="s">
        <v>2175</v>
      </c>
    </row>
    <row r="304" spans="1:1" x14ac:dyDescent="0.2">
      <c r="A304" t="s">
        <v>107</v>
      </c>
    </row>
    <row r="305" spans="1:1" x14ac:dyDescent="0.2">
      <c r="A305" t="s">
        <v>107</v>
      </c>
    </row>
    <row r="306" spans="1:1" x14ac:dyDescent="0.2">
      <c r="A306" t="s">
        <v>2201</v>
      </c>
    </row>
    <row r="307" spans="1:1" x14ac:dyDescent="0.2">
      <c r="A307" t="s">
        <v>2210</v>
      </c>
    </row>
    <row r="308" spans="1:1" x14ac:dyDescent="0.2">
      <c r="A308" t="s">
        <v>2219</v>
      </c>
    </row>
    <row r="309" spans="1:1" x14ac:dyDescent="0.2">
      <c r="A309" t="s">
        <v>2230</v>
      </c>
    </row>
    <row r="310" spans="1:1" x14ac:dyDescent="0.2">
      <c r="A310" t="s">
        <v>1887</v>
      </c>
    </row>
    <row r="311" spans="1:1" x14ac:dyDescent="0.2">
      <c r="A311" t="s">
        <v>2251</v>
      </c>
    </row>
    <row r="312" spans="1:1" x14ac:dyDescent="0.2">
      <c r="A312" t="s">
        <v>1887</v>
      </c>
    </row>
    <row r="313" spans="1:1" x14ac:dyDescent="0.2">
      <c r="A313" t="s">
        <v>2137</v>
      </c>
    </row>
    <row r="314" spans="1:1" x14ac:dyDescent="0.2">
      <c r="A314" t="s">
        <v>2137</v>
      </c>
    </row>
    <row r="315" spans="1:1" x14ac:dyDescent="0.2">
      <c r="A315" t="s">
        <v>2230</v>
      </c>
    </row>
    <row r="316" spans="1:1" x14ac:dyDescent="0.2">
      <c r="A316" t="s">
        <v>2285</v>
      </c>
    </row>
    <row r="317" spans="1:1" x14ac:dyDescent="0.2">
      <c r="A317" t="s">
        <v>2230</v>
      </c>
    </row>
    <row r="318" spans="1:1" x14ac:dyDescent="0.2">
      <c r="A318" t="s">
        <v>2230</v>
      </c>
    </row>
    <row r="319" spans="1:1" x14ac:dyDescent="0.2">
      <c r="A319" t="s">
        <v>2230</v>
      </c>
    </row>
    <row r="320" spans="1:1" x14ac:dyDescent="0.2">
      <c r="A320" t="s">
        <v>2230</v>
      </c>
    </row>
    <row r="321" spans="1:1" x14ac:dyDescent="0.2">
      <c r="A321" t="s">
        <v>2230</v>
      </c>
    </row>
    <row r="322" spans="1:1" x14ac:dyDescent="0.2">
      <c r="A322" t="s">
        <v>2328</v>
      </c>
    </row>
    <row r="323" spans="1:1" x14ac:dyDescent="0.2">
      <c r="A323" t="s">
        <v>2340</v>
      </c>
    </row>
    <row r="324" spans="1:1" x14ac:dyDescent="0.2">
      <c r="A324" t="s">
        <v>2349</v>
      </c>
    </row>
    <row r="325" spans="1:1" x14ac:dyDescent="0.2">
      <c r="A325" t="s">
        <v>2230</v>
      </c>
    </row>
    <row r="326" spans="1:1" x14ac:dyDescent="0.2">
      <c r="A326" t="s">
        <v>2230</v>
      </c>
    </row>
    <row r="327" spans="1:1" x14ac:dyDescent="0.2">
      <c r="A327" t="s">
        <v>1887</v>
      </c>
    </row>
    <row r="328" spans="1:1" x14ac:dyDescent="0.2">
      <c r="A328" t="s">
        <v>2230</v>
      </c>
    </row>
    <row r="329" spans="1:1" x14ac:dyDescent="0.2">
      <c r="A329" t="s">
        <v>2230</v>
      </c>
    </row>
    <row r="330" spans="1:1" x14ac:dyDescent="0.2">
      <c r="A330" t="s">
        <v>2394</v>
      </c>
    </row>
    <row r="331" spans="1:1" x14ac:dyDescent="0.2">
      <c r="A331" t="s">
        <v>2230</v>
      </c>
    </row>
    <row r="332" spans="1:1" x14ac:dyDescent="0.2">
      <c r="A332" t="s">
        <v>1309</v>
      </c>
    </row>
    <row r="333" spans="1:1" x14ac:dyDescent="0.2">
      <c r="A333" t="s">
        <v>2230</v>
      </c>
    </row>
    <row r="334" spans="1:1" x14ac:dyDescent="0.2">
      <c r="A334" t="s">
        <v>2230</v>
      </c>
    </row>
    <row r="335" spans="1:1" x14ac:dyDescent="0.2">
      <c r="A335" t="s">
        <v>2429</v>
      </c>
    </row>
    <row r="336" spans="1:1" x14ac:dyDescent="0.2">
      <c r="A336" t="s">
        <v>2251</v>
      </c>
    </row>
    <row r="337" spans="1:1" x14ac:dyDescent="0.2">
      <c r="A337" t="s">
        <v>2448</v>
      </c>
    </row>
    <row r="338" spans="1:1" x14ac:dyDescent="0.2">
      <c r="A338" t="s">
        <v>2210</v>
      </c>
    </row>
    <row r="339" spans="1:1" x14ac:dyDescent="0.2">
      <c r="A339" t="s">
        <v>2464</v>
      </c>
    </row>
    <row r="340" spans="1:1" x14ac:dyDescent="0.2">
      <c r="A340" t="s">
        <v>2230</v>
      </c>
    </row>
    <row r="341" spans="1:1" x14ac:dyDescent="0.2">
      <c r="A341" t="s">
        <v>2201</v>
      </c>
    </row>
    <row r="343" spans="1:1" x14ac:dyDescent="0.2">
      <c r="A343" t="s">
        <v>2230</v>
      </c>
    </row>
    <row r="344" spans="1:1" x14ac:dyDescent="0.2">
      <c r="A344" t="s">
        <v>2165</v>
      </c>
    </row>
    <row r="345" spans="1:1" x14ac:dyDescent="0.2">
      <c r="A345" t="s">
        <v>452</v>
      </c>
    </row>
    <row r="346" spans="1:1" x14ac:dyDescent="0.2">
      <c r="A346" t="s">
        <v>2519</v>
      </c>
    </row>
    <row r="347" spans="1:1" x14ac:dyDescent="0.2">
      <c r="A347" t="s">
        <v>107</v>
      </c>
    </row>
    <row r="348" spans="1:1" x14ac:dyDescent="0.2">
      <c r="A348" t="s">
        <v>2448</v>
      </c>
    </row>
    <row r="349" spans="1:1" x14ac:dyDescent="0.2">
      <c r="A349" t="s">
        <v>2448</v>
      </c>
    </row>
    <row r="350" spans="1:1" x14ac:dyDescent="0.2">
      <c r="A350" t="s">
        <v>2230</v>
      </c>
    </row>
    <row r="351" spans="1:1" x14ac:dyDescent="0.2">
      <c r="A351" t="s">
        <v>1887</v>
      </c>
    </row>
    <row r="352" spans="1:1" x14ac:dyDescent="0.2">
      <c r="A352" t="s">
        <v>1887</v>
      </c>
    </row>
    <row r="353" spans="1:1" x14ac:dyDescent="0.2">
      <c r="A353" t="s">
        <v>2201</v>
      </c>
    </row>
    <row r="354" spans="1:1" x14ac:dyDescent="0.2">
      <c r="A354" t="s">
        <v>2201</v>
      </c>
    </row>
    <row r="355" spans="1:1" x14ac:dyDescent="0.2">
      <c r="A355" t="s">
        <v>2230</v>
      </c>
    </row>
    <row r="356" spans="1:1" x14ac:dyDescent="0.2">
      <c r="A356" t="s">
        <v>2230</v>
      </c>
    </row>
    <row r="357" spans="1:1" x14ac:dyDescent="0.2">
      <c r="A357" t="s">
        <v>224</v>
      </c>
    </row>
    <row r="358" spans="1:1" x14ac:dyDescent="0.2">
      <c r="A358" t="s">
        <v>2464</v>
      </c>
    </row>
    <row r="359" spans="1:1" x14ac:dyDescent="0.2">
      <c r="A359" t="s">
        <v>189</v>
      </c>
    </row>
    <row r="360" spans="1:1" x14ac:dyDescent="0.2">
      <c r="A360" t="s">
        <v>2230</v>
      </c>
    </row>
    <row r="361" spans="1:1" x14ac:dyDescent="0.2">
      <c r="A361" t="s">
        <v>1825</v>
      </c>
    </row>
    <row r="362" spans="1:1" x14ac:dyDescent="0.2">
      <c r="A362" t="s">
        <v>2634</v>
      </c>
    </row>
    <row r="363" spans="1:1" x14ac:dyDescent="0.2">
      <c r="A363" t="s">
        <v>2394</v>
      </c>
    </row>
    <row r="364" spans="1:1" x14ac:dyDescent="0.2">
      <c r="A364" t="s">
        <v>1679</v>
      </c>
    </row>
    <row r="365" spans="1:1" x14ac:dyDescent="0.2">
      <c r="A365" t="s">
        <v>2654</v>
      </c>
    </row>
    <row r="366" spans="1:1" x14ac:dyDescent="0.2">
      <c r="A366" t="s">
        <v>107</v>
      </c>
    </row>
    <row r="367" spans="1:1" x14ac:dyDescent="0.2">
      <c r="A367" t="s">
        <v>107</v>
      </c>
    </row>
    <row r="368" spans="1:1" x14ac:dyDescent="0.2">
      <c r="A368" t="s">
        <v>97</v>
      </c>
    </row>
    <row r="369" spans="1:1" x14ac:dyDescent="0.2">
      <c r="A369" t="s">
        <v>97</v>
      </c>
    </row>
    <row r="370" spans="1:1" x14ac:dyDescent="0.2">
      <c r="A370" t="s">
        <v>97</v>
      </c>
    </row>
    <row r="371" spans="1:1" x14ac:dyDescent="0.2">
      <c r="A371" t="s">
        <v>97</v>
      </c>
    </row>
    <row r="372" spans="1:1" x14ac:dyDescent="0.2">
      <c r="A372" t="s">
        <v>97</v>
      </c>
    </row>
    <row r="373" spans="1:1" x14ac:dyDescent="0.2">
      <c r="A373" t="s">
        <v>97</v>
      </c>
    </row>
    <row r="374" spans="1:1" x14ac:dyDescent="0.2">
      <c r="A374" t="s">
        <v>97</v>
      </c>
    </row>
    <row r="375" spans="1:1" x14ac:dyDescent="0.2">
      <c r="A375" t="s">
        <v>97</v>
      </c>
    </row>
    <row r="376" spans="1:1" x14ac:dyDescent="0.2">
      <c r="A376" t="s">
        <v>97</v>
      </c>
    </row>
    <row r="377" spans="1:1" x14ac:dyDescent="0.2">
      <c r="A377" t="s">
        <v>68</v>
      </c>
    </row>
    <row r="378" spans="1:1" x14ac:dyDescent="0.2">
      <c r="A378" t="s">
        <v>68</v>
      </c>
    </row>
    <row r="379" spans="1:1" x14ac:dyDescent="0.2">
      <c r="A379" t="s">
        <v>68</v>
      </c>
    </row>
    <row r="380" spans="1:1" x14ac:dyDescent="0.2">
      <c r="A380" t="s">
        <v>68</v>
      </c>
    </row>
    <row r="381" spans="1:1" x14ac:dyDescent="0.2">
      <c r="A381" t="s">
        <v>401</v>
      </c>
    </row>
    <row r="382" spans="1:1" x14ac:dyDescent="0.2">
      <c r="A382" t="s">
        <v>28</v>
      </c>
    </row>
    <row r="383" spans="1:1" x14ac:dyDescent="0.2">
      <c r="A383" t="s">
        <v>126</v>
      </c>
    </row>
    <row r="384" spans="1:1" x14ac:dyDescent="0.2">
      <c r="A384" t="s">
        <v>28</v>
      </c>
    </row>
    <row r="385" spans="1:1" x14ac:dyDescent="0.2">
      <c r="A385" t="s">
        <v>28</v>
      </c>
    </row>
    <row r="386" spans="1:1" x14ac:dyDescent="0.2">
      <c r="A386" t="s">
        <v>107</v>
      </c>
    </row>
    <row r="387" spans="1:1" x14ac:dyDescent="0.2">
      <c r="A387" t="s">
        <v>97</v>
      </c>
    </row>
    <row r="388" spans="1:1" x14ac:dyDescent="0.2">
      <c r="A388" t="s">
        <v>28</v>
      </c>
    </row>
    <row r="389" spans="1:1" x14ac:dyDescent="0.2">
      <c r="A389" t="s">
        <v>97</v>
      </c>
    </row>
    <row r="390" spans="1:1" x14ac:dyDescent="0.2">
      <c r="A390" t="s">
        <v>107</v>
      </c>
    </row>
    <row r="391" spans="1:1" x14ac:dyDescent="0.2">
      <c r="A391" t="s">
        <v>49</v>
      </c>
    </row>
    <row r="392" spans="1:1" x14ac:dyDescent="0.2">
      <c r="A392" t="s">
        <v>107</v>
      </c>
    </row>
    <row r="393" spans="1:1" x14ac:dyDescent="0.2">
      <c r="A393" t="s">
        <v>49</v>
      </c>
    </row>
    <row r="394" spans="1:1" x14ac:dyDescent="0.2">
      <c r="A394" t="s">
        <v>49</v>
      </c>
    </row>
    <row r="395" spans="1:1" x14ac:dyDescent="0.2">
      <c r="A395" t="s">
        <v>343</v>
      </c>
    </row>
    <row r="396" spans="1:1" x14ac:dyDescent="0.2">
      <c r="A396" t="s">
        <v>107</v>
      </c>
    </row>
    <row r="397" spans="1:1" x14ac:dyDescent="0.2">
      <c r="A397" t="s">
        <v>2874</v>
      </c>
    </row>
    <row r="398" spans="1:1" x14ac:dyDescent="0.2">
      <c r="A398" t="s">
        <v>28</v>
      </c>
    </row>
    <row r="399" spans="1:1" x14ac:dyDescent="0.2">
      <c r="A399" t="s">
        <v>97</v>
      </c>
    </row>
    <row r="400" spans="1:1" x14ac:dyDescent="0.2">
      <c r="A400" t="s">
        <v>107</v>
      </c>
    </row>
    <row r="401" spans="1:1" x14ac:dyDescent="0.2">
      <c r="A401" t="s">
        <v>49</v>
      </c>
    </row>
    <row r="402" spans="1:1" x14ac:dyDescent="0.2">
      <c r="A402" t="s">
        <v>49</v>
      </c>
    </row>
    <row r="403" spans="1:1" x14ac:dyDescent="0.2">
      <c r="A403" t="s">
        <v>28</v>
      </c>
    </row>
    <row r="404" spans="1:1" x14ac:dyDescent="0.2">
      <c r="A404" t="s">
        <v>224</v>
      </c>
    </row>
    <row r="405" spans="1:1" x14ac:dyDescent="0.2">
      <c r="A405" t="s">
        <v>28</v>
      </c>
    </row>
    <row r="406" spans="1:1" x14ac:dyDescent="0.2">
      <c r="A406" t="s">
        <v>28</v>
      </c>
    </row>
    <row r="407" spans="1:1" x14ac:dyDescent="0.2">
      <c r="A407" t="s">
        <v>664</v>
      </c>
    </row>
    <row r="409" spans="1:1" x14ac:dyDescent="0.2">
      <c r="A409" t="s">
        <v>107</v>
      </c>
    </row>
    <row r="410" spans="1:1" x14ac:dyDescent="0.2">
      <c r="A410" t="s">
        <v>2956</v>
      </c>
    </row>
    <row r="411" spans="1:1" x14ac:dyDescent="0.2">
      <c r="A411" t="s">
        <v>107</v>
      </c>
    </row>
    <row r="412" spans="1:1" x14ac:dyDescent="0.2">
      <c r="A412" t="s">
        <v>97</v>
      </c>
    </row>
    <row r="413" spans="1:1" x14ac:dyDescent="0.2">
      <c r="A413" t="s">
        <v>28</v>
      </c>
    </row>
    <row r="414" spans="1:1" x14ac:dyDescent="0.2">
      <c r="A414" t="s">
        <v>107</v>
      </c>
    </row>
    <row r="415" spans="1:1" x14ac:dyDescent="0.2">
      <c r="A415" t="s">
        <v>28</v>
      </c>
    </row>
    <row r="416" spans="1:1" x14ac:dyDescent="0.2">
      <c r="A416" t="s">
        <v>28</v>
      </c>
    </row>
    <row r="417" spans="1:1" x14ac:dyDescent="0.2">
      <c r="A417" t="s">
        <v>28</v>
      </c>
    </row>
    <row r="418" spans="1:1" x14ac:dyDescent="0.2">
      <c r="A418" t="s">
        <v>97</v>
      </c>
    </row>
    <row r="419" spans="1:1" x14ac:dyDescent="0.2">
      <c r="A419" t="s">
        <v>28</v>
      </c>
    </row>
    <row r="420" spans="1:1" x14ac:dyDescent="0.2">
      <c r="A420" t="s">
        <v>2874</v>
      </c>
    </row>
    <row r="421" spans="1:1" x14ac:dyDescent="0.2">
      <c r="A421" t="s">
        <v>107</v>
      </c>
    </row>
    <row r="422" spans="1:1" x14ac:dyDescent="0.2">
      <c r="A422" t="s">
        <v>97</v>
      </c>
    </row>
    <row r="423" spans="1:1" x14ac:dyDescent="0.2">
      <c r="A423" t="s">
        <v>49</v>
      </c>
    </row>
    <row r="424" spans="1:1" x14ac:dyDescent="0.2">
      <c r="A424" t="s">
        <v>97</v>
      </c>
    </row>
    <row r="425" spans="1:1" x14ac:dyDescent="0.2">
      <c r="A425" t="s">
        <v>28</v>
      </c>
    </row>
    <row r="426" spans="1:1" x14ac:dyDescent="0.2">
      <c r="A426" t="s">
        <v>97</v>
      </c>
    </row>
    <row r="427" spans="1:1" x14ac:dyDescent="0.2">
      <c r="A427" t="s">
        <v>343</v>
      </c>
    </row>
    <row r="428" spans="1:1" x14ac:dyDescent="0.2">
      <c r="A428" t="s">
        <v>126</v>
      </c>
    </row>
    <row r="429" spans="1:1" x14ac:dyDescent="0.2">
      <c r="A429" t="s">
        <v>176</v>
      </c>
    </row>
    <row r="430" spans="1:1" x14ac:dyDescent="0.2">
      <c r="A430" t="s">
        <v>2349</v>
      </c>
    </row>
    <row r="431" spans="1:1" x14ac:dyDescent="0.2">
      <c r="A431" t="s">
        <v>189</v>
      </c>
    </row>
    <row r="432" spans="1:1" x14ac:dyDescent="0.2">
      <c r="A432" t="s">
        <v>224</v>
      </c>
    </row>
    <row r="433" spans="1:1" x14ac:dyDescent="0.2">
      <c r="A433" t="s">
        <v>189</v>
      </c>
    </row>
    <row r="434" spans="1:1" x14ac:dyDescent="0.2">
      <c r="A434" t="s">
        <v>28</v>
      </c>
    </row>
    <row r="435" spans="1:1" x14ac:dyDescent="0.2">
      <c r="A435" t="s">
        <v>189</v>
      </c>
    </row>
    <row r="436" spans="1:1" x14ac:dyDescent="0.2">
      <c r="A436" t="s">
        <v>3133</v>
      </c>
    </row>
    <row r="437" spans="1:1" x14ac:dyDescent="0.2">
      <c r="A437" t="s">
        <v>28</v>
      </c>
    </row>
    <row r="438" spans="1:1" x14ac:dyDescent="0.2">
      <c r="A438" t="s">
        <v>97</v>
      </c>
    </row>
    <row r="439" spans="1:1" x14ac:dyDescent="0.2">
      <c r="A439" t="s">
        <v>107</v>
      </c>
    </row>
    <row r="440" spans="1:1" x14ac:dyDescent="0.2">
      <c r="A440" t="s">
        <v>1770</v>
      </c>
    </row>
    <row r="441" spans="1:1" x14ac:dyDescent="0.2">
      <c r="A441" t="s">
        <v>28</v>
      </c>
    </row>
    <row r="442" spans="1:1" x14ac:dyDescent="0.2">
      <c r="A442" t="s">
        <v>107</v>
      </c>
    </row>
    <row r="443" spans="1:1" x14ac:dyDescent="0.2">
      <c r="A443" t="s">
        <v>107</v>
      </c>
    </row>
    <row r="444" spans="1:1" x14ac:dyDescent="0.2">
      <c r="A444" t="s">
        <v>107</v>
      </c>
    </row>
    <row r="445" spans="1:1" x14ac:dyDescent="0.2">
      <c r="A445" t="s">
        <v>107</v>
      </c>
    </row>
    <row r="446" spans="1:1" x14ac:dyDescent="0.2">
      <c r="A446" t="s">
        <v>68</v>
      </c>
    </row>
    <row r="447" spans="1:1" x14ac:dyDescent="0.2">
      <c r="A447" t="s">
        <v>28</v>
      </c>
    </row>
    <row r="448" spans="1:1" x14ac:dyDescent="0.2">
      <c r="A448" t="s">
        <v>28</v>
      </c>
    </row>
    <row r="449" spans="1:1" x14ac:dyDescent="0.2">
      <c r="A449" t="s">
        <v>28</v>
      </c>
    </row>
    <row r="450" spans="1:1" x14ac:dyDescent="0.2">
      <c r="A450" t="s">
        <v>107</v>
      </c>
    </row>
    <row r="451" spans="1:1" x14ac:dyDescent="0.2">
      <c r="A451" t="s">
        <v>126</v>
      </c>
    </row>
    <row r="452" spans="1:1" x14ac:dyDescent="0.2">
      <c r="A452" t="s">
        <v>28</v>
      </c>
    </row>
    <row r="453" spans="1:1" x14ac:dyDescent="0.2">
      <c r="A453" t="s">
        <v>107</v>
      </c>
    </row>
    <row r="454" spans="1:1" x14ac:dyDescent="0.2">
      <c r="A454" t="s">
        <v>28</v>
      </c>
    </row>
    <row r="455" spans="1:1" x14ac:dyDescent="0.2">
      <c r="A455" t="s">
        <v>97</v>
      </c>
    </row>
    <row r="456" spans="1:1" x14ac:dyDescent="0.2">
      <c r="A456" t="s">
        <v>107</v>
      </c>
    </row>
    <row r="457" spans="1:1" x14ac:dyDescent="0.2">
      <c r="A457" t="s">
        <v>3272</v>
      </c>
    </row>
    <row r="458" spans="1:1" x14ac:dyDescent="0.2">
      <c r="A458" t="s">
        <v>28</v>
      </c>
    </row>
    <row r="459" spans="1:1" x14ac:dyDescent="0.2">
      <c r="A459" t="s">
        <v>107</v>
      </c>
    </row>
    <row r="460" spans="1:1" x14ac:dyDescent="0.2">
      <c r="A460" t="s">
        <v>3294</v>
      </c>
    </row>
    <row r="461" spans="1:1" x14ac:dyDescent="0.2">
      <c r="A461" t="s">
        <v>28</v>
      </c>
    </row>
    <row r="462" spans="1:1" x14ac:dyDescent="0.2">
      <c r="A462" t="s">
        <v>28</v>
      </c>
    </row>
    <row r="463" spans="1:1" x14ac:dyDescent="0.2">
      <c r="A463" t="s">
        <v>224</v>
      </c>
    </row>
    <row r="464" spans="1:1" x14ac:dyDescent="0.2">
      <c r="A464" t="s">
        <v>3324</v>
      </c>
    </row>
    <row r="465" spans="1:1" x14ac:dyDescent="0.2">
      <c r="A465" t="s">
        <v>28</v>
      </c>
    </row>
    <row r="466" spans="1:1" x14ac:dyDescent="0.2">
      <c r="A466" t="s">
        <v>28</v>
      </c>
    </row>
    <row r="467" spans="1:1" x14ac:dyDescent="0.2">
      <c r="A467" t="s">
        <v>97</v>
      </c>
    </row>
    <row r="468" spans="1:1" x14ac:dyDescent="0.2">
      <c r="A468" t="s">
        <v>97</v>
      </c>
    </row>
    <row r="469" spans="1:1" x14ac:dyDescent="0.2">
      <c r="A469" t="s">
        <v>97</v>
      </c>
    </row>
    <row r="470" spans="1:1" x14ac:dyDescent="0.2">
      <c r="A470" t="s">
        <v>401</v>
      </c>
    </row>
    <row r="471" spans="1:1" x14ac:dyDescent="0.2">
      <c r="A471" t="s">
        <v>97</v>
      </c>
    </row>
    <row r="472" spans="1:1" x14ac:dyDescent="0.2">
      <c r="A472" t="s">
        <v>107</v>
      </c>
    </row>
    <row r="473" spans="1:1" x14ac:dyDescent="0.2">
      <c r="A473" t="s">
        <v>107</v>
      </c>
    </row>
    <row r="474" spans="1:1" x14ac:dyDescent="0.2">
      <c r="A474" t="s">
        <v>28</v>
      </c>
    </row>
    <row r="475" spans="1:1" x14ac:dyDescent="0.2">
      <c r="A475" t="s">
        <v>28</v>
      </c>
    </row>
    <row r="476" spans="1:1" x14ac:dyDescent="0.2">
      <c r="A476" t="s">
        <v>97</v>
      </c>
    </row>
    <row r="477" spans="1:1" x14ac:dyDescent="0.2">
      <c r="A477" t="s">
        <v>224</v>
      </c>
    </row>
    <row r="478" spans="1:1" x14ac:dyDescent="0.2">
      <c r="A478" t="s">
        <v>28</v>
      </c>
    </row>
    <row r="479" spans="1:1" x14ac:dyDescent="0.2">
      <c r="A479" t="s">
        <v>28</v>
      </c>
    </row>
    <row r="480" spans="1:1" x14ac:dyDescent="0.2">
      <c r="A480" t="s">
        <v>28</v>
      </c>
    </row>
    <row r="481" spans="1:1" x14ac:dyDescent="0.2">
      <c r="A481" t="s">
        <v>401</v>
      </c>
    </row>
    <row r="482" spans="1:1" x14ac:dyDescent="0.2">
      <c r="A482" t="s">
        <v>224</v>
      </c>
    </row>
    <row r="483" spans="1:1" x14ac:dyDescent="0.2">
      <c r="A483" t="s">
        <v>28</v>
      </c>
    </row>
    <row r="484" spans="1:1" x14ac:dyDescent="0.2">
      <c r="A484" t="s">
        <v>28</v>
      </c>
    </row>
    <row r="485" spans="1:1" x14ac:dyDescent="0.2">
      <c r="A485" t="s">
        <v>28</v>
      </c>
    </row>
    <row r="486" spans="1:1" x14ac:dyDescent="0.2">
      <c r="A486" t="s">
        <v>3457</v>
      </c>
    </row>
    <row r="487" spans="1:1" x14ac:dyDescent="0.2">
      <c r="A487" t="s">
        <v>189</v>
      </c>
    </row>
    <row r="488" spans="1:1" x14ac:dyDescent="0.2">
      <c r="A488" t="s">
        <v>224</v>
      </c>
    </row>
    <row r="489" spans="1:1" x14ac:dyDescent="0.2">
      <c r="A489" t="s">
        <v>107</v>
      </c>
    </row>
    <row r="490" spans="1:1" x14ac:dyDescent="0.2">
      <c r="A490" t="s">
        <v>28</v>
      </c>
    </row>
    <row r="491" spans="1:1" x14ac:dyDescent="0.2">
      <c r="A491" t="s">
        <v>107</v>
      </c>
    </row>
    <row r="492" spans="1:1" x14ac:dyDescent="0.2">
      <c r="A492" t="s">
        <v>28</v>
      </c>
    </row>
    <row r="493" spans="1:1" x14ac:dyDescent="0.2">
      <c r="A493" t="s">
        <v>28</v>
      </c>
    </row>
    <row r="494" spans="1:1" x14ac:dyDescent="0.2">
      <c r="A494" t="s">
        <v>28</v>
      </c>
    </row>
    <row r="495" spans="1:1" x14ac:dyDescent="0.2">
      <c r="A495" t="s">
        <v>97</v>
      </c>
    </row>
    <row r="496" spans="1:1" x14ac:dyDescent="0.2">
      <c r="A496" t="s">
        <v>28</v>
      </c>
    </row>
    <row r="497" spans="1:1" x14ac:dyDescent="0.2">
      <c r="A497" t="s">
        <v>107</v>
      </c>
    </row>
    <row r="498" spans="1:1" x14ac:dyDescent="0.2">
      <c r="A498" t="s">
        <v>107</v>
      </c>
    </row>
    <row r="499" spans="1:1" x14ac:dyDescent="0.2">
      <c r="A499" t="s">
        <v>28</v>
      </c>
    </row>
    <row r="500" spans="1:1" x14ac:dyDescent="0.2">
      <c r="A500" t="s">
        <v>28</v>
      </c>
    </row>
    <row r="501" spans="1:1" x14ac:dyDescent="0.2">
      <c r="A501" t="s">
        <v>28</v>
      </c>
    </row>
    <row r="502" spans="1:1" x14ac:dyDescent="0.2">
      <c r="A502" t="s">
        <v>97</v>
      </c>
    </row>
    <row r="503" spans="1:1" x14ac:dyDescent="0.2">
      <c r="A503" t="s">
        <v>224</v>
      </c>
    </row>
    <row r="504" spans="1:1" x14ac:dyDescent="0.2">
      <c r="A504" t="s">
        <v>224</v>
      </c>
    </row>
    <row r="505" spans="1:1" x14ac:dyDescent="0.2">
      <c r="A505" t="s">
        <v>189</v>
      </c>
    </row>
    <row r="506" spans="1:1" x14ac:dyDescent="0.2">
      <c r="A506" t="s">
        <v>68</v>
      </c>
    </row>
    <row r="507" spans="1:1" x14ac:dyDescent="0.2">
      <c r="A507" t="s">
        <v>1770</v>
      </c>
    </row>
    <row r="508" spans="1:1" x14ac:dyDescent="0.2">
      <c r="A508" t="s">
        <v>68</v>
      </c>
    </row>
    <row r="509" spans="1:1" x14ac:dyDescent="0.2">
      <c r="A509" t="s">
        <v>343</v>
      </c>
    </row>
    <row r="510" spans="1:1" x14ac:dyDescent="0.2">
      <c r="A510" t="s">
        <v>107</v>
      </c>
    </row>
    <row r="511" spans="1:1" x14ac:dyDescent="0.2">
      <c r="A511" t="s">
        <v>107</v>
      </c>
    </row>
    <row r="512" spans="1:1" x14ac:dyDescent="0.2">
      <c r="A512" t="s">
        <v>107</v>
      </c>
    </row>
    <row r="513" spans="1:1" x14ac:dyDescent="0.2">
      <c r="A513" t="s">
        <v>107</v>
      </c>
    </row>
    <row r="514" spans="1:1" x14ac:dyDescent="0.2">
      <c r="A514" t="s">
        <v>224</v>
      </c>
    </row>
    <row r="515" spans="1:1" x14ac:dyDescent="0.2">
      <c r="A515" t="s">
        <v>28</v>
      </c>
    </row>
    <row r="516" spans="1:1" x14ac:dyDescent="0.2">
      <c r="A516" t="s">
        <v>28</v>
      </c>
    </row>
    <row r="517" spans="1:1" x14ac:dyDescent="0.2">
      <c r="A517" t="s">
        <v>28</v>
      </c>
    </row>
    <row r="518" spans="1:1" x14ac:dyDescent="0.2">
      <c r="A518" t="s">
        <v>107</v>
      </c>
    </row>
    <row r="519" spans="1:1" x14ac:dyDescent="0.2">
      <c r="A519" t="s">
        <v>28</v>
      </c>
    </row>
    <row r="520" spans="1:1" x14ac:dyDescent="0.2">
      <c r="A520" t="s">
        <v>107</v>
      </c>
    </row>
    <row r="521" spans="1:1" x14ac:dyDescent="0.2">
      <c r="A521" t="s">
        <v>343</v>
      </c>
    </row>
    <row r="522" spans="1:1" x14ac:dyDescent="0.2">
      <c r="A522" t="s">
        <v>49</v>
      </c>
    </row>
    <row r="523" spans="1:1" x14ac:dyDescent="0.2">
      <c r="A523" t="s">
        <v>107</v>
      </c>
    </row>
    <row r="524" spans="1:1" x14ac:dyDescent="0.2">
      <c r="A524" t="s">
        <v>97</v>
      </c>
    </row>
    <row r="525" spans="1:1" x14ac:dyDescent="0.2">
      <c r="A525" t="s">
        <v>401</v>
      </c>
    </row>
    <row r="526" spans="1:1" x14ac:dyDescent="0.2">
      <c r="A526" t="s">
        <v>28</v>
      </c>
    </row>
    <row r="527" spans="1:1" x14ac:dyDescent="0.2">
      <c r="A527" t="s">
        <v>3712</v>
      </c>
    </row>
    <row r="528" spans="1:1" x14ac:dyDescent="0.2">
      <c r="A528" t="s">
        <v>28</v>
      </c>
    </row>
    <row r="529" spans="1:1" x14ac:dyDescent="0.2">
      <c r="A529" t="s">
        <v>189</v>
      </c>
    </row>
    <row r="530" spans="1:1" x14ac:dyDescent="0.2">
      <c r="A530" t="s">
        <v>189</v>
      </c>
    </row>
    <row r="531" spans="1:1" x14ac:dyDescent="0.2">
      <c r="A531" t="s">
        <v>189</v>
      </c>
    </row>
    <row r="532" spans="1:1" x14ac:dyDescent="0.2">
      <c r="A532" t="s">
        <v>189</v>
      </c>
    </row>
    <row r="533" spans="1:1" x14ac:dyDescent="0.2">
      <c r="A533" t="s">
        <v>189</v>
      </c>
    </row>
    <row r="534" spans="1:1" x14ac:dyDescent="0.2">
      <c r="A534" t="s">
        <v>1679</v>
      </c>
    </row>
    <row r="535" spans="1:1" x14ac:dyDescent="0.2">
      <c r="A535" t="s">
        <v>1679</v>
      </c>
    </row>
    <row r="536" spans="1:1" x14ac:dyDescent="0.2">
      <c r="A536" t="s">
        <v>1679</v>
      </c>
    </row>
    <row r="537" spans="1:1" x14ac:dyDescent="0.2">
      <c r="A537" t="s">
        <v>68</v>
      </c>
    </row>
    <row r="538" spans="1:1" x14ac:dyDescent="0.2">
      <c r="A538" t="s">
        <v>28</v>
      </c>
    </row>
    <row r="539" spans="1:1" x14ac:dyDescent="0.2">
      <c r="A539" t="s">
        <v>401</v>
      </c>
    </row>
    <row r="540" spans="1:1" x14ac:dyDescent="0.2">
      <c r="A540" t="s">
        <v>28</v>
      </c>
    </row>
    <row r="541" spans="1:1" x14ac:dyDescent="0.2">
      <c r="A541" t="s">
        <v>107</v>
      </c>
    </row>
    <row r="542" spans="1:1" x14ac:dyDescent="0.2">
      <c r="A542" t="s">
        <v>28</v>
      </c>
    </row>
    <row r="543" spans="1:1" x14ac:dyDescent="0.2">
      <c r="A543" t="s">
        <v>28</v>
      </c>
    </row>
    <row r="544" spans="1:1" x14ac:dyDescent="0.2">
      <c r="A544" t="s">
        <v>28</v>
      </c>
    </row>
    <row r="545" spans="1:1" x14ac:dyDescent="0.2">
      <c r="A545" t="s">
        <v>28</v>
      </c>
    </row>
    <row r="546" spans="1:1" x14ac:dyDescent="0.2">
      <c r="A546" t="s">
        <v>28</v>
      </c>
    </row>
    <row r="547" spans="1:1" x14ac:dyDescent="0.2">
      <c r="A547" t="s">
        <v>28</v>
      </c>
    </row>
    <row r="548" spans="1:1" x14ac:dyDescent="0.2">
      <c r="A548" t="s">
        <v>68</v>
      </c>
    </row>
    <row r="549" spans="1:1" x14ac:dyDescent="0.2">
      <c r="A549" t="s">
        <v>28</v>
      </c>
    </row>
    <row r="550" spans="1:1" x14ac:dyDescent="0.2">
      <c r="A550" t="s">
        <v>97</v>
      </c>
    </row>
    <row r="551" spans="1:1" x14ac:dyDescent="0.2">
      <c r="A551" t="s">
        <v>107</v>
      </c>
    </row>
    <row r="552" spans="1:1" x14ac:dyDescent="0.2">
      <c r="A552" t="s">
        <v>107</v>
      </c>
    </row>
    <row r="553" spans="1:1" x14ac:dyDescent="0.2">
      <c r="A553" t="s">
        <v>28</v>
      </c>
    </row>
    <row r="554" spans="1:1" x14ac:dyDescent="0.2">
      <c r="A554" t="s">
        <v>28</v>
      </c>
    </row>
    <row r="555" spans="1:1" x14ac:dyDescent="0.2">
      <c r="A555" t="s">
        <v>107</v>
      </c>
    </row>
    <row r="556" spans="1:1" x14ac:dyDescent="0.2">
      <c r="A556" t="s">
        <v>107</v>
      </c>
    </row>
    <row r="557" spans="1:1" x14ac:dyDescent="0.2">
      <c r="A557" t="s">
        <v>126</v>
      </c>
    </row>
    <row r="558" spans="1:1" x14ac:dyDescent="0.2">
      <c r="A558" t="s">
        <v>28</v>
      </c>
    </row>
    <row r="559" spans="1:1" x14ac:dyDescent="0.2">
      <c r="A559" t="s">
        <v>68</v>
      </c>
    </row>
    <row r="560" spans="1:1" x14ac:dyDescent="0.2">
      <c r="A560" t="s">
        <v>401</v>
      </c>
    </row>
    <row r="561" spans="1:1" x14ac:dyDescent="0.2">
      <c r="A561" t="s">
        <v>97</v>
      </c>
    </row>
    <row r="562" spans="1:1" x14ac:dyDescent="0.2">
      <c r="A562" t="s">
        <v>3712</v>
      </c>
    </row>
    <row r="564" spans="1:1" x14ac:dyDescent="0.2">
      <c r="A564" t="s">
        <v>28</v>
      </c>
    </row>
    <row r="565" spans="1:1" x14ac:dyDescent="0.2">
      <c r="A565" t="s">
        <v>189</v>
      </c>
    </row>
    <row r="566" spans="1:1" x14ac:dyDescent="0.2">
      <c r="A566" t="s">
        <v>189</v>
      </c>
    </row>
    <row r="567" spans="1:1" x14ac:dyDescent="0.2">
      <c r="A567" t="s">
        <v>189</v>
      </c>
    </row>
    <row r="568" spans="1:1" x14ac:dyDescent="0.2">
      <c r="A568" t="s">
        <v>1014</v>
      </c>
    </row>
    <row r="569" spans="1:1" x14ac:dyDescent="0.2">
      <c r="A569" t="s">
        <v>664</v>
      </c>
    </row>
    <row r="571" spans="1:1" x14ac:dyDescent="0.2">
      <c r="A571" t="s">
        <v>68</v>
      </c>
    </row>
    <row r="573" spans="1:1" x14ac:dyDescent="0.2">
      <c r="A573" t="s">
        <v>107</v>
      </c>
    </row>
    <row r="574" spans="1:1" x14ac:dyDescent="0.2">
      <c r="A574" t="s">
        <v>107</v>
      </c>
    </row>
    <row r="575" spans="1:1" x14ac:dyDescent="0.2">
      <c r="A575" t="s">
        <v>107</v>
      </c>
    </row>
    <row r="576" spans="1:1" x14ac:dyDescent="0.2">
      <c r="A576" t="s">
        <v>28</v>
      </c>
    </row>
    <row r="577" spans="1:1" x14ac:dyDescent="0.2">
      <c r="A577" t="s">
        <v>107</v>
      </c>
    </row>
    <row r="578" spans="1:1" x14ac:dyDescent="0.2">
      <c r="A578" t="s">
        <v>107</v>
      </c>
    </row>
    <row r="579" spans="1:1" x14ac:dyDescent="0.2">
      <c r="A579" t="s">
        <v>107</v>
      </c>
    </row>
    <row r="580" spans="1:1" x14ac:dyDescent="0.2">
      <c r="A580" t="s">
        <v>97</v>
      </c>
    </row>
    <row r="581" spans="1:1" x14ac:dyDescent="0.2">
      <c r="A581" t="s">
        <v>107</v>
      </c>
    </row>
    <row r="582" spans="1:1" x14ac:dyDescent="0.2">
      <c r="A582" t="s">
        <v>28</v>
      </c>
    </row>
    <row r="583" spans="1:1" x14ac:dyDescent="0.2">
      <c r="A583" t="s">
        <v>126</v>
      </c>
    </row>
    <row r="584" spans="1:1" x14ac:dyDescent="0.2">
      <c r="A584" t="s">
        <v>97</v>
      </c>
    </row>
    <row r="585" spans="1:1" x14ac:dyDescent="0.2">
      <c r="A585" t="s">
        <v>28</v>
      </c>
    </row>
    <row r="586" spans="1:1" x14ac:dyDescent="0.2">
      <c r="A586" t="s">
        <v>107</v>
      </c>
    </row>
    <row r="587" spans="1:1" x14ac:dyDescent="0.2">
      <c r="A587" t="s">
        <v>28</v>
      </c>
    </row>
    <row r="588" spans="1:1" x14ac:dyDescent="0.2">
      <c r="A588" t="s">
        <v>2956</v>
      </c>
    </row>
    <row r="589" spans="1:1" x14ac:dyDescent="0.2">
      <c r="A589" t="s">
        <v>2874</v>
      </c>
    </row>
    <row r="590" spans="1:1" x14ac:dyDescent="0.2">
      <c r="A590" t="s">
        <v>2874</v>
      </c>
    </row>
    <row r="591" spans="1:1" x14ac:dyDescent="0.2">
      <c r="A591" t="s">
        <v>49</v>
      </c>
    </row>
    <row r="592" spans="1:1" x14ac:dyDescent="0.2">
      <c r="A592" t="s">
        <v>107</v>
      </c>
    </row>
    <row r="593" spans="1:1" x14ac:dyDescent="0.2">
      <c r="A593" t="s">
        <v>189</v>
      </c>
    </row>
    <row r="594" spans="1:1" x14ac:dyDescent="0.2">
      <c r="A594" t="s">
        <v>28</v>
      </c>
    </row>
    <row r="595" spans="1:1" x14ac:dyDescent="0.2">
      <c r="A595" t="s">
        <v>28</v>
      </c>
    </row>
    <row r="596" spans="1:1" x14ac:dyDescent="0.2">
      <c r="A596" t="s">
        <v>189</v>
      </c>
    </row>
    <row r="597" spans="1:1" x14ac:dyDescent="0.2">
      <c r="A597" t="s">
        <v>189</v>
      </c>
    </row>
    <row r="598" spans="1:1" x14ac:dyDescent="0.2">
      <c r="A598" t="s">
        <v>189</v>
      </c>
    </row>
    <row r="599" spans="1:1" x14ac:dyDescent="0.2">
      <c r="A599" t="s">
        <v>28</v>
      </c>
    </row>
    <row r="600" spans="1:1" x14ac:dyDescent="0.2">
      <c r="A600" t="s">
        <v>107</v>
      </c>
    </row>
    <row r="601" spans="1:1" x14ac:dyDescent="0.2">
      <c r="A601" t="s">
        <v>28</v>
      </c>
    </row>
    <row r="602" spans="1:1" x14ac:dyDescent="0.2">
      <c r="A602" t="s">
        <v>28</v>
      </c>
    </row>
    <row r="603" spans="1:1" x14ac:dyDescent="0.2">
      <c r="A603" t="s">
        <v>97</v>
      </c>
    </row>
    <row r="604" spans="1:1" x14ac:dyDescent="0.2">
      <c r="A604" t="s">
        <v>28</v>
      </c>
    </row>
    <row r="605" spans="1:1" x14ac:dyDescent="0.2">
      <c r="A605" t="s">
        <v>28</v>
      </c>
    </row>
    <row r="606" spans="1:1" x14ac:dyDescent="0.2">
      <c r="A606" t="s">
        <v>97</v>
      </c>
    </row>
    <row r="607" spans="1:1" x14ac:dyDescent="0.2">
      <c r="A607" t="s">
        <v>107</v>
      </c>
    </row>
    <row r="608" spans="1:1" x14ac:dyDescent="0.2">
      <c r="A608" t="s">
        <v>28</v>
      </c>
    </row>
    <row r="609" spans="1:1" x14ac:dyDescent="0.2">
      <c r="A609" t="s">
        <v>107</v>
      </c>
    </row>
    <row r="610" spans="1:1" x14ac:dyDescent="0.2">
      <c r="A610" t="s">
        <v>28</v>
      </c>
    </row>
    <row r="611" spans="1:1" x14ac:dyDescent="0.2">
      <c r="A611" t="s">
        <v>107</v>
      </c>
    </row>
    <row r="612" spans="1:1" x14ac:dyDescent="0.2">
      <c r="A612" t="s">
        <v>97</v>
      </c>
    </row>
    <row r="613" spans="1:1" x14ac:dyDescent="0.2">
      <c r="A613" t="s">
        <v>97</v>
      </c>
    </row>
    <row r="614" spans="1:1" x14ac:dyDescent="0.2">
      <c r="A614" t="s">
        <v>107</v>
      </c>
    </row>
    <row r="615" spans="1:1" x14ac:dyDescent="0.2">
      <c r="A615" t="s">
        <v>97</v>
      </c>
    </row>
    <row r="616" spans="1:1" x14ac:dyDescent="0.2">
      <c r="A616" t="s">
        <v>189</v>
      </c>
    </row>
    <row r="617" spans="1:1" x14ac:dyDescent="0.2">
      <c r="A617" t="s">
        <v>28</v>
      </c>
    </row>
    <row r="618" spans="1:1" x14ac:dyDescent="0.2">
      <c r="A618" t="s">
        <v>189</v>
      </c>
    </row>
    <row r="619" spans="1:1" x14ac:dyDescent="0.2">
      <c r="A619" t="s">
        <v>4308</v>
      </c>
    </row>
    <row r="620" spans="1:1" x14ac:dyDescent="0.2">
      <c r="A620" t="s">
        <v>3324</v>
      </c>
    </row>
    <row r="622" spans="1:1" x14ac:dyDescent="0.2">
      <c r="A622" t="s">
        <v>28</v>
      </c>
    </row>
    <row r="623" spans="1:1" x14ac:dyDescent="0.2">
      <c r="A623" t="s">
        <v>189</v>
      </c>
    </row>
    <row r="624" spans="1:1" x14ac:dyDescent="0.2">
      <c r="A624" t="s">
        <v>1825</v>
      </c>
    </row>
    <row r="626" spans="1:1" x14ac:dyDescent="0.2">
      <c r="A626" t="s">
        <v>107</v>
      </c>
    </row>
    <row r="627" spans="1:1" x14ac:dyDescent="0.2">
      <c r="A627" t="s">
        <v>224</v>
      </c>
    </row>
    <row r="628" spans="1:1" x14ac:dyDescent="0.2">
      <c r="A628" t="s">
        <v>126</v>
      </c>
    </row>
    <row r="629" spans="1:1" x14ac:dyDescent="0.2">
      <c r="A629" t="s">
        <v>107</v>
      </c>
    </row>
    <row r="630" spans="1:1" x14ac:dyDescent="0.2">
      <c r="A630" t="s">
        <v>107</v>
      </c>
    </row>
    <row r="631" spans="1:1" x14ac:dyDescent="0.2">
      <c r="A631" t="s">
        <v>49</v>
      </c>
    </row>
    <row r="632" spans="1:1" x14ac:dyDescent="0.2">
      <c r="A632" t="s">
        <v>28</v>
      </c>
    </row>
    <row r="633" spans="1:1" x14ac:dyDescent="0.2">
      <c r="A633" t="s">
        <v>107</v>
      </c>
    </row>
    <row r="634" spans="1:1" x14ac:dyDescent="0.2">
      <c r="A634" t="s">
        <v>28</v>
      </c>
    </row>
    <row r="635" spans="1:1" x14ac:dyDescent="0.2">
      <c r="A635" t="s">
        <v>28</v>
      </c>
    </row>
    <row r="636" spans="1:1" x14ac:dyDescent="0.2">
      <c r="A636" t="s">
        <v>107</v>
      </c>
    </row>
    <row r="637" spans="1:1" x14ac:dyDescent="0.2">
      <c r="A637" t="s">
        <v>28</v>
      </c>
    </row>
    <row r="638" spans="1:1" x14ac:dyDescent="0.2">
      <c r="A638" t="s">
        <v>28</v>
      </c>
    </row>
    <row r="639" spans="1:1" x14ac:dyDescent="0.2">
      <c r="A639" t="s">
        <v>28</v>
      </c>
    </row>
    <row r="640" spans="1:1" x14ac:dyDescent="0.2">
      <c r="A640" t="s">
        <v>28</v>
      </c>
    </row>
    <row r="641" spans="1:1" x14ac:dyDescent="0.2">
      <c r="A641" t="s">
        <v>107</v>
      </c>
    </row>
    <row r="642" spans="1:1" x14ac:dyDescent="0.2">
      <c r="A642" t="s">
        <v>107</v>
      </c>
    </row>
    <row r="643" spans="1:1" x14ac:dyDescent="0.2">
      <c r="A643" t="s">
        <v>28</v>
      </c>
    </row>
    <row r="644" spans="1:1" x14ac:dyDescent="0.2">
      <c r="A644" t="s">
        <v>97</v>
      </c>
    </row>
    <row r="645" spans="1:1" x14ac:dyDescent="0.2">
      <c r="A645" t="s">
        <v>28</v>
      </c>
    </row>
    <row r="646" spans="1:1" x14ac:dyDescent="0.2">
      <c r="A646" t="s">
        <v>28</v>
      </c>
    </row>
    <row r="647" spans="1:1" x14ac:dyDescent="0.2">
      <c r="A647" t="s">
        <v>28</v>
      </c>
    </row>
    <row r="648" spans="1:1" x14ac:dyDescent="0.2">
      <c r="A648" t="s">
        <v>97</v>
      </c>
    </row>
    <row r="649" spans="1:1" x14ac:dyDescent="0.2">
      <c r="A649" t="s">
        <v>126</v>
      </c>
    </row>
    <row r="650" spans="1:1" x14ac:dyDescent="0.2">
      <c r="A650" t="s">
        <v>28</v>
      </c>
    </row>
    <row r="651" spans="1:1" x14ac:dyDescent="0.2">
      <c r="A651" t="s">
        <v>107</v>
      </c>
    </row>
    <row r="652" spans="1:1" x14ac:dyDescent="0.2">
      <c r="A652" t="s">
        <v>68</v>
      </c>
    </row>
    <row r="653" spans="1:1" x14ac:dyDescent="0.2">
      <c r="A653" t="s">
        <v>28</v>
      </c>
    </row>
    <row r="654" spans="1:1" x14ac:dyDescent="0.2">
      <c r="A654" t="s">
        <v>28</v>
      </c>
    </row>
    <row r="655" spans="1:1" x14ac:dyDescent="0.2">
      <c r="A655" t="s">
        <v>49</v>
      </c>
    </row>
    <row r="656" spans="1:1" x14ac:dyDescent="0.2">
      <c r="A656" t="s">
        <v>189</v>
      </c>
    </row>
    <row r="657" spans="1:1" x14ac:dyDescent="0.2">
      <c r="A657" t="s">
        <v>4551</v>
      </c>
    </row>
    <row r="658" spans="1:1" x14ac:dyDescent="0.2">
      <c r="A658" t="s">
        <v>2230</v>
      </c>
    </row>
    <row r="659" spans="1:1" x14ac:dyDescent="0.2">
      <c r="A659" t="s">
        <v>213</v>
      </c>
    </row>
    <row r="661" spans="1:1" x14ac:dyDescent="0.2">
      <c r="A661" t="s">
        <v>1679</v>
      </c>
    </row>
    <row r="662" spans="1:1" x14ac:dyDescent="0.2">
      <c r="A662" t="s">
        <v>401</v>
      </c>
    </row>
    <row r="663" spans="1:1" x14ac:dyDescent="0.2">
      <c r="A663" t="s">
        <v>401</v>
      </c>
    </row>
    <row r="664" spans="1:1" x14ac:dyDescent="0.2">
      <c r="A664" t="s">
        <v>28</v>
      </c>
    </row>
    <row r="665" spans="1:1" x14ac:dyDescent="0.2">
      <c r="A665" t="s">
        <v>28</v>
      </c>
    </row>
    <row r="666" spans="1:1" x14ac:dyDescent="0.2">
      <c r="A666" t="s">
        <v>107</v>
      </c>
    </row>
    <row r="667" spans="1:1" x14ac:dyDescent="0.2">
      <c r="A667" t="s">
        <v>28</v>
      </c>
    </row>
    <row r="668" spans="1:1" x14ac:dyDescent="0.2">
      <c r="A668" t="s">
        <v>28</v>
      </c>
    </row>
    <row r="669" spans="1:1" x14ac:dyDescent="0.2">
      <c r="A669" t="s">
        <v>1770</v>
      </c>
    </row>
    <row r="670" spans="1:1" x14ac:dyDescent="0.2">
      <c r="A670" t="s">
        <v>1770</v>
      </c>
    </row>
    <row r="671" spans="1:1" x14ac:dyDescent="0.2">
      <c r="A671" t="s">
        <v>107</v>
      </c>
    </row>
    <row r="672" spans="1:1" x14ac:dyDescent="0.2">
      <c r="A672" t="s">
        <v>343</v>
      </c>
    </row>
    <row r="673" spans="1:1" x14ac:dyDescent="0.2">
      <c r="A673" t="s">
        <v>49</v>
      </c>
    </row>
    <row r="674" spans="1:1" x14ac:dyDescent="0.2">
      <c r="A674" t="s">
        <v>97</v>
      </c>
    </row>
    <row r="675" spans="1:1" x14ac:dyDescent="0.2">
      <c r="A675" t="s">
        <v>107</v>
      </c>
    </row>
    <row r="676" spans="1:1" x14ac:dyDescent="0.2">
      <c r="A676" t="s">
        <v>107</v>
      </c>
    </row>
    <row r="677" spans="1:1" x14ac:dyDescent="0.2">
      <c r="A677" t="s">
        <v>97</v>
      </c>
    </row>
    <row r="678" spans="1:1" x14ac:dyDescent="0.2">
      <c r="A678" t="s">
        <v>28</v>
      </c>
    </row>
    <row r="679" spans="1:1" x14ac:dyDescent="0.2">
      <c r="A679" t="s">
        <v>28</v>
      </c>
    </row>
    <row r="680" spans="1:1" x14ac:dyDescent="0.2">
      <c r="A680" t="s">
        <v>28</v>
      </c>
    </row>
    <row r="681" spans="1:1" x14ac:dyDescent="0.2">
      <c r="A681" t="s">
        <v>28</v>
      </c>
    </row>
    <row r="682" spans="1:1" x14ac:dyDescent="0.2">
      <c r="A682" t="s">
        <v>107</v>
      </c>
    </row>
    <row r="683" spans="1:1" x14ac:dyDescent="0.2">
      <c r="A683" t="s">
        <v>97</v>
      </c>
    </row>
    <row r="684" spans="1:1" x14ac:dyDescent="0.2">
      <c r="A684" t="s">
        <v>107</v>
      </c>
    </row>
    <row r="685" spans="1:1" x14ac:dyDescent="0.2">
      <c r="A685" t="s">
        <v>107</v>
      </c>
    </row>
    <row r="686" spans="1:1" x14ac:dyDescent="0.2">
      <c r="A686" t="s">
        <v>189</v>
      </c>
    </row>
    <row r="687" spans="1:1" x14ac:dyDescent="0.2">
      <c r="A687" t="s">
        <v>68</v>
      </c>
    </row>
    <row r="688" spans="1:1" x14ac:dyDescent="0.2">
      <c r="A688" t="s">
        <v>28</v>
      </c>
    </row>
    <row r="690" spans="1:1" x14ac:dyDescent="0.2">
      <c r="A690" t="s">
        <v>28</v>
      </c>
    </row>
    <row r="691" spans="1:1" x14ac:dyDescent="0.2">
      <c r="A691" t="s">
        <v>28</v>
      </c>
    </row>
    <row r="692" spans="1:1" x14ac:dyDescent="0.2">
      <c r="A692" t="s">
        <v>28</v>
      </c>
    </row>
    <row r="693" spans="1:1" x14ac:dyDescent="0.2">
      <c r="A693" t="s">
        <v>28</v>
      </c>
    </row>
    <row r="694" spans="1:1" x14ac:dyDescent="0.2">
      <c r="A694" t="s">
        <v>28</v>
      </c>
    </row>
    <row r="695" spans="1:1" x14ac:dyDescent="0.2">
      <c r="A695" t="s">
        <v>28</v>
      </c>
    </row>
    <row r="696" spans="1:1" x14ac:dyDescent="0.2">
      <c r="A696" t="s">
        <v>28</v>
      </c>
    </row>
    <row r="697" spans="1:1" x14ac:dyDescent="0.2">
      <c r="A697" t="s">
        <v>28</v>
      </c>
    </row>
    <row r="698" spans="1:1" x14ac:dyDescent="0.2">
      <c r="A698" t="s">
        <v>28</v>
      </c>
    </row>
    <row r="699" spans="1:1" x14ac:dyDescent="0.2">
      <c r="A699" t="s">
        <v>28</v>
      </c>
    </row>
    <row r="700" spans="1:1" x14ac:dyDescent="0.2">
      <c r="A700" t="s">
        <v>28</v>
      </c>
    </row>
    <row r="701" spans="1:1" x14ac:dyDescent="0.2">
      <c r="A701" t="s">
        <v>343</v>
      </c>
    </row>
    <row r="702" spans="1:1" x14ac:dyDescent="0.2">
      <c r="A702" t="s">
        <v>107</v>
      </c>
    </row>
    <row r="703" spans="1:1" x14ac:dyDescent="0.2">
      <c r="A703" t="s">
        <v>224</v>
      </c>
    </row>
    <row r="704" spans="1:1" x14ac:dyDescent="0.2">
      <c r="A704" t="s">
        <v>224</v>
      </c>
    </row>
    <row r="705" spans="1:1" x14ac:dyDescent="0.2">
      <c r="A705" t="s">
        <v>401</v>
      </c>
    </row>
    <row r="706" spans="1:1" x14ac:dyDescent="0.2">
      <c r="A706" t="s">
        <v>28</v>
      </c>
    </row>
    <row r="707" spans="1:1" x14ac:dyDescent="0.2">
      <c r="A707" t="s">
        <v>224</v>
      </c>
    </row>
    <row r="708" spans="1:1" x14ac:dyDescent="0.2">
      <c r="A708" t="s">
        <v>28</v>
      </c>
    </row>
    <row r="709" spans="1:1" x14ac:dyDescent="0.2">
      <c r="A709" t="s">
        <v>28</v>
      </c>
    </row>
    <row r="710" spans="1:1" x14ac:dyDescent="0.2">
      <c r="A710" t="s">
        <v>97</v>
      </c>
    </row>
    <row r="711" spans="1:1" x14ac:dyDescent="0.2">
      <c r="A711" t="s">
        <v>28</v>
      </c>
    </row>
    <row r="712" spans="1:1" x14ac:dyDescent="0.2">
      <c r="A712" t="s">
        <v>97</v>
      </c>
    </row>
    <row r="713" spans="1:1" x14ac:dyDescent="0.2">
      <c r="A713" t="s">
        <v>2448</v>
      </c>
    </row>
    <row r="714" spans="1:1" x14ac:dyDescent="0.2">
      <c r="A714" t="s">
        <v>1887</v>
      </c>
    </row>
    <row r="715" spans="1:1" x14ac:dyDescent="0.2">
      <c r="A715" t="s">
        <v>4896</v>
      </c>
    </row>
    <row r="716" spans="1:1" x14ac:dyDescent="0.2">
      <c r="A716" t="s">
        <v>1120</v>
      </c>
    </row>
    <row r="717" spans="1:1" x14ac:dyDescent="0.2">
      <c r="A717" t="s">
        <v>4915</v>
      </c>
    </row>
    <row r="718" spans="1:1" x14ac:dyDescent="0.2">
      <c r="A718" t="s">
        <v>68</v>
      </c>
    </row>
    <row r="719" spans="1:1" x14ac:dyDescent="0.2">
      <c r="A719" t="s">
        <v>68</v>
      </c>
    </row>
    <row r="720" spans="1:1" x14ac:dyDescent="0.2">
      <c r="A720" t="s">
        <v>107</v>
      </c>
    </row>
    <row r="721" spans="1:1" x14ac:dyDescent="0.2">
      <c r="A721" t="s">
        <v>4943</v>
      </c>
    </row>
    <row r="722" spans="1:1" x14ac:dyDescent="0.2">
      <c r="A722" t="s">
        <v>4943</v>
      </c>
    </row>
    <row r="723" spans="1:1" x14ac:dyDescent="0.2">
      <c r="A723" t="s">
        <v>4955</v>
      </c>
    </row>
    <row r="724" spans="1:1" x14ac:dyDescent="0.2">
      <c r="A724" t="s">
        <v>2230</v>
      </c>
    </row>
    <row r="725" spans="1:1" x14ac:dyDescent="0.2">
      <c r="A725" t="s">
        <v>2219</v>
      </c>
    </row>
    <row r="726" spans="1:1" x14ac:dyDescent="0.2">
      <c r="A726" t="s">
        <v>2219</v>
      </c>
    </row>
    <row r="727" spans="1:1" x14ac:dyDescent="0.2">
      <c r="A727" t="s">
        <v>107</v>
      </c>
    </row>
    <row r="728" spans="1:1" x14ac:dyDescent="0.2">
      <c r="A728" t="s">
        <v>2448</v>
      </c>
    </row>
    <row r="729" spans="1:1" x14ac:dyDescent="0.2">
      <c r="A729" t="s">
        <v>4996</v>
      </c>
    </row>
    <row r="730" spans="1:1" x14ac:dyDescent="0.2">
      <c r="A730" t="s">
        <v>5006</v>
      </c>
    </row>
    <row r="731" spans="1:1" x14ac:dyDescent="0.2">
      <c r="A731" t="s">
        <v>1887</v>
      </c>
    </row>
    <row r="733" spans="1:1" x14ac:dyDescent="0.2">
      <c r="A733" t="s">
        <v>2165</v>
      </c>
    </row>
    <row r="734" spans="1:1" x14ac:dyDescent="0.2">
      <c r="A734" t="s">
        <v>5036</v>
      </c>
    </row>
    <row r="735" spans="1:1" x14ac:dyDescent="0.2">
      <c r="A735" t="s">
        <v>2230</v>
      </c>
    </row>
    <row r="736" spans="1:1" x14ac:dyDescent="0.2">
      <c r="A736" t="s">
        <v>1309</v>
      </c>
    </row>
    <row r="737" spans="1:1" x14ac:dyDescent="0.2">
      <c r="A737" t="s">
        <v>1309</v>
      </c>
    </row>
    <row r="738" spans="1:1" x14ac:dyDescent="0.2">
      <c r="A738" t="s">
        <v>2137</v>
      </c>
    </row>
    <row r="739" spans="1:1" x14ac:dyDescent="0.2">
      <c r="A739" t="s">
        <v>1679</v>
      </c>
    </row>
    <row r="740" spans="1:1" x14ac:dyDescent="0.2">
      <c r="A740" t="s">
        <v>5077</v>
      </c>
    </row>
    <row r="741" spans="1:1" x14ac:dyDescent="0.2">
      <c r="A741" t="s">
        <v>1887</v>
      </c>
    </row>
    <row r="742" spans="1:1" x14ac:dyDescent="0.2">
      <c r="A742" t="s">
        <v>5091</v>
      </c>
    </row>
    <row r="743" spans="1:1" x14ac:dyDescent="0.2">
      <c r="A743" t="s">
        <v>107</v>
      </c>
    </row>
    <row r="744" spans="1:1" x14ac:dyDescent="0.2">
      <c r="A744" t="s">
        <v>2448</v>
      </c>
    </row>
    <row r="745" spans="1:1" x14ac:dyDescent="0.2">
      <c r="A745" t="s">
        <v>2230</v>
      </c>
    </row>
    <row r="746" spans="1:1" x14ac:dyDescent="0.2">
      <c r="A746" t="s">
        <v>107</v>
      </c>
    </row>
    <row r="747" spans="1:1" x14ac:dyDescent="0.2">
      <c r="A747" t="s">
        <v>2230</v>
      </c>
    </row>
    <row r="748" spans="1:1" x14ac:dyDescent="0.2">
      <c r="A748" t="s">
        <v>107</v>
      </c>
    </row>
    <row r="749" spans="1:1" x14ac:dyDescent="0.2">
      <c r="A749" t="s">
        <v>2230</v>
      </c>
    </row>
    <row r="750" spans="1:1" x14ac:dyDescent="0.2">
      <c r="A750" t="s">
        <v>107</v>
      </c>
    </row>
    <row r="751" spans="1:1" x14ac:dyDescent="0.2">
      <c r="A751" t="s">
        <v>5006</v>
      </c>
    </row>
    <row r="752" spans="1:1" x14ac:dyDescent="0.2">
      <c r="A752" t="s">
        <v>2464</v>
      </c>
    </row>
    <row r="753" spans="1:1" x14ac:dyDescent="0.2">
      <c r="A753" t="s">
        <v>1679</v>
      </c>
    </row>
    <row r="754" spans="1:1" x14ac:dyDescent="0.2">
      <c r="A754" t="s">
        <v>1679</v>
      </c>
    </row>
    <row r="755" spans="1:1" x14ac:dyDescent="0.2">
      <c r="A755" t="s">
        <v>2230</v>
      </c>
    </row>
    <row r="756" spans="1:1" x14ac:dyDescent="0.2">
      <c r="A756" t="s">
        <v>2165</v>
      </c>
    </row>
    <row r="757" spans="1:1" x14ac:dyDescent="0.2">
      <c r="A757" t="s">
        <v>213</v>
      </c>
    </row>
    <row r="758" spans="1:1" x14ac:dyDescent="0.2">
      <c r="A758" t="s">
        <v>5196</v>
      </c>
    </row>
    <row r="759" spans="1:1" x14ac:dyDescent="0.2">
      <c r="A759" t="s">
        <v>1887</v>
      </c>
    </row>
    <row r="760" spans="1:1" x14ac:dyDescent="0.2">
      <c r="A760" t="s">
        <v>5209</v>
      </c>
    </row>
    <row r="761" spans="1:1" x14ac:dyDescent="0.2">
      <c r="A761" t="s">
        <v>2175</v>
      </c>
    </row>
    <row r="762" spans="1:1" x14ac:dyDescent="0.2">
      <c r="A762" t="s">
        <v>1887</v>
      </c>
    </row>
    <row r="763" spans="1:1" x14ac:dyDescent="0.2">
      <c r="A763" t="s">
        <v>189</v>
      </c>
    </row>
    <row r="764" spans="1:1" x14ac:dyDescent="0.2">
      <c r="A764" t="s">
        <v>107</v>
      </c>
    </row>
    <row r="765" spans="1:1" x14ac:dyDescent="0.2">
      <c r="A765" t="s">
        <v>107</v>
      </c>
    </row>
    <row r="766" spans="1:1" x14ac:dyDescent="0.2">
      <c r="A766" t="s">
        <v>189</v>
      </c>
    </row>
    <row r="767" spans="1:1" x14ac:dyDescent="0.2">
      <c r="A767" t="s">
        <v>1887</v>
      </c>
    </row>
    <row r="768" spans="1:1" x14ac:dyDescent="0.2">
      <c r="A768" t="s">
        <v>2175</v>
      </c>
    </row>
    <row r="769" spans="1:1" x14ac:dyDescent="0.2">
      <c r="A769" t="s">
        <v>5272</v>
      </c>
    </row>
    <row r="770" spans="1:1" x14ac:dyDescent="0.2">
      <c r="A770" t="s">
        <v>5272</v>
      </c>
    </row>
    <row r="771" spans="1:1" x14ac:dyDescent="0.2">
      <c r="A771" t="s">
        <v>1887</v>
      </c>
    </row>
    <row r="772" spans="1:1" x14ac:dyDescent="0.2">
      <c r="A772" t="s">
        <v>4896</v>
      </c>
    </row>
    <row r="773" spans="1:1" x14ac:dyDescent="0.2">
      <c r="A773" t="s">
        <v>2230</v>
      </c>
    </row>
    <row r="774" spans="1:1" x14ac:dyDescent="0.2">
      <c r="A774" t="s">
        <v>1887</v>
      </c>
    </row>
    <row r="775" spans="1:1" x14ac:dyDescent="0.2">
      <c r="A775" t="s">
        <v>2230</v>
      </c>
    </row>
    <row r="776" spans="1:1" x14ac:dyDescent="0.2">
      <c r="A776" t="s">
        <v>2448</v>
      </c>
    </row>
    <row r="777" spans="1:1" x14ac:dyDescent="0.2">
      <c r="A777" t="s">
        <v>2175</v>
      </c>
    </row>
    <row r="778" spans="1:1" x14ac:dyDescent="0.2">
      <c r="A778" t="s">
        <v>1120</v>
      </c>
    </row>
    <row r="779" spans="1:1" x14ac:dyDescent="0.2">
      <c r="A779" t="s">
        <v>2230</v>
      </c>
    </row>
    <row r="780" spans="1:1" x14ac:dyDescent="0.2">
      <c r="A780" t="s">
        <v>1679</v>
      </c>
    </row>
    <row r="781" spans="1:1" x14ac:dyDescent="0.2">
      <c r="A781" t="s">
        <v>1679</v>
      </c>
    </row>
    <row r="782" spans="1:1" x14ac:dyDescent="0.2">
      <c r="A782" t="s">
        <v>1679</v>
      </c>
    </row>
    <row r="783" spans="1:1" x14ac:dyDescent="0.2">
      <c r="A783" t="s">
        <v>1679</v>
      </c>
    </row>
    <row r="784" spans="1:1" x14ac:dyDescent="0.2">
      <c r="A784" t="s">
        <v>1679</v>
      </c>
    </row>
    <row r="785" spans="1:1" x14ac:dyDescent="0.2">
      <c r="A785" t="s">
        <v>1679</v>
      </c>
    </row>
    <row r="786" spans="1:1" x14ac:dyDescent="0.2">
      <c r="A786" t="s">
        <v>189</v>
      </c>
    </row>
    <row r="787" spans="1:1" x14ac:dyDescent="0.2">
      <c r="A787" t="s">
        <v>189</v>
      </c>
    </row>
    <row r="788" spans="1:1" x14ac:dyDescent="0.2">
      <c r="A788" t="s">
        <v>189</v>
      </c>
    </row>
    <row r="789" spans="1:1" x14ac:dyDescent="0.2">
      <c r="A789" t="s">
        <v>2230</v>
      </c>
    </row>
    <row r="790" spans="1:1" x14ac:dyDescent="0.2">
      <c r="A790" t="s">
        <v>2230</v>
      </c>
    </row>
    <row r="792" spans="1:1" x14ac:dyDescent="0.2">
      <c r="A792" t="s">
        <v>664</v>
      </c>
    </row>
    <row r="793" spans="1:1" x14ac:dyDescent="0.2">
      <c r="A793" t="s">
        <v>107</v>
      </c>
    </row>
    <row r="794" spans="1:1" x14ac:dyDescent="0.2">
      <c r="A794" t="s">
        <v>107</v>
      </c>
    </row>
    <row r="795" spans="1:1" x14ac:dyDescent="0.2">
      <c r="A795" t="s">
        <v>28</v>
      </c>
    </row>
    <row r="796" spans="1:1" x14ac:dyDescent="0.2">
      <c r="A796" t="s">
        <v>1679</v>
      </c>
    </row>
    <row r="797" spans="1:1" x14ac:dyDescent="0.2">
      <c r="A797" t="s">
        <v>107</v>
      </c>
    </row>
    <row r="798" spans="1:1" x14ac:dyDescent="0.2">
      <c r="A798" t="s">
        <v>107</v>
      </c>
    </row>
    <row r="799" spans="1:1" x14ac:dyDescent="0.2">
      <c r="A799" t="s">
        <v>126</v>
      </c>
    </row>
    <row r="800" spans="1:1" x14ac:dyDescent="0.2">
      <c r="A800" t="s">
        <v>28</v>
      </c>
    </row>
    <row r="801" spans="1:1" x14ac:dyDescent="0.2">
      <c r="A801" t="s">
        <v>28</v>
      </c>
    </row>
    <row r="802" spans="1:1" x14ac:dyDescent="0.2">
      <c r="A802" t="s">
        <v>97</v>
      </c>
    </row>
    <row r="803" spans="1:1" x14ac:dyDescent="0.2">
      <c r="A803" t="s">
        <v>28</v>
      </c>
    </row>
    <row r="804" spans="1:1" x14ac:dyDescent="0.2">
      <c r="A804" t="s">
        <v>401</v>
      </c>
    </row>
    <row r="805" spans="1:1" x14ac:dyDescent="0.2">
      <c r="A805" t="s">
        <v>401</v>
      </c>
    </row>
    <row r="806" spans="1:1" x14ac:dyDescent="0.2">
      <c r="A806" t="s">
        <v>401</v>
      </c>
    </row>
    <row r="807" spans="1:1" x14ac:dyDescent="0.2">
      <c r="A807" t="s">
        <v>401</v>
      </c>
    </row>
    <row r="808" spans="1:1" x14ac:dyDescent="0.2">
      <c r="A808" t="s">
        <v>401</v>
      </c>
    </row>
    <row r="809" spans="1:1" x14ac:dyDescent="0.2">
      <c r="A809" t="s">
        <v>401</v>
      </c>
    </row>
    <row r="810" spans="1:1" x14ac:dyDescent="0.2">
      <c r="A810" t="s">
        <v>3133</v>
      </c>
    </row>
    <row r="811" spans="1:1" x14ac:dyDescent="0.2">
      <c r="A811" t="s">
        <v>3133</v>
      </c>
    </row>
    <row r="812" spans="1:1" x14ac:dyDescent="0.2">
      <c r="A812" t="s">
        <v>5559</v>
      </c>
    </row>
    <row r="813" spans="1:1" x14ac:dyDescent="0.2">
      <c r="A813" t="s">
        <v>28</v>
      </c>
    </row>
    <row r="814" spans="1:1" x14ac:dyDescent="0.2">
      <c r="A814" t="s">
        <v>189</v>
      </c>
    </row>
    <row r="815" spans="1:1" x14ac:dyDescent="0.2">
      <c r="A815" t="s">
        <v>224</v>
      </c>
    </row>
    <row r="816" spans="1:1" x14ac:dyDescent="0.2">
      <c r="A816" t="s">
        <v>189</v>
      </c>
    </row>
    <row r="817" spans="1:1" x14ac:dyDescent="0.2">
      <c r="A817" t="s">
        <v>189</v>
      </c>
    </row>
    <row r="818" spans="1:1" x14ac:dyDescent="0.2">
      <c r="A818" t="s">
        <v>189</v>
      </c>
    </row>
    <row r="819" spans="1:1" x14ac:dyDescent="0.2">
      <c r="A819" t="s">
        <v>224</v>
      </c>
    </row>
    <row r="820" spans="1:1" x14ac:dyDescent="0.2">
      <c r="A820" t="s">
        <v>401</v>
      </c>
    </row>
    <row r="821" spans="1:1" x14ac:dyDescent="0.2">
      <c r="A821" t="s">
        <v>5621</v>
      </c>
    </row>
    <row r="822" spans="1:1" x14ac:dyDescent="0.2">
      <c r="A822" t="s">
        <v>49</v>
      </c>
    </row>
    <row r="823" spans="1:1" x14ac:dyDescent="0.2">
      <c r="A823" t="s">
        <v>107</v>
      </c>
    </row>
    <row r="824" spans="1:1" x14ac:dyDescent="0.2">
      <c r="A824" t="s">
        <v>28</v>
      </c>
    </row>
    <row r="825" spans="1:1" x14ac:dyDescent="0.2">
      <c r="A825" t="s">
        <v>28</v>
      </c>
    </row>
    <row r="826" spans="1:1" x14ac:dyDescent="0.2">
      <c r="A826" t="s">
        <v>224</v>
      </c>
    </row>
    <row r="827" spans="1:1" x14ac:dyDescent="0.2">
      <c r="A827" t="s">
        <v>224</v>
      </c>
    </row>
    <row r="828" spans="1:1" x14ac:dyDescent="0.2">
      <c r="A828" t="s">
        <v>97</v>
      </c>
    </row>
    <row r="829" spans="1:1" x14ac:dyDescent="0.2">
      <c r="A829" t="s">
        <v>28</v>
      </c>
    </row>
    <row r="830" spans="1:1" x14ac:dyDescent="0.2">
      <c r="A830" t="s">
        <v>28</v>
      </c>
    </row>
    <row r="831" spans="1:1" x14ac:dyDescent="0.2">
      <c r="A831" t="s">
        <v>107</v>
      </c>
    </row>
    <row r="832" spans="1:1" x14ac:dyDescent="0.2">
      <c r="A832" t="s">
        <v>97</v>
      </c>
    </row>
    <row r="833" spans="1:1" x14ac:dyDescent="0.2">
      <c r="A833" t="s">
        <v>1679</v>
      </c>
    </row>
    <row r="834" spans="1:1" x14ac:dyDescent="0.2">
      <c r="A834" t="s">
        <v>126</v>
      </c>
    </row>
    <row r="835" spans="1:1" x14ac:dyDescent="0.2">
      <c r="A835" t="s">
        <v>107</v>
      </c>
    </row>
    <row r="836" spans="1:1" x14ac:dyDescent="0.2">
      <c r="A836" t="s">
        <v>97</v>
      </c>
    </row>
    <row r="837" spans="1:1" x14ac:dyDescent="0.2">
      <c r="A837" t="s">
        <v>97</v>
      </c>
    </row>
    <row r="838" spans="1:1" x14ac:dyDescent="0.2">
      <c r="A838" t="s">
        <v>224</v>
      </c>
    </row>
    <row r="839" spans="1:1" x14ac:dyDescent="0.2">
      <c r="A839" t="s">
        <v>107</v>
      </c>
    </row>
    <row r="840" spans="1:1" x14ac:dyDescent="0.2">
      <c r="A840" t="s">
        <v>28</v>
      </c>
    </row>
    <row r="841" spans="1:1" x14ac:dyDescent="0.2">
      <c r="A841" t="s">
        <v>107</v>
      </c>
    </row>
    <row r="842" spans="1:1" x14ac:dyDescent="0.2">
      <c r="A842" t="s">
        <v>5750</v>
      </c>
    </row>
    <row r="843" spans="1:1" x14ac:dyDescent="0.2">
      <c r="A843" t="s">
        <v>28</v>
      </c>
    </row>
    <row r="844" spans="1:1" x14ac:dyDescent="0.2">
      <c r="A844" t="s">
        <v>5764</v>
      </c>
    </row>
    <row r="845" spans="1:1" x14ac:dyDescent="0.2">
      <c r="A845" t="s">
        <v>3133</v>
      </c>
    </row>
    <row r="846" spans="1:1" x14ac:dyDescent="0.2">
      <c r="A846" t="s">
        <v>189</v>
      </c>
    </row>
    <row r="848" spans="1:1" x14ac:dyDescent="0.2">
      <c r="A848" t="s">
        <v>224</v>
      </c>
    </row>
    <row r="849" spans="1:1" x14ac:dyDescent="0.2">
      <c r="A849" t="s">
        <v>189</v>
      </c>
    </row>
    <row r="850" spans="1:1" x14ac:dyDescent="0.2">
      <c r="A850" t="s">
        <v>1120</v>
      </c>
    </row>
    <row r="851" spans="1:1" x14ac:dyDescent="0.2">
      <c r="A851" t="s">
        <v>224</v>
      </c>
    </row>
    <row r="852" spans="1:1" x14ac:dyDescent="0.2">
      <c r="A852" t="s">
        <v>224</v>
      </c>
    </row>
    <row r="853" spans="1:1" x14ac:dyDescent="0.2">
      <c r="A853" t="s">
        <v>224</v>
      </c>
    </row>
    <row r="854" spans="1:1" x14ac:dyDescent="0.2">
      <c r="A854" t="s">
        <v>3133</v>
      </c>
    </row>
    <row r="855" spans="1:1" x14ac:dyDescent="0.2">
      <c r="A855" t="s">
        <v>28</v>
      </c>
    </row>
    <row r="856" spans="1:1" x14ac:dyDescent="0.2">
      <c r="A856" t="s">
        <v>664</v>
      </c>
    </row>
    <row r="857" spans="1:1" x14ac:dyDescent="0.2">
      <c r="A857" t="s">
        <v>97</v>
      </c>
    </row>
    <row r="858" spans="1:1" x14ac:dyDescent="0.2">
      <c r="A858" t="s">
        <v>107</v>
      </c>
    </row>
    <row r="859" spans="1:1" x14ac:dyDescent="0.2">
      <c r="A859" t="s">
        <v>97</v>
      </c>
    </row>
    <row r="860" spans="1:1" x14ac:dyDescent="0.2">
      <c r="A860" t="s">
        <v>28</v>
      </c>
    </row>
    <row r="861" spans="1:1" x14ac:dyDescent="0.2">
      <c r="A861" t="s">
        <v>97</v>
      </c>
    </row>
    <row r="862" spans="1:1" x14ac:dyDescent="0.2">
      <c r="A862" t="s">
        <v>224</v>
      </c>
    </row>
    <row r="863" spans="1:1" x14ac:dyDescent="0.2">
      <c r="A863" t="s">
        <v>28</v>
      </c>
    </row>
    <row r="864" spans="1:1" x14ac:dyDescent="0.2">
      <c r="A864" t="s">
        <v>97</v>
      </c>
    </row>
    <row r="865" spans="1:1" x14ac:dyDescent="0.2">
      <c r="A865" t="s">
        <v>224</v>
      </c>
    </row>
    <row r="866" spans="1:1" x14ac:dyDescent="0.2">
      <c r="A866" t="s">
        <v>107</v>
      </c>
    </row>
    <row r="867" spans="1:1" x14ac:dyDescent="0.2">
      <c r="A867" t="s">
        <v>107</v>
      </c>
    </row>
    <row r="868" spans="1:1" x14ac:dyDescent="0.2">
      <c r="A868" t="s">
        <v>107</v>
      </c>
    </row>
    <row r="869" spans="1:1" x14ac:dyDescent="0.2">
      <c r="A869" t="s">
        <v>107</v>
      </c>
    </row>
    <row r="870" spans="1:1" x14ac:dyDescent="0.2">
      <c r="A870" t="s">
        <v>107</v>
      </c>
    </row>
    <row r="871" spans="1:1" x14ac:dyDescent="0.2">
      <c r="A871" t="s">
        <v>49</v>
      </c>
    </row>
    <row r="872" spans="1:1" x14ac:dyDescent="0.2">
      <c r="A872" t="s">
        <v>107</v>
      </c>
    </row>
    <row r="873" spans="1:1" x14ac:dyDescent="0.2">
      <c r="A873" t="s">
        <v>107</v>
      </c>
    </row>
    <row r="874" spans="1:1" x14ac:dyDescent="0.2">
      <c r="A874" t="s">
        <v>49</v>
      </c>
    </row>
    <row r="875" spans="1:1" x14ac:dyDescent="0.2">
      <c r="A875" t="s">
        <v>49</v>
      </c>
    </row>
    <row r="876" spans="1:1" x14ac:dyDescent="0.2">
      <c r="A876" t="s">
        <v>28</v>
      </c>
    </row>
    <row r="877" spans="1:1" x14ac:dyDescent="0.2">
      <c r="A877" t="s">
        <v>1770</v>
      </c>
    </row>
    <row r="878" spans="1:1" x14ac:dyDescent="0.2">
      <c r="A878" t="s">
        <v>107</v>
      </c>
    </row>
    <row r="879" spans="1:1" x14ac:dyDescent="0.2">
      <c r="A879" t="s">
        <v>28</v>
      </c>
    </row>
    <row r="880" spans="1:1" x14ac:dyDescent="0.2">
      <c r="A880" t="s">
        <v>401</v>
      </c>
    </row>
    <row r="881" spans="1:1" x14ac:dyDescent="0.2">
      <c r="A881" t="s">
        <v>107</v>
      </c>
    </row>
    <row r="882" spans="1:1" x14ac:dyDescent="0.2">
      <c r="A882" t="s">
        <v>97</v>
      </c>
    </row>
    <row r="883" spans="1:1" x14ac:dyDescent="0.2">
      <c r="A883" t="s">
        <v>28</v>
      </c>
    </row>
    <row r="884" spans="1:1" x14ac:dyDescent="0.2">
      <c r="A884" t="s">
        <v>107</v>
      </c>
    </row>
    <row r="886" spans="1:1" x14ac:dyDescent="0.2">
      <c r="A886" t="s">
        <v>28</v>
      </c>
    </row>
    <row r="887" spans="1:1" x14ac:dyDescent="0.2">
      <c r="A887" t="s">
        <v>224</v>
      </c>
    </row>
    <row r="888" spans="1:1" x14ac:dyDescent="0.2">
      <c r="A888" t="s">
        <v>6046</v>
      </c>
    </row>
    <row r="889" spans="1:1" x14ac:dyDescent="0.2">
      <c r="A889" t="s">
        <v>224</v>
      </c>
    </row>
    <row r="890" spans="1:1" x14ac:dyDescent="0.2">
      <c r="A890" t="s">
        <v>224</v>
      </c>
    </row>
    <row r="891" spans="1:1" x14ac:dyDescent="0.2">
      <c r="A891" t="s">
        <v>224</v>
      </c>
    </row>
    <row r="892" spans="1:1" x14ac:dyDescent="0.2">
      <c r="A892" t="s">
        <v>189</v>
      </c>
    </row>
    <row r="893" spans="1:1" x14ac:dyDescent="0.2">
      <c r="A893" t="s">
        <v>224</v>
      </c>
    </row>
    <row r="894" spans="1:1" x14ac:dyDescent="0.2">
      <c r="A894" t="s">
        <v>28</v>
      </c>
    </row>
    <row r="895" spans="1:1" x14ac:dyDescent="0.2">
      <c r="A895" t="s">
        <v>189</v>
      </c>
    </row>
    <row r="896" spans="1:1" x14ac:dyDescent="0.2">
      <c r="A896" t="s">
        <v>6095</v>
      </c>
    </row>
    <row r="897" spans="1:1" x14ac:dyDescent="0.2">
      <c r="A897" t="s">
        <v>97</v>
      </c>
    </row>
    <row r="898" spans="1:1" x14ac:dyDescent="0.2">
      <c r="A898" t="s">
        <v>1679</v>
      </c>
    </row>
    <row r="899" spans="1:1" x14ac:dyDescent="0.2">
      <c r="A899" t="s">
        <v>97</v>
      </c>
    </row>
    <row r="900" spans="1:1" x14ac:dyDescent="0.2">
      <c r="A900" t="s">
        <v>28</v>
      </c>
    </row>
    <row r="901" spans="1:1" x14ac:dyDescent="0.2">
      <c r="A901" t="s">
        <v>28</v>
      </c>
    </row>
    <row r="902" spans="1:1" x14ac:dyDescent="0.2">
      <c r="A902" t="s">
        <v>28</v>
      </c>
    </row>
    <row r="903" spans="1:1" x14ac:dyDescent="0.2">
      <c r="A903" t="s">
        <v>97</v>
      </c>
    </row>
    <row r="904" spans="1:1" x14ac:dyDescent="0.2">
      <c r="A904" t="s">
        <v>107</v>
      </c>
    </row>
    <row r="905" spans="1:1" x14ac:dyDescent="0.2">
      <c r="A905" t="s">
        <v>107</v>
      </c>
    </row>
    <row r="906" spans="1:1" x14ac:dyDescent="0.2">
      <c r="A906" t="s">
        <v>28</v>
      </c>
    </row>
    <row r="907" spans="1:1" x14ac:dyDescent="0.2">
      <c r="A907" t="s">
        <v>28</v>
      </c>
    </row>
    <row r="908" spans="1:1" x14ac:dyDescent="0.2">
      <c r="A908" t="s">
        <v>107</v>
      </c>
    </row>
    <row r="909" spans="1:1" x14ac:dyDescent="0.2">
      <c r="A909" t="s">
        <v>49</v>
      </c>
    </row>
    <row r="910" spans="1:1" x14ac:dyDescent="0.2">
      <c r="A910" t="s">
        <v>107</v>
      </c>
    </row>
    <row r="911" spans="1:1" x14ac:dyDescent="0.2">
      <c r="A911" t="s">
        <v>28</v>
      </c>
    </row>
    <row r="912" spans="1:1" x14ac:dyDescent="0.2">
      <c r="A912" t="s">
        <v>97</v>
      </c>
    </row>
    <row r="913" spans="1:1" x14ac:dyDescent="0.2">
      <c r="A913" t="s">
        <v>28</v>
      </c>
    </row>
    <row r="914" spans="1:1" x14ac:dyDescent="0.2">
      <c r="A914" t="s">
        <v>28</v>
      </c>
    </row>
    <row r="915" spans="1:1" x14ac:dyDescent="0.2">
      <c r="A915" t="s">
        <v>97</v>
      </c>
    </row>
    <row r="916" spans="1:1" x14ac:dyDescent="0.2">
      <c r="A916" t="s">
        <v>28</v>
      </c>
    </row>
    <row r="917" spans="1:1" x14ac:dyDescent="0.2">
      <c r="A917" t="s">
        <v>97</v>
      </c>
    </row>
    <row r="918" spans="1:1" x14ac:dyDescent="0.2">
      <c r="A918" t="s">
        <v>28</v>
      </c>
    </row>
    <row r="919" spans="1:1" x14ac:dyDescent="0.2">
      <c r="A919" t="s">
        <v>28</v>
      </c>
    </row>
    <row r="920" spans="1:1" x14ac:dyDescent="0.2">
      <c r="A920" t="s">
        <v>107</v>
      </c>
    </row>
    <row r="921" spans="1:1" x14ac:dyDescent="0.2">
      <c r="A921" t="s">
        <v>107</v>
      </c>
    </row>
    <row r="922" spans="1:1" x14ac:dyDescent="0.2">
      <c r="A922" t="s">
        <v>107</v>
      </c>
    </row>
    <row r="923" spans="1:1" x14ac:dyDescent="0.2">
      <c r="A923" t="s">
        <v>97</v>
      </c>
    </row>
    <row r="924" spans="1:1" x14ac:dyDescent="0.2">
      <c r="A924" t="s">
        <v>189</v>
      </c>
    </row>
    <row r="925" spans="1:1" x14ac:dyDescent="0.2">
      <c r="A925" t="s">
        <v>1813</v>
      </c>
    </row>
    <row r="926" spans="1:1" x14ac:dyDescent="0.2">
      <c r="A926" t="s">
        <v>189</v>
      </c>
    </row>
    <row r="927" spans="1:1" x14ac:dyDescent="0.2">
      <c r="A927" t="s">
        <v>189</v>
      </c>
    </row>
    <row r="928" spans="1:1" x14ac:dyDescent="0.2">
      <c r="A928" t="s">
        <v>224</v>
      </c>
    </row>
    <row r="929" spans="1:1" x14ac:dyDescent="0.2">
      <c r="A929" t="s">
        <v>28</v>
      </c>
    </row>
    <row r="930" spans="1:1" x14ac:dyDescent="0.2">
      <c r="A930" t="s">
        <v>664</v>
      </c>
    </row>
    <row r="931" spans="1:1" x14ac:dyDescent="0.2">
      <c r="A931" t="s">
        <v>28</v>
      </c>
    </row>
    <row r="932" spans="1:1" x14ac:dyDescent="0.2">
      <c r="A932" t="s">
        <v>28</v>
      </c>
    </row>
    <row r="933" spans="1:1" x14ac:dyDescent="0.2">
      <c r="A933" t="s">
        <v>28</v>
      </c>
    </row>
    <row r="934" spans="1:1" x14ac:dyDescent="0.2">
      <c r="A934" t="s">
        <v>28</v>
      </c>
    </row>
    <row r="935" spans="1:1" x14ac:dyDescent="0.2">
      <c r="A935" t="s">
        <v>28</v>
      </c>
    </row>
    <row r="936" spans="1:1" x14ac:dyDescent="0.2">
      <c r="A936" t="s">
        <v>107</v>
      </c>
    </row>
    <row r="937" spans="1:1" x14ac:dyDescent="0.2">
      <c r="A937" t="s">
        <v>107</v>
      </c>
    </row>
    <row r="938" spans="1:1" x14ac:dyDescent="0.2">
      <c r="A938" t="s">
        <v>107</v>
      </c>
    </row>
    <row r="939" spans="1:1" x14ac:dyDescent="0.2">
      <c r="A939" t="s">
        <v>107</v>
      </c>
    </row>
    <row r="940" spans="1:1" x14ac:dyDescent="0.2">
      <c r="A940" t="s">
        <v>107</v>
      </c>
    </row>
    <row r="941" spans="1:1" x14ac:dyDescent="0.2">
      <c r="A941" t="s">
        <v>224</v>
      </c>
    </row>
    <row r="942" spans="1:1" x14ac:dyDescent="0.2">
      <c r="A942" t="s">
        <v>97</v>
      </c>
    </row>
    <row r="943" spans="1:1" x14ac:dyDescent="0.2">
      <c r="A943" t="s">
        <v>49</v>
      </c>
    </row>
    <row r="944" spans="1:1" x14ac:dyDescent="0.2">
      <c r="A944" t="s">
        <v>28</v>
      </c>
    </row>
    <row r="945" spans="1:1" x14ac:dyDescent="0.2">
      <c r="A945" t="s">
        <v>28</v>
      </c>
    </row>
    <row r="946" spans="1:1" x14ac:dyDescent="0.2">
      <c r="A946" t="s">
        <v>2874</v>
      </c>
    </row>
    <row r="947" spans="1:1" x14ac:dyDescent="0.2">
      <c r="A947" t="s">
        <v>107</v>
      </c>
    </row>
    <row r="948" spans="1:1" x14ac:dyDescent="0.2">
      <c r="A948" t="s">
        <v>107</v>
      </c>
    </row>
    <row r="949" spans="1:1" x14ac:dyDescent="0.2">
      <c r="A949" t="s">
        <v>97</v>
      </c>
    </row>
    <row r="950" spans="1:1" x14ac:dyDescent="0.2">
      <c r="A950" t="s">
        <v>107</v>
      </c>
    </row>
    <row r="951" spans="1:1" x14ac:dyDescent="0.2">
      <c r="A951" t="s">
        <v>28</v>
      </c>
    </row>
    <row r="952" spans="1:1" x14ac:dyDescent="0.2">
      <c r="A952" t="s">
        <v>107</v>
      </c>
    </row>
    <row r="953" spans="1:1" x14ac:dyDescent="0.2">
      <c r="A953" t="s">
        <v>68</v>
      </c>
    </row>
    <row r="954" spans="1:1" x14ac:dyDescent="0.2">
      <c r="A954" t="s">
        <v>189</v>
      </c>
    </row>
    <row r="955" spans="1:1" x14ac:dyDescent="0.2">
      <c r="A955" t="s">
        <v>189</v>
      </c>
    </row>
    <row r="956" spans="1:1" x14ac:dyDescent="0.2">
      <c r="A956" t="s">
        <v>224</v>
      </c>
    </row>
    <row r="957" spans="1:1" x14ac:dyDescent="0.2">
      <c r="A957" t="s">
        <v>68</v>
      </c>
    </row>
    <row r="959" spans="1:1" x14ac:dyDescent="0.2">
      <c r="A959" t="s">
        <v>28</v>
      </c>
    </row>
    <row r="960" spans="1:1" x14ac:dyDescent="0.2">
      <c r="A960" t="s">
        <v>28</v>
      </c>
    </row>
    <row r="961" spans="1:1" x14ac:dyDescent="0.2">
      <c r="A961" t="s">
        <v>107</v>
      </c>
    </row>
    <row r="962" spans="1:1" x14ac:dyDescent="0.2">
      <c r="A962" t="s">
        <v>107</v>
      </c>
    </row>
    <row r="963" spans="1:1" x14ac:dyDescent="0.2">
      <c r="A963" t="s">
        <v>224</v>
      </c>
    </row>
    <row r="964" spans="1:1" x14ac:dyDescent="0.2">
      <c r="A964" t="s">
        <v>224</v>
      </c>
    </row>
    <row r="965" spans="1:1" x14ac:dyDescent="0.2">
      <c r="A965" t="s">
        <v>97</v>
      </c>
    </row>
    <row r="966" spans="1:1" x14ac:dyDescent="0.2">
      <c r="A966" t="s">
        <v>1679</v>
      </c>
    </row>
    <row r="967" spans="1:1" x14ac:dyDescent="0.2">
      <c r="A967" t="s">
        <v>107</v>
      </c>
    </row>
    <row r="968" spans="1:1" x14ac:dyDescent="0.2">
      <c r="A968" t="s">
        <v>28</v>
      </c>
    </row>
    <row r="969" spans="1:1" x14ac:dyDescent="0.2">
      <c r="A969" t="s">
        <v>107</v>
      </c>
    </row>
    <row r="970" spans="1:1" x14ac:dyDescent="0.2">
      <c r="A970" t="s">
        <v>28</v>
      </c>
    </row>
    <row r="971" spans="1:1" x14ac:dyDescent="0.2">
      <c r="A971" t="s">
        <v>28</v>
      </c>
    </row>
    <row r="972" spans="1:1" x14ac:dyDescent="0.2">
      <c r="A972" t="s">
        <v>28</v>
      </c>
    </row>
    <row r="973" spans="1:1" x14ac:dyDescent="0.2">
      <c r="A973" t="s">
        <v>107</v>
      </c>
    </row>
    <row r="974" spans="1:1" x14ac:dyDescent="0.2">
      <c r="A974" t="s">
        <v>107</v>
      </c>
    </row>
    <row r="975" spans="1:1" x14ac:dyDescent="0.2">
      <c r="A975" t="s">
        <v>28</v>
      </c>
    </row>
    <row r="976" spans="1:1" x14ac:dyDescent="0.2">
      <c r="A976" t="s">
        <v>28</v>
      </c>
    </row>
    <row r="977" spans="1:1" x14ac:dyDescent="0.2">
      <c r="A977" t="s">
        <v>97</v>
      </c>
    </row>
    <row r="978" spans="1:1" x14ac:dyDescent="0.2">
      <c r="A978" t="s">
        <v>107</v>
      </c>
    </row>
    <row r="979" spans="1:1" x14ac:dyDescent="0.2">
      <c r="A979" t="s">
        <v>97</v>
      </c>
    </row>
    <row r="980" spans="1:1" x14ac:dyDescent="0.2">
      <c r="A980" t="s">
        <v>6601</v>
      </c>
    </row>
    <row r="981" spans="1:1" x14ac:dyDescent="0.2">
      <c r="A981" t="s">
        <v>1120</v>
      </c>
    </row>
    <row r="982" spans="1:1" x14ac:dyDescent="0.2">
      <c r="A982" t="s">
        <v>189</v>
      </c>
    </row>
    <row r="983" spans="1:1" x14ac:dyDescent="0.2">
      <c r="A983" t="s">
        <v>1679</v>
      </c>
    </row>
    <row r="984" spans="1:1" x14ac:dyDescent="0.2">
      <c r="A984" t="s">
        <v>1679</v>
      </c>
    </row>
    <row r="985" spans="1:1" x14ac:dyDescent="0.2">
      <c r="A985" t="s">
        <v>224</v>
      </c>
    </row>
    <row r="986" spans="1:1" x14ac:dyDescent="0.2">
      <c r="A986" t="s">
        <v>189</v>
      </c>
    </row>
    <row r="987" spans="1:1" x14ac:dyDescent="0.2">
      <c r="A987" t="s">
        <v>224</v>
      </c>
    </row>
    <row r="988" spans="1:1" x14ac:dyDescent="0.2">
      <c r="A988" t="s">
        <v>224</v>
      </c>
    </row>
    <row r="989" spans="1:1" x14ac:dyDescent="0.2">
      <c r="A989" t="s">
        <v>224</v>
      </c>
    </row>
    <row r="990" spans="1:1" x14ac:dyDescent="0.2">
      <c r="A990" t="s">
        <v>224</v>
      </c>
    </row>
    <row r="991" spans="1:1" x14ac:dyDescent="0.2">
      <c r="A991" t="s">
        <v>126</v>
      </c>
    </row>
    <row r="992" spans="1:1" x14ac:dyDescent="0.2">
      <c r="A992" t="s">
        <v>5621</v>
      </c>
    </row>
    <row r="993" spans="1:1" x14ac:dyDescent="0.2">
      <c r="A993" t="s">
        <v>97</v>
      </c>
    </row>
    <row r="994" spans="1:1" x14ac:dyDescent="0.2">
      <c r="A994" t="s">
        <v>28</v>
      </c>
    </row>
    <row r="995" spans="1:1" x14ac:dyDescent="0.2">
      <c r="A995" t="s">
        <v>28</v>
      </c>
    </row>
    <row r="996" spans="1:1" x14ac:dyDescent="0.2">
      <c r="A996" t="s">
        <v>28</v>
      </c>
    </row>
    <row r="997" spans="1:1" x14ac:dyDescent="0.2">
      <c r="A997" t="s">
        <v>107</v>
      </c>
    </row>
    <row r="998" spans="1:1" x14ac:dyDescent="0.2">
      <c r="A998" t="s">
        <v>401</v>
      </c>
    </row>
    <row r="999" spans="1:1" x14ac:dyDescent="0.2">
      <c r="A999" t="s">
        <v>28</v>
      </c>
    </row>
    <row r="1000" spans="1:1" x14ac:dyDescent="0.2">
      <c r="A1000" t="s">
        <v>1679</v>
      </c>
    </row>
    <row r="1001" spans="1:1" x14ac:dyDescent="0.2">
      <c r="A1001" t="s">
        <v>97</v>
      </c>
    </row>
    <row r="1002" spans="1:1" x14ac:dyDescent="0.2">
      <c r="A1002" t="s">
        <v>107</v>
      </c>
    </row>
    <row r="1003" spans="1:1" x14ac:dyDescent="0.2">
      <c r="A1003" t="s">
        <v>107</v>
      </c>
    </row>
    <row r="1004" spans="1:1" x14ac:dyDescent="0.2">
      <c r="A1004" t="s">
        <v>28</v>
      </c>
    </row>
    <row r="1005" spans="1:1" x14ac:dyDescent="0.2">
      <c r="A1005" t="s">
        <v>107</v>
      </c>
    </row>
    <row r="1006" spans="1:1" x14ac:dyDescent="0.2">
      <c r="A1006" t="s">
        <v>107</v>
      </c>
    </row>
    <row r="1007" spans="1:1" x14ac:dyDescent="0.2">
      <c r="A1007" t="s">
        <v>28</v>
      </c>
    </row>
    <row r="1008" spans="1:1" x14ac:dyDescent="0.2">
      <c r="A1008" t="s">
        <v>107</v>
      </c>
    </row>
    <row r="1009" spans="1:1" x14ac:dyDescent="0.2">
      <c r="A1009" t="s">
        <v>224</v>
      </c>
    </row>
    <row r="1010" spans="1:1" x14ac:dyDescent="0.2">
      <c r="A1010" t="s">
        <v>28</v>
      </c>
    </row>
    <row r="1011" spans="1:1" x14ac:dyDescent="0.2">
      <c r="A1011" t="s">
        <v>97</v>
      </c>
    </row>
    <row r="1012" spans="1:1" x14ac:dyDescent="0.2">
      <c r="A1012" t="s">
        <v>28</v>
      </c>
    </row>
    <row r="1013" spans="1:1" x14ac:dyDescent="0.2">
      <c r="A1013" t="s">
        <v>28</v>
      </c>
    </row>
    <row r="1014" spans="1:1" x14ac:dyDescent="0.2">
      <c r="A1014" t="s">
        <v>97</v>
      </c>
    </row>
    <row r="1015" spans="1:1" x14ac:dyDescent="0.2">
      <c r="A1015" t="s">
        <v>28</v>
      </c>
    </row>
    <row r="1016" spans="1:1" x14ac:dyDescent="0.2">
      <c r="A1016" t="s">
        <v>1825</v>
      </c>
    </row>
    <row r="1017" spans="1:1" x14ac:dyDescent="0.2">
      <c r="A1017" t="s">
        <v>189</v>
      </c>
    </row>
    <row r="1018" spans="1:1" x14ac:dyDescent="0.2">
      <c r="A1018" t="s">
        <v>49</v>
      </c>
    </row>
    <row r="1019" spans="1:1" x14ac:dyDescent="0.2">
      <c r="A1019" t="s">
        <v>189</v>
      </c>
    </row>
    <row r="1020" spans="1:1" x14ac:dyDescent="0.2">
      <c r="A1020" t="s">
        <v>189</v>
      </c>
    </row>
    <row r="1021" spans="1:1" x14ac:dyDescent="0.2">
      <c r="A1021" t="s">
        <v>189</v>
      </c>
    </row>
    <row r="1022" spans="1:1" x14ac:dyDescent="0.2">
      <c r="A1022" t="s">
        <v>3133</v>
      </c>
    </row>
    <row r="1023" spans="1:1" x14ac:dyDescent="0.2">
      <c r="A1023" t="s">
        <v>28</v>
      </c>
    </row>
    <row r="1024" spans="1:1" x14ac:dyDescent="0.2">
      <c r="A1024" t="s">
        <v>2251</v>
      </c>
    </row>
    <row r="1028" spans="1:1" x14ac:dyDescent="0.2">
      <c r="A1028" t="s">
        <v>28</v>
      </c>
    </row>
    <row r="1029" spans="1:1" x14ac:dyDescent="0.2">
      <c r="A1029" t="s">
        <v>28</v>
      </c>
    </row>
    <row r="1030" spans="1:1" x14ac:dyDescent="0.2">
      <c r="A1030" t="s">
        <v>107</v>
      </c>
    </row>
    <row r="1031" spans="1:1" x14ac:dyDescent="0.2">
      <c r="A1031" t="s">
        <v>107</v>
      </c>
    </row>
    <row r="1032" spans="1:1" x14ac:dyDescent="0.2">
      <c r="A1032" t="s">
        <v>97</v>
      </c>
    </row>
    <row r="1033" spans="1:1" x14ac:dyDescent="0.2">
      <c r="A1033" t="s">
        <v>97</v>
      </c>
    </row>
    <row r="1034" spans="1:1" x14ac:dyDescent="0.2">
      <c r="A1034" t="s">
        <v>224</v>
      </c>
    </row>
    <row r="1035" spans="1:1" x14ac:dyDescent="0.2">
      <c r="A1035" t="s">
        <v>28</v>
      </c>
    </row>
    <row r="1036" spans="1:1" x14ac:dyDescent="0.2">
      <c r="A1036" t="s">
        <v>343</v>
      </c>
    </row>
    <row r="1037" spans="1:1" x14ac:dyDescent="0.2">
      <c r="A1037" t="s">
        <v>97</v>
      </c>
    </row>
    <row r="1038" spans="1:1" x14ac:dyDescent="0.2">
      <c r="A1038" t="s">
        <v>343</v>
      </c>
    </row>
    <row r="1039" spans="1:1" x14ac:dyDescent="0.2">
      <c r="A1039" t="s">
        <v>343</v>
      </c>
    </row>
    <row r="1040" spans="1:1" x14ac:dyDescent="0.2">
      <c r="A1040" t="s">
        <v>343</v>
      </c>
    </row>
    <row r="1041" spans="1:1" x14ac:dyDescent="0.2">
      <c r="A1041" t="s">
        <v>343</v>
      </c>
    </row>
    <row r="1042" spans="1:1" x14ac:dyDescent="0.2">
      <c r="A1042" t="s">
        <v>343</v>
      </c>
    </row>
    <row r="1043" spans="1:1" x14ac:dyDescent="0.2">
      <c r="A1043" t="s">
        <v>343</v>
      </c>
    </row>
    <row r="1044" spans="1:1" x14ac:dyDescent="0.2">
      <c r="A1044" t="s">
        <v>343</v>
      </c>
    </row>
    <row r="1045" spans="1:1" x14ac:dyDescent="0.2">
      <c r="A1045" t="s">
        <v>28</v>
      </c>
    </row>
    <row r="1046" spans="1:1" x14ac:dyDescent="0.2">
      <c r="A1046" t="s">
        <v>28</v>
      </c>
    </row>
    <row r="1047" spans="1:1" x14ac:dyDescent="0.2">
      <c r="A1047" t="s">
        <v>97</v>
      </c>
    </row>
    <row r="1048" spans="1:1" x14ac:dyDescent="0.2">
      <c r="A1048" t="s">
        <v>343</v>
      </c>
    </row>
    <row r="1049" spans="1:1" x14ac:dyDescent="0.2">
      <c r="A1049" t="s">
        <v>97</v>
      </c>
    </row>
    <row r="1050" spans="1:1" x14ac:dyDescent="0.2">
      <c r="A1050" t="s">
        <v>97</v>
      </c>
    </row>
    <row r="1051" spans="1:1" x14ac:dyDescent="0.2">
      <c r="A1051" t="s">
        <v>28</v>
      </c>
    </row>
    <row r="1052" spans="1:1" x14ac:dyDescent="0.2">
      <c r="A1052" t="s">
        <v>28</v>
      </c>
    </row>
    <row r="1053" spans="1:1" x14ac:dyDescent="0.2">
      <c r="A1053" t="s">
        <v>28</v>
      </c>
    </row>
    <row r="1054" spans="1:1" x14ac:dyDescent="0.2">
      <c r="A1054" t="s">
        <v>343</v>
      </c>
    </row>
    <row r="1055" spans="1:1" x14ac:dyDescent="0.2">
      <c r="A1055" t="s">
        <v>107</v>
      </c>
    </row>
    <row r="1056" spans="1:1" x14ac:dyDescent="0.2">
      <c r="A1056" t="s">
        <v>3324</v>
      </c>
    </row>
    <row r="1057" spans="1:1" x14ac:dyDescent="0.2">
      <c r="A1057" t="s">
        <v>401</v>
      </c>
    </row>
    <row r="1058" spans="1:1" x14ac:dyDescent="0.2">
      <c r="A1058" t="s">
        <v>189</v>
      </c>
    </row>
    <row r="1059" spans="1:1" x14ac:dyDescent="0.2">
      <c r="A1059" t="s">
        <v>189</v>
      </c>
    </row>
    <row r="1060" spans="1:1" x14ac:dyDescent="0.2">
      <c r="A1060" t="s">
        <v>68</v>
      </c>
    </row>
    <row r="1061" spans="1:1" x14ac:dyDescent="0.2">
      <c r="A1061" t="s">
        <v>107</v>
      </c>
    </row>
    <row r="1062" spans="1:1" x14ac:dyDescent="0.2">
      <c r="A1062" t="s">
        <v>343</v>
      </c>
    </row>
    <row r="1063" spans="1:1" x14ac:dyDescent="0.2">
      <c r="A1063" t="s">
        <v>97</v>
      </c>
    </row>
    <row r="1064" spans="1:1" x14ac:dyDescent="0.2">
      <c r="A1064" t="s">
        <v>107</v>
      </c>
    </row>
    <row r="1065" spans="1:1" x14ac:dyDescent="0.2">
      <c r="A1065" t="s">
        <v>107</v>
      </c>
    </row>
    <row r="1066" spans="1:1" x14ac:dyDescent="0.2">
      <c r="A1066" t="s">
        <v>97</v>
      </c>
    </row>
    <row r="1067" spans="1:1" x14ac:dyDescent="0.2">
      <c r="A1067" t="s">
        <v>28</v>
      </c>
    </row>
    <row r="1068" spans="1:1" x14ac:dyDescent="0.2">
      <c r="A1068" t="s">
        <v>97</v>
      </c>
    </row>
    <row r="1069" spans="1:1" x14ac:dyDescent="0.2">
      <c r="A1069" t="s">
        <v>97</v>
      </c>
    </row>
    <row r="1070" spans="1:1" x14ac:dyDescent="0.2">
      <c r="A1070" t="s">
        <v>107</v>
      </c>
    </row>
    <row r="1071" spans="1:1" x14ac:dyDescent="0.2">
      <c r="A1071" t="s">
        <v>126</v>
      </c>
    </row>
    <row r="1072" spans="1:1" x14ac:dyDescent="0.2">
      <c r="A1072" t="s">
        <v>107</v>
      </c>
    </row>
    <row r="1073" spans="1:1" x14ac:dyDescent="0.2">
      <c r="A1073" t="s">
        <v>97</v>
      </c>
    </row>
    <row r="1074" spans="1:1" x14ac:dyDescent="0.2">
      <c r="A1074" t="s">
        <v>107</v>
      </c>
    </row>
    <row r="1075" spans="1:1" x14ac:dyDescent="0.2">
      <c r="A1075" t="s">
        <v>28</v>
      </c>
    </row>
    <row r="1076" spans="1:1" x14ac:dyDescent="0.2">
      <c r="A1076" t="s">
        <v>28</v>
      </c>
    </row>
    <row r="1077" spans="1:1" x14ac:dyDescent="0.2">
      <c r="A1077" t="s">
        <v>68</v>
      </c>
    </row>
    <row r="1078" spans="1:1" x14ac:dyDescent="0.2">
      <c r="A1078" t="s">
        <v>28</v>
      </c>
    </row>
    <row r="1079" spans="1:1" x14ac:dyDescent="0.2">
      <c r="A1079" t="s">
        <v>107</v>
      </c>
    </row>
    <row r="1080" spans="1:1" x14ac:dyDescent="0.2">
      <c r="A1080" t="s">
        <v>97</v>
      </c>
    </row>
    <row r="1081" spans="1:1" x14ac:dyDescent="0.2">
      <c r="A1081" t="s">
        <v>107</v>
      </c>
    </row>
    <row r="1082" spans="1:1" x14ac:dyDescent="0.2">
      <c r="A1082" t="s">
        <v>97</v>
      </c>
    </row>
    <row r="1083" spans="1:1" x14ac:dyDescent="0.2">
      <c r="A1083" t="s">
        <v>7229</v>
      </c>
    </row>
    <row r="1084" spans="1:1" x14ac:dyDescent="0.2">
      <c r="A1084" t="s">
        <v>68</v>
      </c>
    </row>
    <row r="1085" spans="1:1" x14ac:dyDescent="0.2">
      <c r="A1085" t="s">
        <v>176</v>
      </c>
    </row>
    <row r="1086" spans="1:1" x14ac:dyDescent="0.2">
      <c r="A1086" t="s">
        <v>28</v>
      </c>
    </row>
    <row r="1087" spans="1:1" x14ac:dyDescent="0.2">
      <c r="A1087" t="s">
        <v>28</v>
      </c>
    </row>
    <row r="1088" spans="1:1" x14ac:dyDescent="0.2">
      <c r="A1088" t="s">
        <v>189</v>
      </c>
    </row>
    <row r="1089" spans="1:1" x14ac:dyDescent="0.2">
      <c r="A1089" t="s">
        <v>28</v>
      </c>
    </row>
    <row r="1090" spans="1:1" x14ac:dyDescent="0.2">
      <c r="A1090" t="s">
        <v>189</v>
      </c>
    </row>
    <row r="1091" spans="1:1" x14ac:dyDescent="0.2">
      <c r="A1091" t="s">
        <v>107</v>
      </c>
    </row>
    <row r="1092" spans="1:1" x14ac:dyDescent="0.2">
      <c r="A1092" t="s">
        <v>224</v>
      </c>
    </row>
    <row r="1093" spans="1:1" x14ac:dyDescent="0.2">
      <c r="A1093" t="s">
        <v>1679</v>
      </c>
    </row>
    <row r="1094" spans="1:1" x14ac:dyDescent="0.2">
      <c r="A1094" t="s">
        <v>107</v>
      </c>
    </row>
    <row r="1095" spans="1:1" x14ac:dyDescent="0.2">
      <c r="A1095" t="s">
        <v>49</v>
      </c>
    </row>
    <row r="1096" spans="1:1" x14ac:dyDescent="0.2">
      <c r="A1096" t="s">
        <v>28</v>
      </c>
    </row>
    <row r="1097" spans="1:1" x14ac:dyDescent="0.2">
      <c r="A1097" t="s">
        <v>107</v>
      </c>
    </row>
    <row r="1098" spans="1:1" x14ac:dyDescent="0.2">
      <c r="A1098" t="s">
        <v>97</v>
      </c>
    </row>
    <row r="1099" spans="1:1" x14ac:dyDescent="0.2">
      <c r="A1099" t="s">
        <v>97</v>
      </c>
    </row>
    <row r="1100" spans="1:1" x14ac:dyDescent="0.2">
      <c r="A1100" t="s">
        <v>28</v>
      </c>
    </row>
    <row r="1101" spans="1:1" x14ac:dyDescent="0.2">
      <c r="A1101" t="s">
        <v>28</v>
      </c>
    </row>
    <row r="1102" spans="1:1" x14ac:dyDescent="0.2">
      <c r="A1102" t="s">
        <v>28</v>
      </c>
    </row>
    <row r="1103" spans="1:1" x14ac:dyDescent="0.2">
      <c r="A1103" t="s">
        <v>107</v>
      </c>
    </row>
    <row r="1104" spans="1:1" x14ac:dyDescent="0.2">
      <c r="A1104" t="s">
        <v>107</v>
      </c>
    </row>
    <row r="1105" spans="1:1" x14ac:dyDescent="0.2">
      <c r="A1105" t="s">
        <v>28</v>
      </c>
    </row>
    <row r="1106" spans="1:1" x14ac:dyDescent="0.2">
      <c r="A1106" t="s">
        <v>28</v>
      </c>
    </row>
    <row r="1107" spans="1:1" x14ac:dyDescent="0.2">
      <c r="A1107" t="s">
        <v>28</v>
      </c>
    </row>
    <row r="1108" spans="1:1" x14ac:dyDescent="0.2">
      <c r="A1108" t="s">
        <v>107</v>
      </c>
    </row>
    <row r="1109" spans="1:1" x14ac:dyDescent="0.2">
      <c r="A1109" t="s">
        <v>28</v>
      </c>
    </row>
    <row r="1110" spans="1:1" x14ac:dyDescent="0.2">
      <c r="A1110" t="s">
        <v>28</v>
      </c>
    </row>
    <row r="1111" spans="1:1" x14ac:dyDescent="0.2">
      <c r="A1111" t="s">
        <v>107</v>
      </c>
    </row>
    <row r="1112" spans="1:1" x14ac:dyDescent="0.2">
      <c r="A1112" t="s">
        <v>97</v>
      </c>
    </row>
    <row r="1113" spans="1:1" x14ac:dyDescent="0.2">
      <c r="A1113" t="s">
        <v>107</v>
      </c>
    </row>
    <row r="1114" spans="1:1" x14ac:dyDescent="0.2">
      <c r="A1114" t="s">
        <v>97</v>
      </c>
    </row>
    <row r="1115" spans="1:1" x14ac:dyDescent="0.2">
      <c r="A1115" t="s">
        <v>107</v>
      </c>
    </row>
    <row r="1116" spans="1:1" x14ac:dyDescent="0.2">
      <c r="A1116" t="s">
        <v>7423</v>
      </c>
    </row>
    <row r="1117" spans="1:1" x14ac:dyDescent="0.2">
      <c r="A1117" t="s">
        <v>624</v>
      </c>
    </row>
    <row r="1118" spans="1:1" x14ac:dyDescent="0.2">
      <c r="A1118" t="s">
        <v>224</v>
      </c>
    </row>
    <row r="1119" spans="1:1" x14ac:dyDescent="0.2">
      <c r="A1119" t="s">
        <v>7443</v>
      </c>
    </row>
    <row r="1120" spans="1:1" x14ac:dyDescent="0.2">
      <c r="A1120" t="s">
        <v>189</v>
      </c>
    </row>
    <row r="1121" spans="1:1" x14ac:dyDescent="0.2">
      <c r="A1121" t="s">
        <v>189</v>
      </c>
    </row>
    <row r="1122" spans="1:1" x14ac:dyDescent="0.2">
      <c r="A1122" t="s">
        <v>189</v>
      </c>
    </row>
    <row r="1123" spans="1:1" x14ac:dyDescent="0.2">
      <c r="A1123" t="s">
        <v>107</v>
      </c>
    </row>
    <row r="1124" spans="1:1" x14ac:dyDescent="0.2">
      <c r="A1124" t="s">
        <v>107</v>
      </c>
    </row>
    <row r="1125" spans="1:1" x14ac:dyDescent="0.2">
      <c r="A1125" t="s">
        <v>97</v>
      </c>
    </row>
    <row r="1126" spans="1:1" x14ac:dyDescent="0.2">
      <c r="A1126" t="s">
        <v>107</v>
      </c>
    </row>
    <row r="1127" spans="1:1" x14ac:dyDescent="0.2">
      <c r="A1127" t="s">
        <v>97</v>
      </c>
    </row>
    <row r="1128" spans="1:1" x14ac:dyDescent="0.2">
      <c r="A1128" t="s">
        <v>2956</v>
      </c>
    </row>
    <row r="1129" spans="1:1" x14ac:dyDescent="0.2">
      <c r="A1129" t="s">
        <v>28</v>
      </c>
    </row>
    <row r="1130" spans="1:1" x14ac:dyDescent="0.2">
      <c r="A1130" t="s">
        <v>28</v>
      </c>
    </row>
    <row r="1131" spans="1:1" x14ac:dyDescent="0.2">
      <c r="A1131" t="s">
        <v>107</v>
      </c>
    </row>
    <row r="1132" spans="1:1" x14ac:dyDescent="0.2">
      <c r="A1132" t="s">
        <v>97</v>
      </c>
    </row>
    <row r="1133" spans="1:1" x14ac:dyDescent="0.2">
      <c r="A1133" t="s">
        <v>49</v>
      </c>
    </row>
    <row r="1134" spans="1:1" x14ac:dyDescent="0.2">
      <c r="A1134" t="s">
        <v>107</v>
      </c>
    </row>
    <row r="1135" spans="1:1" x14ac:dyDescent="0.2">
      <c r="A1135" t="s">
        <v>7542</v>
      </c>
    </row>
    <row r="1136" spans="1:1" x14ac:dyDescent="0.2">
      <c r="A1136" t="s">
        <v>97</v>
      </c>
    </row>
    <row r="1137" spans="1:1" x14ac:dyDescent="0.2">
      <c r="A1137" t="s">
        <v>224</v>
      </c>
    </row>
    <row r="1138" spans="1:1" x14ac:dyDescent="0.2">
      <c r="A1138" t="s">
        <v>107</v>
      </c>
    </row>
    <row r="1139" spans="1:1" x14ac:dyDescent="0.2">
      <c r="A1139" t="s">
        <v>28</v>
      </c>
    </row>
    <row r="1140" spans="1:1" x14ac:dyDescent="0.2">
      <c r="A1140" t="s">
        <v>97</v>
      </c>
    </row>
    <row r="1141" spans="1:1" x14ac:dyDescent="0.2">
      <c r="A1141" t="s">
        <v>224</v>
      </c>
    </row>
    <row r="1142" spans="1:1" x14ac:dyDescent="0.2">
      <c r="A1142" t="s">
        <v>107</v>
      </c>
    </row>
    <row r="1143" spans="1:1" x14ac:dyDescent="0.2">
      <c r="A1143" t="s">
        <v>28</v>
      </c>
    </row>
    <row r="1144" spans="1:1" x14ac:dyDescent="0.2">
      <c r="A1144" t="s">
        <v>97</v>
      </c>
    </row>
    <row r="1145" spans="1:1" x14ac:dyDescent="0.2">
      <c r="A1145" t="s">
        <v>97</v>
      </c>
    </row>
    <row r="1146" spans="1:1" x14ac:dyDescent="0.2">
      <c r="A1146" t="s">
        <v>107</v>
      </c>
    </row>
    <row r="1147" spans="1:1" x14ac:dyDescent="0.2">
      <c r="A1147" t="s">
        <v>107</v>
      </c>
    </row>
    <row r="1148" spans="1:1" x14ac:dyDescent="0.2">
      <c r="A1148" t="s">
        <v>28</v>
      </c>
    </row>
    <row r="1149" spans="1:1" x14ac:dyDescent="0.2">
      <c r="A1149" t="s">
        <v>7632</v>
      </c>
    </row>
    <row r="1150" spans="1:1" x14ac:dyDescent="0.2">
      <c r="A1150" t="s">
        <v>7643</v>
      </c>
    </row>
    <row r="1151" spans="1:1" x14ac:dyDescent="0.2">
      <c r="A1151" t="s">
        <v>28</v>
      </c>
    </row>
    <row r="1152" spans="1:1" x14ac:dyDescent="0.2">
      <c r="A1152" t="s">
        <v>7660</v>
      </c>
    </row>
    <row r="1153" spans="1:1" x14ac:dyDescent="0.2">
      <c r="A1153" t="s">
        <v>3133</v>
      </c>
    </row>
    <row r="1154" spans="1:1" x14ac:dyDescent="0.2">
      <c r="A1154" t="s">
        <v>189</v>
      </c>
    </row>
    <row r="1155" spans="1:1" x14ac:dyDescent="0.2">
      <c r="A1155" t="s">
        <v>68</v>
      </c>
    </row>
    <row r="1156" spans="1:1" x14ac:dyDescent="0.2">
      <c r="A1156" t="s">
        <v>107</v>
      </c>
    </row>
    <row r="1157" spans="1:1" x14ac:dyDescent="0.2">
      <c r="A1157" t="s">
        <v>1679</v>
      </c>
    </row>
    <row r="1158" spans="1:1" x14ac:dyDescent="0.2">
      <c r="A1158" t="s">
        <v>107</v>
      </c>
    </row>
    <row r="1159" spans="1:1" x14ac:dyDescent="0.2">
      <c r="A1159" t="s">
        <v>343</v>
      </c>
    </row>
    <row r="1160" spans="1:1" x14ac:dyDescent="0.2">
      <c r="A1160" t="s">
        <v>49</v>
      </c>
    </row>
    <row r="1161" spans="1:1" x14ac:dyDescent="0.2">
      <c r="A1161" t="s">
        <v>28</v>
      </c>
    </row>
    <row r="1162" spans="1:1" x14ac:dyDescent="0.2">
      <c r="A1162" t="s">
        <v>107</v>
      </c>
    </row>
    <row r="1163" spans="1:1" x14ac:dyDescent="0.2">
      <c r="A1163" t="s">
        <v>343</v>
      </c>
    </row>
    <row r="1164" spans="1:1" x14ac:dyDescent="0.2">
      <c r="A1164" t="s">
        <v>126</v>
      </c>
    </row>
    <row r="1165" spans="1:1" x14ac:dyDescent="0.2">
      <c r="A1165" t="s">
        <v>97</v>
      </c>
    </row>
    <row r="1166" spans="1:1" x14ac:dyDescent="0.2">
      <c r="A1166" t="s">
        <v>107</v>
      </c>
    </row>
    <row r="1167" spans="1:1" x14ac:dyDescent="0.2">
      <c r="A1167" t="s">
        <v>97</v>
      </c>
    </row>
    <row r="1168" spans="1:1" x14ac:dyDescent="0.2">
      <c r="A1168" t="s">
        <v>107</v>
      </c>
    </row>
    <row r="1169" spans="1:1" x14ac:dyDescent="0.2">
      <c r="A1169" t="s">
        <v>2874</v>
      </c>
    </row>
    <row r="1170" spans="1:1" x14ac:dyDescent="0.2">
      <c r="A1170" t="s">
        <v>68</v>
      </c>
    </row>
    <row r="1172" spans="1:1" x14ac:dyDescent="0.2">
      <c r="A1172" t="s">
        <v>7778</v>
      </c>
    </row>
    <row r="1173" spans="1:1" x14ac:dyDescent="0.2">
      <c r="A1173" t="s">
        <v>7788</v>
      </c>
    </row>
    <row r="1174" spans="1:1" x14ac:dyDescent="0.2">
      <c r="A1174" t="s">
        <v>7796</v>
      </c>
    </row>
    <row r="1175" spans="1:1" x14ac:dyDescent="0.2">
      <c r="A1175" t="s">
        <v>7807</v>
      </c>
    </row>
    <row r="1176" spans="1:1" x14ac:dyDescent="0.2">
      <c r="A1176" t="s">
        <v>4308</v>
      </c>
    </row>
    <row r="1177" spans="1:1" x14ac:dyDescent="0.2">
      <c r="A1177" t="s">
        <v>7820</v>
      </c>
    </row>
    <row r="1178" spans="1:1" x14ac:dyDescent="0.2">
      <c r="A1178" t="s">
        <v>7820</v>
      </c>
    </row>
    <row r="1179" spans="1:1" x14ac:dyDescent="0.2">
      <c r="A1179" t="s">
        <v>7820</v>
      </c>
    </row>
    <row r="1180" spans="1:1" x14ac:dyDescent="0.2">
      <c r="A1180" t="s">
        <v>7820</v>
      </c>
    </row>
    <row r="1181" spans="1:1" x14ac:dyDescent="0.2">
      <c r="A1181" t="s">
        <v>2165</v>
      </c>
    </row>
    <row r="1182" spans="1:1" x14ac:dyDescent="0.2">
      <c r="A1182" t="s">
        <v>7850</v>
      </c>
    </row>
    <row r="1183" spans="1:1" x14ac:dyDescent="0.2">
      <c r="A1183" t="s">
        <v>7858</v>
      </c>
    </row>
    <row r="1184" spans="1:1" x14ac:dyDescent="0.2">
      <c r="A1184" t="s">
        <v>7858</v>
      </c>
    </row>
    <row r="1185" spans="1:1" x14ac:dyDescent="0.2">
      <c r="A1185" t="s">
        <v>664</v>
      </c>
    </row>
    <row r="1186" spans="1:1" x14ac:dyDescent="0.2">
      <c r="A1186" t="s">
        <v>664</v>
      </c>
    </row>
    <row r="1187" spans="1:1" x14ac:dyDescent="0.2">
      <c r="A1187" t="s">
        <v>7858</v>
      </c>
    </row>
    <row r="1188" spans="1:1" x14ac:dyDescent="0.2">
      <c r="A1188" t="s">
        <v>2448</v>
      </c>
    </row>
    <row r="1189" spans="1:1" x14ac:dyDescent="0.2">
      <c r="A1189" t="s">
        <v>2349</v>
      </c>
    </row>
    <row r="1190" spans="1:1" x14ac:dyDescent="0.2">
      <c r="A1190" t="s">
        <v>7904</v>
      </c>
    </row>
    <row r="1191" spans="1:1" x14ac:dyDescent="0.2">
      <c r="A1191" t="s">
        <v>2175</v>
      </c>
    </row>
    <row r="1192" spans="1:1" x14ac:dyDescent="0.2">
      <c r="A1192" t="s">
        <v>2448</v>
      </c>
    </row>
    <row r="1193" spans="1:1" x14ac:dyDescent="0.2">
      <c r="A1193" t="s">
        <v>5272</v>
      </c>
    </row>
    <row r="1194" spans="1:1" x14ac:dyDescent="0.2">
      <c r="A1194" t="s">
        <v>2230</v>
      </c>
    </row>
    <row r="1195" spans="1:1" x14ac:dyDescent="0.2">
      <c r="A1195" t="s">
        <v>2230</v>
      </c>
    </row>
    <row r="1196" spans="1:1" x14ac:dyDescent="0.2">
      <c r="A1196" t="s">
        <v>7940</v>
      </c>
    </row>
    <row r="1197" spans="1:1" x14ac:dyDescent="0.2">
      <c r="A1197" t="s">
        <v>2165</v>
      </c>
    </row>
    <row r="1198" spans="1:1" x14ac:dyDescent="0.2">
      <c r="A1198" t="s">
        <v>7953</v>
      </c>
    </row>
    <row r="1199" spans="1:1" x14ac:dyDescent="0.2">
      <c r="A1199" t="s">
        <v>2175</v>
      </c>
    </row>
    <row r="1200" spans="1:1" x14ac:dyDescent="0.2">
      <c r="A1200" t="s">
        <v>2251</v>
      </c>
    </row>
    <row r="1201" spans="1:1" x14ac:dyDescent="0.2">
      <c r="A1201" t="s">
        <v>2230</v>
      </c>
    </row>
    <row r="1202" spans="1:1" x14ac:dyDescent="0.2">
      <c r="A1202" t="s">
        <v>2230</v>
      </c>
    </row>
    <row r="1203" spans="1:1" x14ac:dyDescent="0.2">
      <c r="A1203" t="s">
        <v>7988</v>
      </c>
    </row>
    <row r="1204" spans="1:1" x14ac:dyDescent="0.2">
      <c r="A1204" t="s">
        <v>2230</v>
      </c>
    </row>
    <row r="1205" spans="1:1" x14ac:dyDescent="0.2">
      <c r="A1205" t="s">
        <v>8004</v>
      </c>
    </row>
    <row r="1206" spans="1:1" x14ac:dyDescent="0.2">
      <c r="A1206" t="s">
        <v>2448</v>
      </c>
    </row>
    <row r="1207" spans="1:1" x14ac:dyDescent="0.2">
      <c r="A1207" t="s">
        <v>8019</v>
      </c>
    </row>
    <row r="1208" spans="1:1" x14ac:dyDescent="0.2">
      <c r="A1208" t="s">
        <v>1887</v>
      </c>
    </row>
    <row r="1209" spans="1:1" x14ac:dyDescent="0.2">
      <c r="A1209" t="s">
        <v>7858</v>
      </c>
    </row>
    <row r="1210" spans="1:1" x14ac:dyDescent="0.2">
      <c r="A1210" t="s">
        <v>6046</v>
      </c>
    </row>
    <row r="1211" spans="1:1" x14ac:dyDescent="0.2">
      <c r="A1211" t="s">
        <v>8041</v>
      </c>
    </row>
    <row r="1212" spans="1:1" x14ac:dyDescent="0.2">
      <c r="A1212" t="s">
        <v>2230</v>
      </c>
    </row>
    <row r="1213" spans="1:1" x14ac:dyDescent="0.2">
      <c r="A1213" t="s">
        <v>2201</v>
      </c>
    </row>
    <row r="1214" spans="1:1" x14ac:dyDescent="0.2">
      <c r="A1214" t="s">
        <v>2230</v>
      </c>
    </row>
    <row r="1215" spans="1:1" x14ac:dyDescent="0.2">
      <c r="A1215" t="s">
        <v>176</v>
      </c>
    </row>
    <row r="1216" spans="1:1" x14ac:dyDescent="0.2">
      <c r="A1216" t="s">
        <v>2230</v>
      </c>
    </row>
    <row r="1217" spans="1:1" x14ac:dyDescent="0.2">
      <c r="A1217" t="s">
        <v>2230</v>
      </c>
    </row>
    <row r="1218" spans="1:1" x14ac:dyDescent="0.2">
      <c r="A1218" t="s">
        <v>2210</v>
      </c>
    </row>
    <row r="1219" spans="1:1" x14ac:dyDescent="0.2">
      <c r="A1219" t="s">
        <v>1887</v>
      </c>
    </row>
    <row r="1220" spans="1:1" x14ac:dyDescent="0.2">
      <c r="A1220" t="s">
        <v>1887</v>
      </c>
    </row>
    <row r="1221" spans="1:1" x14ac:dyDescent="0.2">
      <c r="A1221" t="s">
        <v>1887</v>
      </c>
    </row>
    <row r="1222" spans="1:1" x14ac:dyDescent="0.2">
      <c r="A1222" t="s">
        <v>2230</v>
      </c>
    </row>
    <row r="1223" spans="1:1" x14ac:dyDescent="0.2">
      <c r="A1223" t="s">
        <v>1887</v>
      </c>
    </row>
    <row r="1224" spans="1:1" x14ac:dyDescent="0.2">
      <c r="A1224" t="s">
        <v>2230</v>
      </c>
    </row>
    <row r="1225" spans="1:1" x14ac:dyDescent="0.2">
      <c r="A1225" t="s">
        <v>2230</v>
      </c>
    </row>
    <row r="1226" spans="1:1" x14ac:dyDescent="0.2">
      <c r="A1226" t="s">
        <v>2230</v>
      </c>
    </row>
    <row r="1227" spans="1:1" x14ac:dyDescent="0.2">
      <c r="A1227" t="s">
        <v>1887</v>
      </c>
    </row>
    <row r="1228" spans="1:1" x14ac:dyDescent="0.2">
      <c r="A1228" t="s">
        <v>2448</v>
      </c>
    </row>
    <row r="1229" spans="1:1" x14ac:dyDescent="0.2">
      <c r="A1229" t="s">
        <v>2230</v>
      </c>
    </row>
    <row r="1230" spans="1:1" x14ac:dyDescent="0.2">
      <c r="A1230" t="s">
        <v>4551</v>
      </c>
    </row>
    <row r="1231" spans="1:1" x14ac:dyDescent="0.2">
      <c r="A1231" t="s">
        <v>2230</v>
      </c>
    </row>
    <row r="1232" spans="1:1" x14ac:dyDescent="0.2">
      <c r="A1232" t="s">
        <v>1887</v>
      </c>
    </row>
    <row r="1233" spans="1:1" x14ac:dyDescent="0.2">
      <c r="A1233" t="s">
        <v>2219</v>
      </c>
    </row>
    <row r="1234" spans="1:1" x14ac:dyDescent="0.2">
      <c r="A1234" t="s">
        <v>1887</v>
      </c>
    </row>
    <row r="1235" spans="1:1" x14ac:dyDescent="0.2">
      <c r="A1235" t="s">
        <v>1887</v>
      </c>
    </row>
    <row r="1236" spans="1:1" x14ac:dyDescent="0.2">
      <c r="A1236" t="s">
        <v>1887</v>
      </c>
    </row>
    <row r="1237" spans="1:1" x14ac:dyDescent="0.2">
      <c r="A1237" t="s">
        <v>2230</v>
      </c>
    </row>
    <row r="1239" spans="1:1" x14ac:dyDescent="0.2">
      <c r="A1239" t="s">
        <v>1887</v>
      </c>
    </row>
    <row r="1240" spans="1:1" x14ac:dyDescent="0.2">
      <c r="A1240" t="s">
        <v>8227</v>
      </c>
    </row>
    <row r="1241" spans="1:1" x14ac:dyDescent="0.2">
      <c r="A1241" t="s">
        <v>224</v>
      </c>
    </row>
    <row r="1242" spans="1:1" x14ac:dyDescent="0.2">
      <c r="A1242" t="s">
        <v>28</v>
      </c>
    </row>
    <row r="1243" spans="1:1" x14ac:dyDescent="0.2">
      <c r="A1243" t="s">
        <v>28</v>
      </c>
    </row>
    <row r="1244" spans="1:1" x14ac:dyDescent="0.2">
      <c r="A1244" t="s">
        <v>189</v>
      </c>
    </row>
    <row r="1245" spans="1:1" x14ac:dyDescent="0.2">
      <c r="A1245" t="s">
        <v>189</v>
      </c>
    </row>
    <row r="1247" spans="1:1" x14ac:dyDescent="0.2">
      <c r="A1247" t="s">
        <v>97</v>
      </c>
    </row>
    <row r="1248" spans="1:1" x14ac:dyDescent="0.2">
      <c r="A1248" t="s">
        <v>401</v>
      </c>
    </row>
    <row r="1249" spans="1:1" x14ac:dyDescent="0.2">
      <c r="A1249" t="s">
        <v>8283</v>
      </c>
    </row>
    <row r="1250" spans="1:1" x14ac:dyDescent="0.2">
      <c r="A1250" t="s">
        <v>2448</v>
      </c>
    </row>
    <row r="1251" spans="1:1" x14ac:dyDescent="0.2">
      <c r="A1251" t="s">
        <v>8297</v>
      </c>
    </row>
    <row r="1252" spans="1:1" x14ac:dyDescent="0.2">
      <c r="A1252" t="s">
        <v>107</v>
      </c>
    </row>
    <row r="1253" spans="1:1" x14ac:dyDescent="0.2">
      <c r="A1253" t="s">
        <v>2874</v>
      </c>
    </row>
    <row r="1254" spans="1:1" x14ac:dyDescent="0.2">
      <c r="A1254" t="s">
        <v>664</v>
      </c>
    </row>
    <row r="1255" spans="1:1" x14ac:dyDescent="0.2">
      <c r="A1255" t="s">
        <v>28</v>
      </c>
    </row>
    <row r="1256" spans="1:1" x14ac:dyDescent="0.2">
      <c r="A1256" t="s">
        <v>189</v>
      </c>
    </row>
    <row r="1257" spans="1:1" x14ac:dyDescent="0.2">
      <c r="A1257" t="s">
        <v>1309</v>
      </c>
    </row>
    <row r="1258" spans="1:1" x14ac:dyDescent="0.2">
      <c r="A1258" t="s">
        <v>2394</v>
      </c>
    </row>
    <row r="1259" spans="1:1" x14ac:dyDescent="0.2">
      <c r="A1259" t="s">
        <v>8341</v>
      </c>
    </row>
    <row r="1260" spans="1:1" x14ac:dyDescent="0.2">
      <c r="A1260" t="s">
        <v>8004</v>
      </c>
    </row>
    <row r="1261" spans="1:1" x14ac:dyDescent="0.2">
      <c r="A1261" t="s">
        <v>86</v>
      </c>
    </row>
    <row r="1262" spans="1:1" x14ac:dyDescent="0.2">
      <c r="A1262" t="s">
        <v>86</v>
      </c>
    </row>
    <row r="1263" spans="1:1" x14ac:dyDescent="0.2">
      <c r="A1263" t="s">
        <v>8004</v>
      </c>
    </row>
    <row r="1264" spans="1:1" x14ac:dyDescent="0.2">
      <c r="A1264" t="s">
        <v>189</v>
      </c>
    </row>
    <row r="1265" spans="1:1" x14ac:dyDescent="0.2">
      <c r="A1265" t="s">
        <v>49</v>
      </c>
    </row>
    <row r="1266" spans="1:1" x14ac:dyDescent="0.2">
      <c r="A1266" t="s">
        <v>49</v>
      </c>
    </row>
    <row r="1267" spans="1:1" x14ac:dyDescent="0.2">
      <c r="A1267" t="s">
        <v>49</v>
      </c>
    </row>
    <row r="1268" spans="1:1" x14ac:dyDescent="0.2">
      <c r="A1268" t="s">
        <v>28</v>
      </c>
    </row>
    <row r="1269" spans="1:1" x14ac:dyDescent="0.2">
      <c r="A1269" t="s">
        <v>8397</v>
      </c>
    </row>
    <row r="1270" spans="1:1" x14ac:dyDescent="0.2">
      <c r="A1270" t="s">
        <v>68</v>
      </c>
    </row>
    <row r="1271" spans="1:1" x14ac:dyDescent="0.2">
      <c r="A1271" t="s">
        <v>2230</v>
      </c>
    </row>
    <row r="1272" spans="1:1" x14ac:dyDescent="0.2">
      <c r="A1272" t="s">
        <v>401</v>
      </c>
    </row>
    <row r="1273" spans="1:1" x14ac:dyDescent="0.2">
      <c r="A1273" t="s">
        <v>49</v>
      </c>
    </row>
    <row r="1274" spans="1:1" x14ac:dyDescent="0.2">
      <c r="A1274" t="s">
        <v>2230</v>
      </c>
    </row>
    <row r="1275" spans="1:1" x14ac:dyDescent="0.2">
      <c r="A1275" t="s">
        <v>86</v>
      </c>
    </row>
    <row r="1276" spans="1:1" x14ac:dyDescent="0.2">
      <c r="A1276" t="s">
        <v>2230</v>
      </c>
    </row>
    <row r="1277" spans="1:1" x14ac:dyDescent="0.2">
      <c r="A1277" t="s">
        <v>1679</v>
      </c>
    </row>
    <row r="1278" spans="1:1" x14ac:dyDescent="0.2">
      <c r="A1278" t="s">
        <v>97</v>
      </c>
    </row>
    <row r="1279" spans="1:1" x14ac:dyDescent="0.2">
      <c r="A1279" t="s">
        <v>28</v>
      </c>
    </row>
    <row r="1280" spans="1:1" x14ac:dyDescent="0.2">
      <c r="A1280" t="s">
        <v>49</v>
      </c>
    </row>
    <row r="1281" spans="1:1" x14ac:dyDescent="0.2">
      <c r="A1281" t="s">
        <v>189</v>
      </c>
    </row>
    <row r="1282" spans="1:1" x14ac:dyDescent="0.2">
      <c r="A1282" t="s">
        <v>189</v>
      </c>
    </row>
    <row r="1283" spans="1:1" x14ac:dyDescent="0.2">
      <c r="A1283" t="s">
        <v>2230</v>
      </c>
    </row>
    <row r="1284" spans="1:1" x14ac:dyDescent="0.2">
      <c r="A1284" t="s">
        <v>8487</v>
      </c>
    </row>
    <row r="1285" spans="1:1" x14ac:dyDescent="0.2">
      <c r="A1285" t="s">
        <v>2230</v>
      </c>
    </row>
    <row r="1286" spans="1:1" x14ac:dyDescent="0.2">
      <c r="A1286" t="s">
        <v>107</v>
      </c>
    </row>
    <row r="1287" spans="1:1" x14ac:dyDescent="0.2">
      <c r="A1287" t="s">
        <v>1825</v>
      </c>
    </row>
    <row r="1288" spans="1:1" x14ac:dyDescent="0.2">
      <c r="A1288" t="s">
        <v>107</v>
      </c>
    </row>
    <row r="1289" spans="1:1" x14ac:dyDescent="0.2">
      <c r="A1289" t="s">
        <v>28</v>
      </c>
    </row>
    <row r="1290" spans="1:1" x14ac:dyDescent="0.2">
      <c r="A1290" t="s">
        <v>224</v>
      </c>
    </row>
    <row r="1291" spans="1:1" x14ac:dyDescent="0.2">
      <c r="A1291" t="s">
        <v>107</v>
      </c>
    </row>
    <row r="1292" spans="1:1" x14ac:dyDescent="0.2">
      <c r="A1292" t="s">
        <v>664</v>
      </c>
    </row>
    <row r="1293" spans="1:1" x14ac:dyDescent="0.2">
      <c r="A1293" t="s">
        <v>2448</v>
      </c>
    </row>
    <row r="1294" spans="1:1" x14ac:dyDescent="0.2">
      <c r="A1294" t="s">
        <v>1825</v>
      </c>
    </row>
    <row r="1295" spans="1:1" x14ac:dyDescent="0.2">
      <c r="A1295" t="s">
        <v>107</v>
      </c>
    </row>
    <row r="1296" spans="1:1" x14ac:dyDescent="0.2">
      <c r="A1296" t="s">
        <v>2230</v>
      </c>
    </row>
    <row r="1297" spans="1:1" x14ac:dyDescent="0.2">
      <c r="A1297" t="s">
        <v>2448</v>
      </c>
    </row>
    <row r="1298" spans="1:1" x14ac:dyDescent="0.2">
      <c r="A1298" t="s">
        <v>664</v>
      </c>
    </row>
    <row r="1299" spans="1:1" x14ac:dyDescent="0.2">
      <c r="A1299" t="s">
        <v>68</v>
      </c>
    </row>
    <row r="1300" spans="1:1" x14ac:dyDescent="0.2">
      <c r="A1300" t="s">
        <v>107</v>
      </c>
    </row>
    <row r="1301" spans="1:1" x14ac:dyDescent="0.2">
      <c r="A1301" t="s">
        <v>664</v>
      </c>
    </row>
    <row r="1302" spans="1:1" x14ac:dyDescent="0.2">
      <c r="A1302" t="s">
        <v>107</v>
      </c>
    </row>
    <row r="1303" spans="1:1" x14ac:dyDescent="0.2">
      <c r="A1303" t="s">
        <v>49</v>
      </c>
    </row>
    <row r="1304" spans="1:1" x14ac:dyDescent="0.2">
      <c r="A1304" t="s">
        <v>2230</v>
      </c>
    </row>
    <row r="1305" spans="1:1" x14ac:dyDescent="0.2">
      <c r="A1305" t="s">
        <v>8605</v>
      </c>
    </row>
    <row r="1306" spans="1:1" x14ac:dyDescent="0.2">
      <c r="A1306" t="s">
        <v>8605</v>
      </c>
    </row>
    <row r="1307" spans="1:1" x14ac:dyDescent="0.2">
      <c r="A1307" t="s">
        <v>2230</v>
      </c>
    </row>
    <row r="1308" spans="1:1" x14ac:dyDescent="0.2">
      <c r="A1308" t="s">
        <v>107</v>
      </c>
    </row>
    <row r="1309" spans="1:1" x14ac:dyDescent="0.2">
      <c r="A1309" t="s">
        <v>2448</v>
      </c>
    </row>
    <row r="1310" spans="1:1" x14ac:dyDescent="0.2">
      <c r="A1310" t="s">
        <v>2230</v>
      </c>
    </row>
    <row r="1311" spans="1:1" x14ac:dyDescent="0.2">
      <c r="A1311" t="s">
        <v>401</v>
      </c>
    </row>
    <row r="1312" spans="1:1" x14ac:dyDescent="0.2">
      <c r="A1312" t="s">
        <v>224</v>
      </c>
    </row>
    <row r="1313" spans="1:1" x14ac:dyDescent="0.2">
      <c r="A1313" t="s">
        <v>68</v>
      </c>
    </row>
    <row r="1314" spans="1:1" x14ac:dyDescent="0.2">
      <c r="A1314" t="s">
        <v>664</v>
      </c>
    </row>
    <row r="1315" spans="1:1" x14ac:dyDescent="0.2">
      <c r="A1315" t="s">
        <v>68</v>
      </c>
    </row>
    <row r="1316" spans="1:1" x14ac:dyDescent="0.2">
      <c r="A1316" t="s">
        <v>107</v>
      </c>
    </row>
    <row r="1317" spans="1:1" x14ac:dyDescent="0.2">
      <c r="A1317" t="s">
        <v>664</v>
      </c>
    </row>
    <row r="1318" spans="1:1" x14ac:dyDescent="0.2">
      <c r="A1318" t="s">
        <v>213</v>
      </c>
    </row>
    <row r="1319" spans="1:1" x14ac:dyDescent="0.2">
      <c r="A1319" t="s">
        <v>97</v>
      </c>
    </row>
    <row r="1320" spans="1:1" x14ac:dyDescent="0.2">
      <c r="A1320" t="s">
        <v>97</v>
      </c>
    </row>
    <row r="1321" spans="1:1" x14ac:dyDescent="0.2">
      <c r="A1321" t="s">
        <v>189</v>
      </c>
    </row>
    <row r="1322" spans="1:1" x14ac:dyDescent="0.2">
      <c r="A1322" t="s">
        <v>343</v>
      </c>
    </row>
    <row r="1323" spans="1:1" x14ac:dyDescent="0.2">
      <c r="A1323" t="s">
        <v>28</v>
      </c>
    </row>
    <row r="1324" spans="1:1" x14ac:dyDescent="0.2">
      <c r="A1324" t="s">
        <v>97</v>
      </c>
    </row>
    <row r="1325" spans="1:1" x14ac:dyDescent="0.2">
      <c r="A1325" t="s">
        <v>49</v>
      </c>
    </row>
    <row r="1326" spans="1:1" x14ac:dyDescent="0.2">
      <c r="A1326" t="s">
        <v>3133</v>
      </c>
    </row>
    <row r="1327" spans="1:1" x14ac:dyDescent="0.2">
      <c r="A1327" t="s">
        <v>97</v>
      </c>
    </row>
    <row r="1328" spans="1:1" x14ac:dyDescent="0.2">
      <c r="A1328" t="s">
        <v>2230</v>
      </c>
    </row>
    <row r="1329" spans="1:1" x14ac:dyDescent="0.2">
      <c r="A1329" t="s">
        <v>97</v>
      </c>
    </row>
    <row r="1330" spans="1:1" x14ac:dyDescent="0.2">
      <c r="A1330" t="s">
        <v>1679</v>
      </c>
    </row>
    <row r="1331" spans="1:1" x14ac:dyDescent="0.2">
      <c r="A1331" t="s">
        <v>2230</v>
      </c>
    </row>
    <row r="1332" spans="1:1" x14ac:dyDescent="0.2">
      <c r="A1332" t="s">
        <v>189</v>
      </c>
    </row>
    <row r="1333" spans="1:1" x14ac:dyDescent="0.2">
      <c r="A1333" t="s">
        <v>8758</v>
      </c>
    </row>
    <row r="1334" spans="1:1" x14ac:dyDescent="0.2">
      <c r="A1334" t="s">
        <v>107</v>
      </c>
    </row>
    <row r="1335" spans="1:1" x14ac:dyDescent="0.2">
      <c r="A1335" t="s">
        <v>97</v>
      </c>
    </row>
    <row r="1336" spans="1:1" x14ac:dyDescent="0.2">
      <c r="A1336" t="s">
        <v>30</v>
      </c>
    </row>
    <row r="1337" spans="1:1" x14ac:dyDescent="0.2">
      <c r="A1337" t="s">
        <v>97</v>
      </c>
    </row>
    <row r="1338" spans="1:1" x14ac:dyDescent="0.2">
      <c r="A1338" t="s">
        <v>1679</v>
      </c>
    </row>
    <row r="1339" spans="1:1" x14ac:dyDescent="0.2">
      <c r="A1339" t="s">
        <v>8758</v>
      </c>
    </row>
    <row r="1340" spans="1:1" x14ac:dyDescent="0.2">
      <c r="A1340" t="s">
        <v>8758</v>
      </c>
    </row>
    <row r="1341" spans="1:1" x14ac:dyDescent="0.2">
      <c r="A1341" t="s">
        <v>107</v>
      </c>
    </row>
    <row r="1342" spans="1:1" x14ac:dyDescent="0.2">
      <c r="A1342" t="s">
        <v>2230</v>
      </c>
    </row>
    <row r="1343" spans="1:1" x14ac:dyDescent="0.2">
      <c r="A1343" t="s">
        <v>107</v>
      </c>
    </row>
    <row r="1344" spans="1:1" x14ac:dyDescent="0.2">
      <c r="A1344" t="s">
        <v>97</v>
      </c>
    </row>
    <row r="1345" spans="1:1" x14ac:dyDescent="0.2">
      <c r="A1345" t="s">
        <v>8837</v>
      </c>
    </row>
    <row r="1346" spans="1:1" x14ac:dyDescent="0.2">
      <c r="A1346" t="s">
        <v>68</v>
      </c>
    </row>
    <row r="1347" spans="1:1" x14ac:dyDescent="0.2">
      <c r="A1347" t="s">
        <v>8758</v>
      </c>
    </row>
    <row r="1348" spans="1:1" x14ac:dyDescent="0.2">
      <c r="A1348" t="s">
        <v>97</v>
      </c>
    </row>
    <row r="1349" spans="1:1" x14ac:dyDescent="0.2">
      <c r="A1349" t="s">
        <v>452</v>
      </c>
    </row>
    <row r="1350" spans="1:1" x14ac:dyDescent="0.2">
      <c r="A1350" t="s">
        <v>97</v>
      </c>
    </row>
    <row r="1351" spans="1:1" x14ac:dyDescent="0.2">
      <c r="A1351" t="s">
        <v>2230</v>
      </c>
    </row>
    <row r="1352" spans="1:1" x14ac:dyDescent="0.2">
      <c r="A1352" t="s">
        <v>107</v>
      </c>
    </row>
    <row r="1353" spans="1:1" x14ac:dyDescent="0.2">
      <c r="A1353" t="s">
        <v>8887</v>
      </c>
    </row>
    <row r="1354" spans="1:1" x14ac:dyDescent="0.2">
      <c r="A1354" t="s">
        <v>8887</v>
      </c>
    </row>
    <row r="1355" spans="1:1" x14ac:dyDescent="0.2">
      <c r="A1355" t="s">
        <v>2230</v>
      </c>
    </row>
    <row r="1356" spans="1:1" x14ac:dyDescent="0.2">
      <c r="A1356" t="s">
        <v>2251</v>
      </c>
    </row>
    <row r="1357" spans="1:1" x14ac:dyDescent="0.2">
      <c r="A1357" t="s">
        <v>97</v>
      </c>
    </row>
    <row r="1358" spans="1:1" x14ac:dyDescent="0.2">
      <c r="A1358" t="s">
        <v>97</v>
      </c>
    </row>
    <row r="1359" spans="1:1" x14ac:dyDescent="0.2">
      <c r="A1359" t="s">
        <v>8924</v>
      </c>
    </row>
    <row r="1360" spans="1:1" x14ac:dyDescent="0.2">
      <c r="A1360" t="s">
        <v>664</v>
      </c>
    </row>
    <row r="1361" spans="1:1" x14ac:dyDescent="0.2">
      <c r="A1361" t="s">
        <v>2230</v>
      </c>
    </row>
    <row r="1362" spans="1:1" x14ac:dyDescent="0.2">
      <c r="A1362" t="s">
        <v>2230</v>
      </c>
    </row>
    <row r="1363" spans="1:1" x14ac:dyDescent="0.2">
      <c r="A1363" t="s">
        <v>97</v>
      </c>
    </row>
    <row r="1364" spans="1:1" x14ac:dyDescent="0.2">
      <c r="A1364" t="s">
        <v>2230</v>
      </c>
    </row>
    <row r="1365" spans="1:1" x14ac:dyDescent="0.2">
      <c r="A1365" t="s">
        <v>8964</v>
      </c>
    </row>
    <row r="1366" spans="1:1" x14ac:dyDescent="0.2">
      <c r="A1366" t="s">
        <v>452</v>
      </c>
    </row>
    <row r="1367" spans="1:1" x14ac:dyDescent="0.2">
      <c r="A1367" t="s">
        <v>107</v>
      </c>
    </row>
    <row r="1368" spans="1:1" x14ac:dyDescent="0.2">
      <c r="A1368" t="s">
        <v>97</v>
      </c>
    </row>
    <row r="1369" spans="1:1" x14ac:dyDescent="0.2">
      <c r="A1369" t="s">
        <v>107</v>
      </c>
    </row>
    <row r="1370" spans="1:1" x14ac:dyDescent="0.2">
      <c r="A1370" t="s">
        <v>107</v>
      </c>
    </row>
    <row r="1371" spans="1:1" x14ac:dyDescent="0.2">
      <c r="A1371" t="s">
        <v>1309</v>
      </c>
    </row>
    <row r="1372" spans="1:1" x14ac:dyDescent="0.2">
      <c r="A1372" t="s">
        <v>8758</v>
      </c>
    </row>
    <row r="1373" spans="1:1" x14ac:dyDescent="0.2">
      <c r="A1373" t="s">
        <v>189</v>
      </c>
    </row>
    <row r="1374" spans="1:1" x14ac:dyDescent="0.2">
      <c r="A1374" t="s">
        <v>9018</v>
      </c>
    </row>
    <row r="1375" spans="1:1" x14ac:dyDescent="0.2">
      <c r="A1375" t="s">
        <v>97</v>
      </c>
    </row>
    <row r="1376" spans="1:1" x14ac:dyDescent="0.2">
      <c r="A1376" t="s">
        <v>97</v>
      </c>
    </row>
    <row r="1377" spans="1:1" x14ac:dyDescent="0.2">
      <c r="A1377" t="s">
        <v>97</v>
      </c>
    </row>
    <row r="1378" spans="1:1" x14ac:dyDescent="0.2">
      <c r="A1378" t="s">
        <v>8758</v>
      </c>
    </row>
    <row r="1379" spans="1:1" x14ac:dyDescent="0.2">
      <c r="A1379" t="s">
        <v>30</v>
      </c>
    </row>
    <row r="1380" spans="1:1" x14ac:dyDescent="0.2">
      <c r="A1380" t="s">
        <v>4896</v>
      </c>
    </row>
    <row r="1381" spans="1:1" x14ac:dyDescent="0.2">
      <c r="A1381" t="s">
        <v>189</v>
      </c>
    </row>
    <row r="1382" spans="1:1" x14ac:dyDescent="0.2">
      <c r="A1382" t="s">
        <v>9068</v>
      </c>
    </row>
    <row r="1383" spans="1:1" x14ac:dyDescent="0.2">
      <c r="A1383" t="s">
        <v>97</v>
      </c>
    </row>
    <row r="1384" spans="1:1" x14ac:dyDescent="0.2">
      <c r="A1384" t="s">
        <v>8758</v>
      </c>
    </row>
    <row r="1385" spans="1:1" x14ac:dyDescent="0.2">
      <c r="A1385" t="s">
        <v>8758</v>
      </c>
    </row>
    <row r="1386" spans="1:1" x14ac:dyDescent="0.2">
      <c r="A1386" t="s">
        <v>3133</v>
      </c>
    </row>
    <row r="1387" spans="1:1" x14ac:dyDescent="0.2">
      <c r="A1387" t="s">
        <v>1679</v>
      </c>
    </row>
    <row r="1388" spans="1:1" x14ac:dyDescent="0.2">
      <c r="A1388" t="s">
        <v>97</v>
      </c>
    </row>
    <row r="1389" spans="1:1" x14ac:dyDescent="0.2">
      <c r="A1389" t="s">
        <v>107</v>
      </c>
    </row>
    <row r="1390" spans="1:1" x14ac:dyDescent="0.2">
      <c r="A1390" t="s">
        <v>9117</v>
      </c>
    </row>
    <row r="1391" spans="1:1" x14ac:dyDescent="0.2">
      <c r="A1391" t="s">
        <v>1679</v>
      </c>
    </row>
    <row r="1392" spans="1:1" x14ac:dyDescent="0.2">
      <c r="A1392" t="s">
        <v>97</v>
      </c>
    </row>
    <row r="1393" spans="1:1" x14ac:dyDescent="0.2">
      <c r="A1393" t="s">
        <v>189</v>
      </c>
    </row>
    <row r="1394" spans="1:1" x14ac:dyDescent="0.2">
      <c r="A1394" t="s">
        <v>97</v>
      </c>
    </row>
    <row r="1395" spans="1:1" x14ac:dyDescent="0.2">
      <c r="A1395" t="s">
        <v>3133</v>
      </c>
    </row>
    <row r="1396" spans="1:1" x14ac:dyDescent="0.2">
      <c r="A1396" t="s">
        <v>4896</v>
      </c>
    </row>
    <row r="1397" spans="1:1" x14ac:dyDescent="0.2">
      <c r="A1397" t="s">
        <v>107</v>
      </c>
    </row>
    <row r="1398" spans="1:1" x14ac:dyDescent="0.2">
      <c r="A1398" t="s">
        <v>68</v>
      </c>
    </row>
    <row r="1399" spans="1:1" x14ac:dyDescent="0.2">
      <c r="A1399" t="s">
        <v>107</v>
      </c>
    </row>
    <row r="1400" spans="1:1" x14ac:dyDescent="0.2">
      <c r="A1400" t="s">
        <v>97</v>
      </c>
    </row>
    <row r="1401" spans="1:1" x14ac:dyDescent="0.2">
      <c r="A1401" t="s">
        <v>2230</v>
      </c>
    </row>
    <row r="1402" spans="1:1" x14ac:dyDescent="0.2">
      <c r="A1402" t="s">
        <v>97</v>
      </c>
    </row>
    <row r="1403" spans="1:1" x14ac:dyDescent="0.2">
      <c r="A1403" t="s">
        <v>401</v>
      </c>
    </row>
    <row r="1404" spans="1:1" x14ac:dyDescent="0.2">
      <c r="A1404" t="s">
        <v>97</v>
      </c>
    </row>
    <row r="1405" spans="1:1" x14ac:dyDescent="0.2">
      <c r="A1405" t="s">
        <v>107</v>
      </c>
    </row>
    <row r="1406" spans="1:1" x14ac:dyDescent="0.2">
      <c r="A1406" t="s">
        <v>4896</v>
      </c>
    </row>
    <row r="1407" spans="1:1" x14ac:dyDescent="0.2">
      <c r="A1407" t="s">
        <v>8887</v>
      </c>
    </row>
    <row r="1408" spans="1:1" x14ac:dyDescent="0.2">
      <c r="A1408" t="s">
        <v>107</v>
      </c>
    </row>
    <row r="1409" spans="1:1" x14ac:dyDescent="0.2">
      <c r="A1409" t="s">
        <v>107</v>
      </c>
    </row>
    <row r="1410" spans="1:1" x14ac:dyDescent="0.2">
      <c r="A1410" t="s">
        <v>97</v>
      </c>
    </row>
    <row r="1411" spans="1:1" x14ac:dyDescent="0.2">
      <c r="A1411" t="s">
        <v>452</v>
      </c>
    </row>
    <row r="1412" spans="1:1" x14ac:dyDescent="0.2">
      <c r="A1412" t="s">
        <v>28</v>
      </c>
    </row>
    <row r="1413" spans="1:1" x14ac:dyDescent="0.2">
      <c r="A1413" t="s">
        <v>3133</v>
      </c>
    </row>
    <row r="1414" spans="1:1" x14ac:dyDescent="0.2">
      <c r="A1414" t="s">
        <v>97</v>
      </c>
    </row>
    <row r="1415" spans="1:1" x14ac:dyDescent="0.2">
      <c r="A1415" t="s">
        <v>1679</v>
      </c>
    </row>
    <row r="1416" spans="1:1" x14ac:dyDescent="0.2">
      <c r="A1416" t="s">
        <v>107</v>
      </c>
    </row>
    <row r="1417" spans="1:1" x14ac:dyDescent="0.2">
      <c r="A1417" t="s">
        <v>2175</v>
      </c>
    </row>
    <row r="1418" spans="1:1" x14ac:dyDescent="0.2">
      <c r="A1418" t="s">
        <v>8283</v>
      </c>
    </row>
    <row r="1419" spans="1:1" x14ac:dyDescent="0.2">
      <c r="A1419" t="s">
        <v>30</v>
      </c>
    </row>
    <row r="1420" spans="1:1" x14ac:dyDescent="0.2">
      <c r="A1420" t="s">
        <v>9299</v>
      </c>
    </row>
    <row r="1421" spans="1:1" x14ac:dyDescent="0.2">
      <c r="A1421" t="s">
        <v>2230</v>
      </c>
    </row>
    <row r="1422" spans="1:1" x14ac:dyDescent="0.2">
      <c r="A1422" t="s">
        <v>401</v>
      </c>
    </row>
    <row r="1423" spans="1:1" x14ac:dyDescent="0.2">
      <c r="A1423" t="s">
        <v>9299</v>
      </c>
    </row>
    <row r="1424" spans="1:1" x14ac:dyDescent="0.2">
      <c r="A1424" t="s">
        <v>189</v>
      </c>
    </row>
    <row r="1425" spans="1:1" x14ac:dyDescent="0.2">
      <c r="A1425" t="s">
        <v>189</v>
      </c>
    </row>
    <row r="1426" spans="1:1" x14ac:dyDescent="0.2">
      <c r="A1426" t="s">
        <v>9330</v>
      </c>
    </row>
    <row r="1427" spans="1:1" x14ac:dyDescent="0.2">
      <c r="A1427" t="s">
        <v>9337</v>
      </c>
    </row>
    <row r="1428" spans="1:1" x14ac:dyDescent="0.2">
      <c r="A1428" t="s">
        <v>9344</v>
      </c>
    </row>
    <row r="1429" spans="1:1" x14ac:dyDescent="0.2">
      <c r="A1429" t="s">
        <v>9350</v>
      </c>
    </row>
    <row r="1430" spans="1:1" x14ac:dyDescent="0.2">
      <c r="A1430" t="s">
        <v>9357</v>
      </c>
    </row>
    <row r="1431" spans="1:1" x14ac:dyDescent="0.2">
      <c r="A1431" t="s">
        <v>9362</v>
      </c>
    </row>
    <row r="1432" spans="1:1" x14ac:dyDescent="0.2">
      <c r="A1432" t="s">
        <v>9362</v>
      </c>
    </row>
    <row r="1433" spans="1:1" x14ac:dyDescent="0.2">
      <c r="A1433" t="s">
        <v>9370</v>
      </c>
    </row>
    <row r="1434" spans="1:1" x14ac:dyDescent="0.2">
      <c r="A1434" t="s">
        <v>5091</v>
      </c>
    </row>
    <row r="1435" spans="1:1" x14ac:dyDescent="0.2">
      <c r="A1435" t="s">
        <v>97</v>
      </c>
    </row>
    <row r="1436" spans="1:1" x14ac:dyDescent="0.2">
      <c r="A1436" t="s">
        <v>107</v>
      </c>
    </row>
    <row r="1437" spans="1:1" x14ac:dyDescent="0.2">
      <c r="A1437" t="s">
        <v>189</v>
      </c>
    </row>
    <row r="1438" spans="1:1" x14ac:dyDescent="0.2">
      <c r="A1438" t="s">
        <v>3133</v>
      </c>
    </row>
    <row r="1439" spans="1:1" x14ac:dyDescent="0.2">
      <c r="A1439" t="s">
        <v>107</v>
      </c>
    </row>
    <row r="1440" spans="1:1" x14ac:dyDescent="0.2">
      <c r="A1440" t="s">
        <v>68</v>
      </c>
    </row>
    <row r="1441" spans="1:1" x14ac:dyDescent="0.2">
      <c r="A1441" t="s">
        <v>9398</v>
      </c>
    </row>
    <row r="1442" spans="1:1" x14ac:dyDescent="0.2">
      <c r="A1442" t="s">
        <v>68</v>
      </c>
    </row>
    <row r="1443" spans="1:1" x14ac:dyDescent="0.2">
      <c r="A1443" t="s">
        <v>107</v>
      </c>
    </row>
    <row r="1444" spans="1:1" x14ac:dyDescent="0.2">
      <c r="A1444" t="s">
        <v>9410</v>
      </c>
    </row>
    <row r="1445" spans="1:1" x14ac:dyDescent="0.2">
      <c r="A1445" t="s">
        <v>2230</v>
      </c>
    </row>
    <row r="1446" spans="1:1" x14ac:dyDescent="0.2">
      <c r="A1446" t="s">
        <v>107</v>
      </c>
    </row>
    <row r="1447" spans="1:1" x14ac:dyDescent="0.2">
      <c r="A1447" t="s">
        <v>107</v>
      </c>
    </row>
    <row r="1448" spans="1:1" x14ac:dyDescent="0.2">
      <c r="A1448" t="s">
        <v>107</v>
      </c>
    </row>
    <row r="1449" spans="1:1" x14ac:dyDescent="0.2">
      <c r="A1449" t="s">
        <v>107</v>
      </c>
    </row>
    <row r="1450" spans="1:1" x14ac:dyDescent="0.2">
      <c r="A1450" t="s">
        <v>9362</v>
      </c>
    </row>
    <row r="1451" spans="1:1" x14ac:dyDescent="0.2">
      <c r="A1451" t="s">
        <v>2230</v>
      </c>
    </row>
    <row r="1452" spans="1:1" x14ac:dyDescent="0.2">
      <c r="A1452" t="s">
        <v>2230</v>
      </c>
    </row>
    <row r="1453" spans="1:1" x14ac:dyDescent="0.2">
      <c r="A1453" t="s">
        <v>9449</v>
      </c>
    </row>
    <row r="1454" spans="1:1" x14ac:dyDescent="0.2">
      <c r="A1454" t="s">
        <v>2230</v>
      </c>
    </row>
    <row r="1455" spans="1:1" x14ac:dyDescent="0.2">
      <c r="A1455" t="s">
        <v>107</v>
      </c>
    </row>
    <row r="1456" spans="1:1" x14ac:dyDescent="0.2">
      <c r="A1456" t="s">
        <v>107</v>
      </c>
    </row>
    <row r="1457" spans="1:1" x14ac:dyDescent="0.2">
      <c r="A1457" t="s">
        <v>9464</v>
      </c>
    </row>
    <row r="1458" spans="1:1" x14ac:dyDescent="0.2">
      <c r="A1458" t="s">
        <v>8758</v>
      </c>
    </row>
    <row r="1459" spans="1:1" x14ac:dyDescent="0.2">
      <c r="A1459" t="s">
        <v>9476</v>
      </c>
    </row>
    <row r="1460" spans="1:1" x14ac:dyDescent="0.2">
      <c r="A1460" t="s">
        <v>28</v>
      </c>
    </row>
    <row r="1461" spans="1:1" x14ac:dyDescent="0.2">
      <c r="A1461" t="s">
        <v>107</v>
      </c>
    </row>
    <row r="1462" spans="1:1" x14ac:dyDescent="0.2">
      <c r="A1462" t="s">
        <v>2230</v>
      </c>
    </row>
    <row r="1463" spans="1:1" x14ac:dyDescent="0.2">
      <c r="A1463" t="s">
        <v>9492</v>
      </c>
    </row>
    <row r="1464" spans="1:1" x14ac:dyDescent="0.2">
      <c r="A1464" t="s">
        <v>9499</v>
      </c>
    </row>
    <row r="1465" spans="1:1" x14ac:dyDescent="0.2">
      <c r="A1465" t="s">
        <v>107</v>
      </c>
    </row>
    <row r="1466" spans="1:1" x14ac:dyDescent="0.2">
      <c r="A1466" t="s">
        <v>9508</v>
      </c>
    </row>
    <row r="1467" spans="1:1" x14ac:dyDescent="0.2">
      <c r="A1467" t="s">
        <v>107</v>
      </c>
    </row>
    <row r="1468" spans="1:1" x14ac:dyDescent="0.2">
      <c r="A1468" t="s">
        <v>28</v>
      </c>
    </row>
    <row r="1469" spans="1:1" x14ac:dyDescent="0.2">
      <c r="A1469" t="s">
        <v>3133</v>
      </c>
    </row>
    <row r="1470" spans="1:1" x14ac:dyDescent="0.2">
      <c r="A1470" t="s">
        <v>189</v>
      </c>
    </row>
    <row r="1471" spans="1:1" x14ac:dyDescent="0.2">
      <c r="A1471" t="s">
        <v>107</v>
      </c>
    </row>
    <row r="1472" spans="1:1" x14ac:dyDescent="0.2">
      <c r="A1472" t="s">
        <v>107</v>
      </c>
    </row>
    <row r="1473" spans="1:1" x14ac:dyDescent="0.2">
      <c r="A1473" t="s">
        <v>28</v>
      </c>
    </row>
    <row r="1474" spans="1:1" x14ac:dyDescent="0.2">
      <c r="A1474" t="s">
        <v>3133</v>
      </c>
    </row>
    <row r="1475" spans="1:1" x14ac:dyDescent="0.2">
      <c r="A1475" t="s">
        <v>2230</v>
      </c>
    </row>
    <row r="1476" spans="1:1" x14ac:dyDescent="0.2">
      <c r="A1476" t="s">
        <v>5750</v>
      </c>
    </row>
    <row r="1477" spans="1:1" x14ac:dyDescent="0.2">
      <c r="A1477" t="s">
        <v>1887</v>
      </c>
    </row>
    <row r="1478" spans="1:1" x14ac:dyDescent="0.2">
      <c r="A1478" t="s">
        <v>7820</v>
      </c>
    </row>
    <row r="1479" spans="1:1" x14ac:dyDescent="0.2">
      <c r="A1479" t="s">
        <v>107</v>
      </c>
    </row>
    <row r="1480" spans="1:1" x14ac:dyDescent="0.2">
      <c r="A1480" t="s">
        <v>107</v>
      </c>
    </row>
    <row r="1481" spans="1:1" x14ac:dyDescent="0.2">
      <c r="A1481" t="s">
        <v>107</v>
      </c>
    </row>
    <row r="1482" spans="1:1" x14ac:dyDescent="0.2">
      <c r="A1482" t="s">
        <v>107</v>
      </c>
    </row>
    <row r="1483" spans="1:1" x14ac:dyDescent="0.2">
      <c r="A1483" t="s">
        <v>107</v>
      </c>
    </row>
    <row r="1484" spans="1:1" x14ac:dyDescent="0.2">
      <c r="A1484" t="s">
        <v>401</v>
      </c>
    </row>
    <row r="1485" spans="1:1" x14ac:dyDescent="0.2">
      <c r="A1485" t="s">
        <v>6046</v>
      </c>
    </row>
    <row r="1486" spans="1:1" x14ac:dyDescent="0.2">
      <c r="A1486" t="s">
        <v>1887</v>
      </c>
    </row>
    <row r="1487" spans="1:1" x14ac:dyDescent="0.2">
      <c r="A1487" t="s">
        <v>9567</v>
      </c>
    </row>
    <row r="1488" spans="1:1" x14ac:dyDescent="0.2">
      <c r="A1488" t="s">
        <v>9362</v>
      </c>
    </row>
    <row r="1489" spans="1:1" x14ac:dyDescent="0.2">
      <c r="A1489" t="s">
        <v>9362</v>
      </c>
    </row>
    <row r="1490" spans="1:1" x14ac:dyDescent="0.2">
      <c r="A1490" t="s">
        <v>97</v>
      </c>
    </row>
    <row r="1491" spans="1:1" x14ac:dyDescent="0.2">
      <c r="A1491" t="s">
        <v>3324</v>
      </c>
    </row>
    <row r="1492" spans="1:1" x14ac:dyDescent="0.2">
      <c r="A1492" t="s">
        <v>9589</v>
      </c>
    </row>
    <row r="1493" spans="1:1" x14ac:dyDescent="0.2">
      <c r="A1493" t="s">
        <v>9398</v>
      </c>
    </row>
    <row r="1494" spans="1:1" x14ac:dyDescent="0.2">
      <c r="A1494" t="s">
        <v>7788</v>
      </c>
    </row>
    <row r="1495" spans="1:1" x14ac:dyDescent="0.2">
      <c r="A1495" t="s">
        <v>107</v>
      </c>
    </row>
    <row r="1496" spans="1:1" x14ac:dyDescent="0.2">
      <c r="A1496" t="s">
        <v>664</v>
      </c>
    </row>
    <row r="1497" spans="1:1" x14ac:dyDescent="0.2">
      <c r="A1497" t="s">
        <v>49</v>
      </c>
    </row>
    <row r="1498" spans="1:1" x14ac:dyDescent="0.2">
      <c r="A1498" t="s">
        <v>49</v>
      </c>
    </row>
    <row r="1499" spans="1:1" x14ac:dyDescent="0.2">
      <c r="A1499" t="s">
        <v>49</v>
      </c>
    </row>
    <row r="1500" spans="1:1" x14ac:dyDescent="0.2">
      <c r="A1500" t="s">
        <v>49</v>
      </c>
    </row>
    <row r="1501" spans="1:1" x14ac:dyDescent="0.2">
      <c r="A1501" t="s">
        <v>49</v>
      </c>
    </row>
    <row r="1502" spans="1:1" x14ac:dyDescent="0.2">
      <c r="A1502" t="s">
        <v>49</v>
      </c>
    </row>
    <row r="1503" spans="1:1" x14ac:dyDescent="0.2">
      <c r="A1503" t="s">
        <v>49</v>
      </c>
    </row>
    <row r="1504" spans="1:1" x14ac:dyDescent="0.2">
      <c r="A1504" t="s">
        <v>49</v>
      </c>
    </row>
    <row r="1505" spans="1:1" x14ac:dyDescent="0.2">
      <c r="A1505" t="s">
        <v>49</v>
      </c>
    </row>
    <row r="1506" spans="1:1" x14ac:dyDescent="0.2">
      <c r="A1506" t="s">
        <v>49</v>
      </c>
    </row>
    <row r="1507" spans="1:1" x14ac:dyDescent="0.2">
      <c r="A1507" t="s">
        <v>49</v>
      </c>
    </row>
    <row r="1508" spans="1:1" x14ac:dyDescent="0.2">
      <c r="A1508" t="s">
        <v>49</v>
      </c>
    </row>
    <row r="1509" spans="1:1" x14ac:dyDescent="0.2">
      <c r="A1509" t="s">
        <v>68</v>
      </c>
    </row>
    <row r="1510" spans="1:1" x14ac:dyDescent="0.2">
      <c r="A1510" t="s">
        <v>9634</v>
      </c>
    </row>
    <row r="1511" spans="1:1" x14ac:dyDescent="0.2">
      <c r="A1511" t="s">
        <v>9634</v>
      </c>
    </row>
    <row r="1512" spans="1:1" x14ac:dyDescent="0.2">
      <c r="A1512" t="s">
        <v>9634</v>
      </c>
    </row>
    <row r="1513" spans="1:1" x14ac:dyDescent="0.2">
      <c r="A1513" t="s">
        <v>5750</v>
      </c>
    </row>
    <row r="1514" spans="1:1" x14ac:dyDescent="0.2">
      <c r="A1514" t="s">
        <v>28</v>
      </c>
    </row>
    <row r="1515" spans="1:1" x14ac:dyDescent="0.2">
      <c r="A1515" t="s">
        <v>30</v>
      </c>
    </row>
    <row r="1516" spans="1:1" x14ac:dyDescent="0.2">
      <c r="A1516" t="s">
        <v>189</v>
      </c>
    </row>
    <row r="1517" spans="1:1" x14ac:dyDescent="0.2">
      <c r="A1517" t="s">
        <v>9660</v>
      </c>
    </row>
    <row r="1518" spans="1:1" x14ac:dyDescent="0.2">
      <c r="A1518" t="s">
        <v>9667</v>
      </c>
    </row>
    <row r="1519" spans="1:1" x14ac:dyDescent="0.2">
      <c r="A1519" t="s">
        <v>189</v>
      </c>
    </row>
    <row r="1520" spans="1:1" x14ac:dyDescent="0.2">
      <c r="A1520" t="s">
        <v>9678</v>
      </c>
    </row>
    <row r="1521" spans="1:1" x14ac:dyDescent="0.2">
      <c r="A1521" t="s">
        <v>9678</v>
      </c>
    </row>
    <row r="1522" spans="1:1" x14ac:dyDescent="0.2">
      <c r="A1522" t="s">
        <v>107</v>
      </c>
    </row>
    <row r="1523" spans="1:1" x14ac:dyDescent="0.2">
      <c r="A1523" t="s">
        <v>9692</v>
      </c>
    </row>
    <row r="1524" spans="1:1" x14ac:dyDescent="0.2">
      <c r="A1524" t="s">
        <v>9699</v>
      </c>
    </row>
    <row r="1525" spans="1:1" x14ac:dyDescent="0.2">
      <c r="A1525" t="s">
        <v>1887</v>
      </c>
    </row>
    <row r="1526" spans="1:1" x14ac:dyDescent="0.2">
      <c r="A1526" t="s">
        <v>9710</v>
      </c>
    </row>
    <row r="1527" spans="1:1" x14ac:dyDescent="0.2">
      <c r="A1527" t="s">
        <v>9710</v>
      </c>
    </row>
    <row r="1528" spans="1:1" x14ac:dyDescent="0.2">
      <c r="A1528" t="s">
        <v>189</v>
      </c>
    </row>
    <row r="1529" spans="1:1" x14ac:dyDescent="0.2">
      <c r="A1529" t="s">
        <v>1887</v>
      </c>
    </row>
    <row r="1530" spans="1:1" x14ac:dyDescent="0.2">
      <c r="A1530" t="s">
        <v>1887</v>
      </c>
    </row>
    <row r="1531" spans="1:1" x14ac:dyDescent="0.2">
      <c r="A1531" t="s">
        <v>1887</v>
      </c>
    </row>
    <row r="1532" spans="1:1" x14ac:dyDescent="0.2">
      <c r="A1532" t="s">
        <v>1887</v>
      </c>
    </row>
    <row r="1533" spans="1:1" x14ac:dyDescent="0.2">
      <c r="A1533" t="s">
        <v>1887</v>
      </c>
    </row>
    <row r="1534" spans="1:1" x14ac:dyDescent="0.2">
      <c r="A1534" t="s">
        <v>1887</v>
      </c>
    </row>
    <row r="1535" spans="1:1" x14ac:dyDescent="0.2">
      <c r="A1535" t="s">
        <v>107</v>
      </c>
    </row>
    <row r="1536" spans="1:1" x14ac:dyDescent="0.2">
      <c r="A1536" t="s">
        <v>9499</v>
      </c>
    </row>
    <row r="1537" spans="1:1" x14ac:dyDescent="0.2">
      <c r="A1537" t="s">
        <v>9745</v>
      </c>
    </row>
    <row r="1538" spans="1:1" x14ac:dyDescent="0.2">
      <c r="A1538" t="s">
        <v>2230</v>
      </c>
    </row>
    <row r="1539" spans="1:1" x14ac:dyDescent="0.2">
      <c r="A1539" t="s">
        <v>189</v>
      </c>
    </row>
    <row r="1540" spans="1:1" x14ac:dyDescent="0.2">
      <c r="A1540" t="s">
        <v>2230</v>
      </c>
    </row>
    <row r="1541" spans="1:1" x14ac:dyDescent="0.2">
      <c r="A1541" t="s">
        <v>2230</v>
      </c>
    </row>
    <row r="1542" spans="1:1" x14ac:dyDescent="0.2">
      <c r="A1542" t="s">
        <v>9767</v>
      </c>
    </row>
    <row r="1543" spans="1:1" x14ac:dyDescent="0.2">
      <c r="A1543" t="s">
        <v>9772</v>
      </c>
    </row>
    <row r="1544" spans="1:1" x14ac:dyDescent="0.2">
      <c r="A1544" t="s">
        <v>9772</v>
      </c>
    </row>
    <row r="1545" spans="1:1" x14ac:dyDescent="0.2">
      <c r="A1545" t="s">
        <v>2230</v>
      </c>
    </row>
    <row r="1546" spans="1:1" x14ac:dyDescent="0.2">
      <c r="A1546" t="s">
        <v>9476</v>
      </c>
    </row>
    <row r="1547" spans="1:1" x14ac:dyDescent="0.2">
      <c r="A1547" t="s">
        <v>9299</v>
      </c>
    </row>
    <row r="1548" spans="1:1" x14ac:dyDescent="0.2">
      <c r="A1548" t="s">
        <v>401</v>
      </c>
    </row>
    <row r="1549" spans="1:1" x14ac:dyDescent="0.2">
      <c r="A1549" t="s">
        <v>189</v>
      </c>
    </row>
    <row r="1550" spans="1:1" x14ac:dyDescent="0.2">
      <c r="A1550" t="s">
        <v>49</v>
      </c>
    </row>
    <row r="1551" spans="1:1" x14ac:dyDescent="0.2">
      <c r="A1551" t="s">
        <v>49</v>
      </c>
    </row>
    <row r="1552" spans="1:1" x14ac:dyDescent="0.2">
      <c r="A1552" t="s">
        <v>49</v>
      </c>
    </row>
    <row r="1553" spans="1:1" x14ac:dyDescent="0.2">
      <c r="A1553" t="s">
        <v>49</v>
      </c>
    </row>
    <row r="1554" spans="1:1" x14ac:dyDescent="0.2">
      <c r="A1554" t="s">
        <v>49</v>
      </c>
    </row>
    <row r="1555" spans="1:1" x14ac:dyDescent="0.2">
      <c r="A1555" t="s">
        <v>68</v>
      </c>
    </row>
    <row r="1556" spans="1:1" x14ac:dyDescent="0.2">
      <c r="A1556" t="s">
        <v>2448</v>
      </c>
    </row>
    <row r="1557" spans="1:1" x14ac:dyDescent="0.2">
      <c r="A1557" t="s">
        <v>107</v>
      </c>
    </row>
    <row r="1558" spans="1:1" x14ac:dyDescent="0.2">
      <c r="A1558" t="s">
        <v>9634</v>
      </c>
    </row>
    <row r="1559" spans="1:1" x14ac:dyDescent="0.2">
      <c r="A1559" t="s">
        <v>68</v>
      </c>
    </row>
    <row r="1560" spans="1:1" x14ac:dyDescent="0.2">
      <c r="A1560" t="s">
        <v>28</v>
      </c>
    </row>
    <row r="1561" spans="1:1" x14ac:dyDescent="0.2">
      <c r="A1561" t="s">
        <v>28</v>
      </c>
    </row>
    <row r="1562" spans="1:1" x14ac:dyDescent="0.2">
      <c r="A1562" t="s">
        <v>28</v>
      </c>
    </row>
    <row r="1563" spans="1:1" x14ac:dyDescent="0.2">
      <c r="A1563" t="s">
        <v>189</v>
      </c>
    </row>
    <row r="1564" spans="1:1" x14ac:dyDescent="0.2">
      <c r="A1564" t="s">
        <v>9824</v>
      </c>
    </row>
    <row r="1565" spans="1:1" x14ac:dyDescent="0.2">
      <c r="A1565" t="s">
        <v>9660</v>
      </c>
    </row>
    <row r="1566" spans="1:1" x14ac:dyDescent="0.2">
      <c r="A1566" t="s">
        <v>9492</v>
      </c>
    </row>
    <row r="1567" spans="1:1" x14ac:dyDescent="0.2">
      <c r="A1567" t="s">
        <v>9492</v>
      </c>
    </row>
    <row r="1568" spans="1:1" x14ac:dyDescent="0.2">
      <c r="A1568" t="s">
        <v>9837</v>
      </c>
    </row>
    <row r="1569" spans="1:1" x14ac:dyDescent="0.2">
      <c r="A1569" t="s">
        <v>9678</v>
      </c>
    </row>
    <row r="1570" spans="1:1" x14ac:dyDescent="0.2">
      <c r="A1570" t="s">
        <v>107</v>
      </c>
    </row>
  </sheetData>
  <autoFilter ref="A1:K234"/>
  <pageMargins left="0.7" right="0.7" top="0.78749999999999998" bottom="0.78749999999999998" header="0.51180555555555496" footer="0.51180555555555496"/>
  <pageSetup paperSize="9" firstPageNumber="0" orientation="landscape"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H1570"/>
  <sheetViews>
    <sheetView topLeftCell="I1" zoomScale="121" zoomScaleNormal="121" zoomScalePageLayoutView="121" workbookViewId="0">
      <selection activeCell="X1" sqref="X1:Z1"/>
    </sheetView>
  </sheetViews>
  <sheetFormatPr baseColWidth="10" defaultColWidth="8.83203125" defaultRowHeight="15" x14ac:dyDescent="0.2"/>
  <cols>
    <col min="19" max="21" width="8.83203125" style="5"/>
    <col min="24" max="24" width="14.6640625" customWidth="1"/>
    <col min="25" max="25" width="18" style="5" customWidth="1"/>
    <col min="26" max="26" width="12.1640625" style="5" customWidth="1"/>
  </cols>
  <sheetData>
    <row r="1" spans="1:1022" s="8" customFormat="1" ht="28" customHeight="1" x14ac:dyDescent="0.2">
      <c r="A1" s="6" t="s">
        <v>0</v>
      </c>
      <c r="B1" s="6" t="s">
        <v>1</v>
      </c>
      <c r="C1" s="6" t="s">
        <v>2</v>
      </c>
      <c r="D1" s="6" t="s">
        <v>3</v>
      </c>
      <c r="E1" s="6" t="s">
        <v>4</v>
      </c>
      <c r="F1" s="6" t="s">
        <v>5</v>
      </c>
      <c r="G1" s="6" t="s">
        <v>6</v>
      </c>
      <c r="H1" s="6" t="s">
        <v>7</v>
      </c>
      <c r="I1" s="6" t="s">
        <v>8</v>
      </c>
      <c r="J1" s="6" t="s">
        <v>10054</v>
      </c>
      <c r="K1" s="6" t="s">
        <v>9</v>
      </c>
      <c r="L1" s="6" t="s">
        <v>10</v>
      </c>
      <c r="M1" s="6" t="s">
        <v>11</v>
      </c>
      <c r="N1" s="6" t="s">
        <v>12</v>
      </c>
      <c r="O1" s="6" t="s">
        <v>13</v>
      </c>
      <c r="P1" s="6" t="s">
        <v>14</v>
      </c>
      <c r="Q1" s="6" t="s">
        <v>15</v>
      </c>
      <c r="R1" s="6" t="s">
        <v>10044</v>
      </c>
      <c r="S1" s="7" t="s">
        <v>10045</v>
      </c>
      <c r="T1" s="7" t="s">
        <v>10046</v>
      </c>
      <c r="U1" s="7" t="s">
        <v>10047</v>
      </c>
      <c r="V1" s="6" t="s">
        <v>10053</v>
      </c>
      <c r="W1" s="6" t="s">
        <v>10048</v>
      </c>
      <c r="X1" s="6" t="s">
        <v>10049</v>
      </c>
      <c r="Y1" s="7" t="s">
        <v>10050</v>
      </c>
      <c r="Z1" s="7" t="s">
        <v>10051</v>
      </c>
      <c r="AMF1" s="1"/>
      <c r="AMG1" s="1"/>
      <c r="AMH1" s="1"/>
    </row>
    <row r="2" spans="1:1022" x14ac:dyDescent="0.2">
      <c r="A2" t="s">
        <v>16</v>
      </c>
      <c r="B2" t="s">
        <v>17</v>
      </c>
      <c r="C2" t="s">
        <v>18</v>
      </c>
      <c r="D2" t="s">
        <v>19</v>
      </c>
      <c r="E2" t="s">
        <v>20</v>
      </c>
      <c r="G2">
        <v>2013</v>
      </c>
      <c r="H2" t="s">
        <v>21</v>
      </c>
      <c r="I2" t="s">
        <v>22</v>
      </c>
      <c r="J2" t="s">
        <v>23</v>
      </c>
      <c r="K2" t="s">
        <v>24</v>
      </c>
      <c r="L2" t="s">
        <v>25</v>
      </c>
      <c r="M2" t="s">
        <v>26</v>
      </c>
      <c r="N2" t="s">
        <v>27</v>
      </c>
      <c r="O2" t="s">
        <v>28</v>
      </c>
      <c r="P2" t="s">
        <v>29</v>
      </c>
      <c r="R2">
        <v>1495</v>
      </c>
      <c r="W2" t="s">
        <v>9851</v>
      </c>
      <c r="X2" s="9">
        <f>R2*0.8893</f>
        <v>1329.5035</v>
      </c>
      <c r="Y2" s="10">
        <f>R2*0.8893</f>
        <v>1329.5035</v>
      </c>
      <c r="Z2" s="10">
        <f>R2*0.8893</f>
        <v>1329.5035</v>
      </c>
    </row>
    <row r="3" spans="1:1022" x14ac:dyDescent="0.2">
      <c r="A3" t="s">
        <v>31</v>
      </c>
      <c r="B3" t="s">
        <v>32</v>
      </c>
      <c r="C3" t="s">
        <v>33</v>
      </c>
      <c r="D3" t="s">
        <v>19</v>
      </c>
      <c r="E3" t="s">
        <v>20</v>
      </c>
      <c r="G3">
        <v>2013</v>
      </c>
      <c r="H3" t="s">
        <v>34</v>
      </c>
      <c r="I3" t="s">
        <v>35</v>
      </c>
      <c r="J3" t="s">
        <v>23</v>
      </c>
      <c r="K3" t="s">
        <v>24</v>
      </c>
      <c r="L3" t="s">
        <v>25</v>
      </c>
      <c r="M3" t="s">
        <v>26</v>
      </c>
      <c r="N3" t="s">
        <v>36</v>
      </c>
      <c r="O3" t="s">
        <v>28</v>
      </c>
      <c r="P3" t="s">
        <v>29</v>
      </c>
      <c r="R3">
        <v>1495</v>
      </c>
      <c r="W3" t="s">
        <v>9851</v>
      </c>
      <c r="X3" s="9">
        <f>R3*0.8893</f>
        <v>1329.5035</v>
      </c>
      <c r="Y3" s="10">
        <f>R3*0.8893</f>
        <v>1329.5035</v>
      </c>
      <c r="Z3" s="10">
        <f>R3*0.8893</f>
        <v>1329.5035</v>
      </c>
    </row>
    <row r="4" spans="1:1022" x14ac:dyDescent="0.2">
      <c r="A4" t="s">
        <v>37</v>
      </c>
      <c r="B4" t="s">
        <v>38</v>
      </c>
      <c r="C4" t="s">
        <v>39</v>
      </c>
      <c r="D4" t="s">
        <v>40</v>
      </c>
      <c r="E4" t="s">
        <v>41</v>
      </c>
      <c r="G4">
        <v>2013</v>
      </c>
      <c r="H4" t="s">
        <v>42</v>
      </c>
      <c r="I4" t="s">
        <v>43</v>
      </c>
      <c r="J4" t="s">
        <v>44</v>
      </c>
      <c r="K4" t="s">
        <v>45</v>
      </c>
      <c r="L4" t="s">
        <v>46</v>
      </c>
      <c r="M4" t="s">
        <v>47</v>
      </c>
      <c r="N4" t="s">
        <v>48</v>
      </c>
      <c r="O4" t="s">
        <v>49</v>
      </c>
      <c r="P4" t="s">
        <v>29</v>
      </c>
      <c r="R4">
        <v>1300</v>
      </c>
      <c r="W4" t="s">
        <v>9852</v>
      </c>
      <c r="X4" s="11">
        <f>R4*1.1863</f>
        <v>1542.1899999999998</v>
      </c>
      <c r="Y4" s="10">
        <f>R4*1.1863</f>
        <v>1542.1899999999998</v>
      </c>
      <c r="Z4" s="10">
        <f>R4*1.1863</f>
        <v>1542.1899999999998</v>
      </c>
    </row>
    <row r="5" spans="1:1022" x14ac:dyDescent="0.2">
      <c r="A5" t="s">
        <v>50</v>
      </c>
      <c r="B5" t="s">
        <v>51</v>
      </c>
      <c r="C5" t="s">
        <v>52</v>
      </c>
      <c r="D5" t="s">
        <v>19</v>
      </c>
      <c r="E5" t="s">
        <v>20</v>
      </c>
      <c r="G5">
        <v>2013</v>
      </c>
      <c r="H5" t="s">
        <v>53</v>
      </c>
      <c r="I5" t="s">
        <v>54</v>
      </c>
      <c r="J5" t="s">
        <v>23</v>
      </c>
      <c r="K5" t="s">
        <v>24</v>
      </c>
      <c r="L5" t="s">
        <v>25</v>
      </c>
      <c r="M5" t="s">
        <v>26</v>
      </c>
      <c r="N5" t="s">
        <v>55</v>
      </c>
      <c r="O5" t="s">
        <v>28</v>
      </c>
      <c r="P5" t="s">
        <v>29</v>
      </c>
      <c r="R5">
        <v>1495</v>
      </c>
      <c r="W5" t="s">
        <v>9851</v>
      </c>
      <c r="X5" s="9">
        <f>R5*0.8893</f>
        <v>1329.5035</v>
      </c>
      <c r="Y5" s="10">
        <f>R5*0.8893</f>
        <v>1329.5035</v>
      </c>
      <c r="Z5" s="10">
        <f>R5*0.8893</f>
        <v>1329.5035</v>
      </c>
    </row>
    <row r="6" spans="1:1022" x14ac:dyDescent="0.2">
      <c r="A6" t="s">
        <v>56</v>
      </c>
      <c r="B6" t="s">
        <v>57</v>
      </c>
      <c r="C6" t="s">
        <v>58</v>
      </c>
      <c r="D6" t="s">
        <v>59</v>
      </c>
      <c r="E6" t="s">
        <v>60</v>
      </c>
      <c r="F6" t="s">
        <v>61</v>
      </c>
      <c r="G6">
        <v>2013</v>
      </c>
      <c r="H6" t="s">
        <v>62</v>
      </c>
      <c r="I6" t="s">
        <v>63</v>
      </c>
      <c r="J6" t="s">
        <v>64</v>
      </c>
      <c r="K6" t="s">
        <v>9853</v>
      </c>
      <c r="L6" t="s">
        <v>46</v>
      </c>
      <c r="M6" t="s">
        <v>66</v>
      </c>
      <c r="N6" t="s">
        <v>67</v>
      </c>
      <c r="O6" t="s">
        <v>68</v>
      </c>
      <c r="P6" t="s">
        <v>29</v>
      </c>
      <c r="R6">
        <v>0</v>
      </c>
      <c r="W6" t="s">
        <v>9851</v>
      </c>
      <c r="X6" s="9">
        <f>R6*0.8893</f>
        <v>0</v>
      </c>
      <c r="Y6" s="10">
        <f>R6*0.8893</f>
        <v>0</v>
      </c>
      <c r="Z6" s="10">
        <f>R6*0.8893</f>
        <v>0</v>
      </c>
    </row>
    <row r="7" spans="1:1022" x14ac:dyDescent="0.2">
      <c r="A7" t="s">
        <v>69</v>
      </c>
      <c r="B7" t="s">
        <v>70</v>
      </c>
      <c r="C7" t="s">
        <v>71</v>
      </c>
      <c r="D7" t="s">
        <v>19</v>
      </c>
      <c r="E7" t="s">
        <v>20</v>
      </c>
      <c r="G7">
        <v>2013</v>
      </c>
      <c r="H7" t="s">
        <v>72</v>
      </c>
      <c r="I7" t="s">
        <v>73</v>
      </c>
      <c r="J7" t="s">
        <v>64</v>
      </c>
      <c r="K7" t="s">
        <v>74</v>
      </c>
      <c r="L7" t="s">
        <v>25</v>
      </c>
      <c r="M7" t="s">
        <v>26</v>
      </c>
      <c r="N7" t="s">
        <v>75</v>
      </c>
      <c r="O7" t="s">
        <v>28</v>
      </c>
      <c r="P7" t="s">
        <v>29</v>
      </c>
      <c r="R7">
        <v>1495</v>
      </c>
      <c r="W7" t="s">
        <v>9851</v>
      </c>
      <c r="X7" s="9">
        <f>R7*0.8893</f>
        <v>1329.5035</v>
      </c>
      <c r="Y7" s="10">
        <f>R7*0.8893</f>
        <v>1329.5035</v>
      </c>
      <c r="Z7" s="10">
        <f>R7*0.8893</f>
        <v>1329.5035</v>
      </c>
    </row>
    <row r="8" spans="1:1022" x14ac:dyDescent="0.2">
      <c r="A8" t="s">
        <v>76</v>
      </c>
      <c r="B8" t="s">
        <v>77</v>
      </c>
      <c r="C8" t="s">
        <v>78</v>
      </c>
      <c r="D8" t="s">
        <v>79</v>
      </c>
      <c r="E8" t="s">
        <v>80</v>
      </c>
      <c r="F8" t="s">
        <v>81</v>
      </c>
      <c r="G8">
        <v>2013</v>
      </c>
      <c r="H8" t="s">
        <v>82</v>
      </c>
      <c r="I8" t="s">
        <v>83</v>
      </c>
      <c r="J8" t="s">
        <v>23</v>
      </c>
      <c r="K8" t="s">
        <v>24</v>
      </c>
      <c r="L8" t="s">
        <v>84</v>
      </c>
      <c r="M8" t="s">
        <v>85</v>
      </c>
      <c r="O8" t="s">
        <v>86</v>
      </c>
      <c r="P8" t="s">
        <v>29</v>
      </c>
      <c r="R8" t="s">
        <v>10052</v>
      </c>
      <c r="Y8" s="10"/>
      <c r="Z8" s="10"/>
    </row>
    <row r="9" spans="1:1022" s="12" customFormat="1" x14ac:dyDescent="0.2">
      <c r="A9" s="12" t="s">
        <v>87</v>
      </c>
      <c r="B9" s="12" t="s">
        <v>88</v>
      </c>
      <c r="C9" s="12" t="s">
        <v>89</v>
      </c>
      <c r="D9" s="12" t="s">
        <v>90</v>
      </c>
      <c r="E9" s="12" t="s">
        <v>91</v>
      </c>
      <c r="G9" s="12">
        <v>2013</v>
      </c>
      <c r="H9" s="12" t="s">
        <v>92</v>
      </c>
      <c r="I9" s="12" t="s">
        <v>93</v>
      </c>
      <c r="J9" s="12" t="s">
        <v>44</v>
      </c>
      <c r="K9" s="12" t="s">
        <v>94</v>
      </c>
      <c r="L9" s="12" t="s">
        <v>95</v>
      </c>
      <c r="N9" s="12" t="s">
        <v>96</v>
      </c>
      <c r="O9" s="12" t="s">
        <v>97</v>
      </c>
      <c r="P9" s="12" t="s">
        <v>29</v>
      </c>
      <c r="R9" s="12" t="s">
        <v>9854</v>
      </c>
      <c r="S9" s="13">
        <v>450</v>
      </c>
      <c r="T9" s="13">
        <v>2490</v>
      </c>
      <c r="U9" s="13">
        <f>AVERAGE(S9:T9)</f>
        <v>1470</v>
      </c>
      <c r="W9" s="12" t="s">
        <v>9851</v>
      </c>
      <c r="X9" s="14">
        <f>U9*0.8893</f>
        <v>1307.271</v>
      </c>
      <c r="Y9" s="15">
        <f>S9*0.8893</f>
        <v>400.185</v>
      </c>
      <c r="Z9" s="15">
        <f>T9*0.8893</f>
        <v>2214.357</v>
      </c>
      <c r="AMF9"/>
      <c r="AMG9"/>
      <c r="AMH9"/>
    </row>
    <row r="10" spans="1:1022" x14ac:dyDescent="0.2">
      <c r="A10" t="s">
        <v>98</v>
      </c>
      <c r="B10" t="s">
        <v>99</v>
      </c>
      <c r="C10" t="s">
        <v>100</v>
      </c>
      <c r="D10" t="s">
        <v>101</v>
      </c>
      <c r="E10" t="s">
        <v>102</v>
      </c>
      <c r="G10">
        <v>2013</v>
      </c>
      <c r="H10" t="s">
        <v>103</v>
      </c>
      <c r="I10" t="s">
        <v>104</v>
      </c>
      <c r="J10" t="s">
        <v>23</v>
      </c>
      <c r="K10" t="s">
        <v>24</v>
      </c>
      <c r="L10" t="s">
        <v>105</v>
      </c>
      <c r="M10" t="s">
        <v>106</v>
      </c>
      <c r="O10" t="s">
        <v>107</v>
      </c>
      <c r="P10" t="s">
        <v>29</v>
      </c>
      <c r="R10">
        <v>1840</v>
      </c>
      <c r="W10" t="s">
        <v>9855</v>
      </c>
      <c r="X10" s="11">
        <f>R10</f>
        <v>1840</v>
      </c>
      <c r="Y10" s="10">
        <f>R10</f>
        <v>1840</v>
      </c>
      <c r="Z10" s="10">
        <f>R10</f>
        <v>1840</v>
      </c>
    </row>
    <row r="11" spans="1:1022" x14ac:dyDescent="0.2">
      <c r="A11" t="s">
        <v>108</v>
      </c>
      <c r="B11" t="s">
        <v>109</v>
      </c>
      <c r="C11" t="s">
        <v>110</v>
      </c>
      <c r="D11" t="s">
        <v>90</v>
      </c>
      <c r="E11" t="s">
        <v>91</v>
      </c>
      <c r="G11">
        <v>2013</v>
      </c>
      <c r="H11" t="s">
        <v>111</v>
      </c>
      <c r="I11" t="s">
        <v>112</v>
      </c>
      <c r="J11" t="s">
        <v>44</v>
      </c>
      <c r="K11" t="s">
        <v>113</v>
      </c>
      <c r="L11" t="s">
        <v>95</v>
      </c>
      <c r="N11" t="s">
        <v>114</v>
      </c>
      <c r="O11" t="s">
        <v>97</v>
      </c>
      <c r="P11" t="s">
        <v>29</v>
      </c>
      <c r="R11" t="s">
        <v>9854</v>
      </c>
      <c r="S11" s="5">
        <v>450</v>
      </c>
      <c r="T11" s="5">
        <v>2490</v>
      </c>
      <c r="U11" s="5">
        <f>AVERAGE(S11:T11)</f>
        <v>1470</v>
      </c>
      <c r="W11" t="s">
        <v>9851</v>
      </c>
      <c r="X11" s="9">
        <f>U11*0.8893</f>
        <v>1307.271</v>
      </c>
      <c r="Y11" s="15">
        <f>S11*0.8893</f>
        <v>400.185</v>
      </c>
      <c r="Z11" s="15">
        <f>T11*0.8893</f>
        <v>2214.357</v>
      </c>
    </row>
    <row r="12" spans="1:1022" x14ac:dyDescent="0.2">
      <c r="A12" t="s">
        <v>115</v>
      </c>
      <c r="B12" t="s">
        <v>116</v>
      </c>
      <c r="C12" t="s">
        <v>117</v>
      </c>
      <c r="D12" t="s">
        <v>118</v>
      </c>
      <c r="E12" t="s">
        <v>119</v>
      </c>
      <c r="G12">
        <v>2013</v>
      </c>
      <c r="H12" t="s">
        <v>120</v>
      </c>
      <c r="I12" t="s">
        <v>121</v>
      </c>
      <c r="J12" t="s">
        <v>122</v>
      </c>
      <c r="K12" t="s">
        <v>9856</v>
      </c>
      <c r="L12" t="s">
        <v>123</v>
      </c>
      <c r="M12" t="s">
        <v>124</v>
      </c>
      <c r="N12" t="s">
        <v>125</v>
      </c>
      <c r="O12" t="s">
        <v>126</v>
      </c>
      <c r="R12" t="s">
        <v>9854</v>
      </c>
      <c r="S12" s="5">
        <v>1112</v>
      </c>
      <c r="T12" s="5">
        <v>1904</v>
      </c>
      <c r="U12" s="5">
        <f>AVERAGE(S12:T12)</f>
        <v>1508</v>
      </c>
      <c r="W12" t="s">
        <v>9851</v>
      </c>
      <c r="X12" s="9">
        <f>U12*0.8893</f>
        <v>1341.0644</v>
      </c>
      <c r="Y12" s="15">
        <f>S12*0.8893</f>
        <v>988.90160000000003</v>
      </c>
      <c r="Z12" s="15">
        <f>T12*0.8893</f>
        <v>1693.2272</v>
      </c>
    </row>
    <row r="13" spans="1:1022" x14ac:dyDescent="0.2">
      <c r="A13" t="s">
        <v>127</v>
      </c>
      <c r="B13" t="s">
        <v>128</v>
      </c>
      <c r="C13" t="s">
        <v>129</v>
      </c>
      <c r="D13" t="s">
        <v>19</v>
      </c>
      <c r="E13" t="s">
        <v>20</v>
      </c>
      <c r="G13">
        <v>2013</v>
      </c>
      <c r="H13" t="s">
        <v>130</v>
      </c>
      <c r="I13" t="s">
        <v>131</v>
      </c>
      <c r="J13" t="s">
        <v>44</v>
      </c>
      <c r="K13" t="s">
        <v>9857</v>
      </c>
      <c r="L13" t="s">
        <v>25</v>
      </c>
      <c r="M13" t="s">
        <v>26</v>
      </c>
      <c r="N13" t="s">
        <v>132</v>
      </c>
      <c r="O13" t="s">
        <v>28</v>
      </c>
      <c r="P13" t="s">
        <v>29</v>
      </c>
      <c r="R13">
        <v>1495</v>
      </c>
      <c r="W13" t="s">
        <v>9851</v>
      </c>
      <c r="X13" s="9">
        <f>R13*0.8893</f>
        <v>1329.5035</v>
      </c>
      <c r="Y13" s="10">
        <f>R13*0.8893</f>
        <v>1329.5035</v>
      </c>
      <c r="Z13" s="10">
        <f>R13*0.8893</f>
        <v>1329.5035</v>
      </c>
    </row>
    <row r="14" spans="1:1022" x14ac:dyDescent="0.2">
      <c r="A14" t="s">
        <v>133</v>
      </c>
      <c r="B14" t="s">
        <v>134</v>
      </c>
      <c r="C14" t="s">
        <v>135</v>
      </c>
      <c r="D14" t="s">
        <v>136</v>
      </c>
      <c r="E14" t="s">
        <v>137</v>
      </c>
      <c r="G14">
        <v>2013</v>
      </c>
      <c r="H14" t="s">
        <v>138</v>
      </c>
      <c r="I14" t="s">
        <v>139</v>
      </c>
      <c r="J14" t="s">
        <v>23</v>
      </c>
      <c r="K14" t="s">
        <v>24</v>
      </c>
      <c r="L14" t="s">
        <v>140</v>
      </c>
      <c r="M14" t="s">
        <v>141</v>
      </c>
      <c r="N14" t="s">
        <v>142</v>
      </c>
      <c r="O14" t="s">
        <v>107</v>
      </c>
      <c r="P14" t="s">
        <v>29</v>
      </c>
      <c r="R14">
        <v>1745</v>
      </c>
      <c r="W14" t="s">
        <v>9855</v>
      </c>
      <c r="X14" s="11">
        <f>R14</f>
        <v>1745</v>
      </c>
      <c r="Y14" s="10">
        <f>R14</f>
        <v>1745</v>
      </c>
      <c r="Z14" s="10">
        <f>R14</f>
        <v>1745</v>
      </c>
    </row>
    <row r="15" spans="1:1022" x14ac:dyDescent="0.2">
      <c r="A15" t="s">
        <v>143</v>
      </c>
      <c r="B15" t="s">
        <v>144</v>
      </c>
      <c r="C15" t="s">
        <v>145</v>
      </c>
      <c r="D15" t="s">
        <v>146</v>
      </c>
      <c r="E15" t="s">
        <v>147</v>
      </c>
      <c r="G15">
        <v>2013</v>
      </c>
      <c r="H15" t="s">
        <v>148</v>
      </c>
      <c r="I15" t="s">
        <v>149</v>
      </c>
      <c r="J15" t="s">
        <v>23</v>
      </c>
      <c r="K15" t="s">
        <v>24</v>
      </c>
      <c r="L15" t="s">
        <v>150</v>
      </c>
      <c r="M15" t="s">
        <v>151</v>
      </c>
      <c r="N15" t="s">
        <v>152</v>
      </c>
      <c r="O15" t="s">
        <v>107</v>
      </c>
      <c r="P15" t="s">
        <v>29</v>
      </c>
      <c r="R15">
        <v>1745</v>
      </c>
      <c r="W15" t="s">
        <v>9855</v>
      </c>
      <c r="X15" s="11">
        <f>R15</f>
        <v>1745</v>
      </c>
      <c r="Y15" s="10">
        <f>R15</f>
        <v>1745</v>
      </c>
      <c r="Z15" s="10">
        <f>R15</f>
        <v>1745</v>
      </c>
    </row>
    <row r="16" spans="1:1022" x14ac:dyDescent="0.2">
      <c r="A16" t="s">
        <v>153</v>
      </c>
      <c r="B16" t="s">
        <v>154</v>
      </c>
      <c r="C16" t="s">
        <v>155</v>
      </c>
      <c r="D16" t="s">
        <v>19</v>
      </c>
      <c r="E16" t="s">
        <v>20</v>
      </c>
      <c r="G16">
        <v>2013</v>
      </c>
      <c r="H16" t="s">
        <v>156</v>
      </c>
      <c r="I16" t="s">
        <v>157</v>
      </c>
      <c r="J16" t="s">
        <v>23</v>
      </c>
      <c r="K16" t="s">
        <v>24</v>
      </c>
      <c r="L16" t="s">
        <v>25</v>
      </c>
      <c r="M16" t="s">
        <v>26</v>
      </c>
      <c r="N16" t="s">
        <v>158</v>
      </c>
      <c r="O16" t="s">
        <v>28</v>
      </c>
      <c r="P16" t="s">
        <v>29</v>
      </c>
      <c r="R16">
        <v>1495</v>
      </c>
      <c r="W16" t="s">
        <v>9851</v>
      </c>
      <c r="X16" s="9">
        <f>R16*0.8893</f>
        <v>1329.5035</v>
      </c>
      <c r="Y16" s="10">
        <f>R16*0.8893</f>
        <v>1329.5035</v>
      </c>
      <c r="Z16" s="10">
        <f>R16*0.8893</f>
        <v>1329.5035</v>
      </c>
    </row>
    <row r="17" spans="1:1022" x14ac:dyDescent="0.2">
      <c r="A17" t="s">
        <v>159</v>
      </c>
      <c r="B17" t="s">
        <v>160</v>
      </c>
      <c r="C17" t="s">
        <v>161</v>
      </c>
      <c r="D17" t="s">
        <v>19</v>
      </c>
      <c r="E17" t="s">
        <v>20</v>
      </c>
      <c r="G17">
        <v>2013</v>
      </c>
      <c r="H17" t="s">
        <v>162</v>
      </c>
      <c r="I17" t="s">
        <v>163</v>
      </c>
      <c r="J17" t="s">
        <v>23</v>
      </c>
      <c r="K17" t="s">
        <v>24</v>
      </c>
      <c r="L17" t="s">
        <v>25</v>
      </c>
      <c r="M17" t="s">
        <v>26</v>
      </c>
      <c r="N17" t="s">
        <v>164</v>
      </c>
      <c r="O17" t="s">
        <v>28</v>
      </c>
      <c r="P17" t="s">
        <v>29</v>
      </c>
      <c r="R17">
        <v>1495</v>
      </c>
      <c r="W17" t="s">
        <v>9851</v>
      </c>
      <c r="X17" s="9">
        <f>R17*0.8893</f>
        <v>1329.5035</v>
      </c>
      <c r="Y17" s="10">
        <f>R17*0.8893</f>
        <v>1329.5035</v>
      </c>
      <c r="Z17" s="10">
        <f>R17*0.8893</f>
        <v>1329.5035</v>
      </c>
    </row>
    <row r="18" spans="1:1022" x14ac:dyDescent="0.2">
      <c r="A18" t="s">
        <v>165</v>
      </c>
      <c r="B18" t="s">
        <v>166</v>
      </c>
      <c r="C18" t="s">
        <v>167</v>
      </c>
      <c r="D18" t="s">
        <v>168</v>
      </c>
      <c r="E18" t="s">
        <v>169</v>
      </c>
      <c r="G18">
        <v>2013</v>
      </c>
      <c r="H18" t="s">
        <v>170</v>
      </c>
      <c r="I18" t="s">
        <v>171</v>
      </c>
      <c r="J18" t="s">
        <v>44</v>
      </c>
      <c r="K18" t="s">
        <v>172</v>
      </c>
      <c r="L18" t="s">
        <v>173</v>
      </c>
      <c r="M18" t="s">
        <v>174</v>
      </c>
      <c r="N18" t="s">
        <v>175</v>
      </c>
      <c r="O18" t="s">
        <v>176</v>
      </c>
      <c r="P18" t="s">
        <v>177</v>
      </c>
      <c r="R18" s="5" t="s">
        <v>10052</v>
      </c>
      <c r="Y18" s="10"/>
      <c r="Z18" s="10"/>
    </row>
    <row r="19" spans="1:1022" s="12" customFormat="1" x14ac:dyDescent="0.2">
      <c r="A19" s="12" t="s">
        <v>178</v>
      </c>
      <c r="B19" s="12" t="s">
        <v>179</v>
      </c>
      <c r="C19" s="12" t="s">
        <v>180</v>
      </c>
      <c r="D19" s="12" t="s">
        <v>181</v>
      </c>
      <c r="E19" s="12" t="s">
        <v>182</v>
      </c>
      <c r="G19" s="12">
        <v>2013</v>
      </c>
      <c r="H19" s="12" t="s">
        <v>183</v>
      </c>
      <c r="I19" s="12" t="s">
        <v>184</v>
      </c>
      <c r="J19" s="12" t="s">
        <v>64</v>
      </c>
      <c r="K19" s="12" t="s">
        <v>9858</v>
      </c>
      <c r="L19" s="12" t="s">
        <v>186</v>
      </c>
      <c r="M19" s="12" t="s">
        <v>187</v>
      </c>
      <c r="N19" s="12" t="s">
        <v>188</v>
      </c>
      <c r="O19" s="12" t="s">
        <v>189</v>
      </c>
      <c r="P19" s="12" t="s">
        <v>29</v>
      </c>
      <c r="R19" s="12">
        <v>1600</v>
      </c>
      <c r="S19" s="13"/>
      <c r="T19" s="13"/>
      <c r="U19" s="13"/>
      <c r="W19" s="12" t="s">
        <v>9859</v>
      </c>
      <c r="X19" s="14">
        <f>R19*0.9517</f>
        <v>1522.72</v>
      </c>
      <c r="Y19" s="10">
        <f>R19*0.9157</f>
        <v>1465.12</v>
      </c>
      <c r="Z19" s="10">
        <f>R19*0.9157</f>
        <v>1465.12</v>
      </c>
      <c r="AMF19"/>
      <c r="AMG19"/>
      <c r="AMH19"/>
    </row>
    <row r="20" spans="1:1022" x14ac:dyDescent="0.2">
      <c r="A20" t="s">
        <v>190</v>
      </c>
      <c r="B20" t="s">
        <v>191</v>
      </c>
      <c r="C20" t="s">
        <v>192</v>
      </c>
      <c r="D20" t="s">
        <v>193</v>
      </c>
      <c r="E20" t="s">
        <v>194</v>
      </c>
      <c r="G20">
        <v>2013</v>
      </c>
      <c r="H20" t="s">
        <v>195</v>
      </c>
      <c r="I20" t="s">
        <v>196</v>
      </c>
      <c r="J20" t="s">
        <v>122</v>
      </c>
      <c r="K20" t="s">
        <v>9860</v>
      </c>
      <c r="L20" t="s">
        <v>198</v>
      </c>
      <c r="M20" t="s">
        <v>199</v>
      </c>
      <c r="N20" t="s">
        <v>200</v>
      </c>
      <c r="O20" t="s">
        <v>189</v>
      </c>
      <c r="P20" t="s">
        <v>29</v>
      </c>
      <c r="R20">
        <v>1800</v>
      </c>
      <c r="W20" t="s">
        <v>9859</v>
      </c>
      <c r="X20" s="9">
        <f>R20*0.9517</f>
        <v>1713.06</v>
      </c>
      <c r="Y20" s="10">
        <f>R20*0.9157</f>
        <v>1648.26</v>
      </c>
      <c r="Z20" s="10">
        <f>R20*0.9157</f>
        <v>1648.26</v>
      </c>
    </row>
    <row r="21" spans="1:1022" x14ac:dyDescent="0.2">
      <c r="A21" t="s">
        <v>201</v>
      </c>
      <c r="B21" t="s">
        <v>202</v>
      </c>
      <c r="C21" t="s">
        <v>203</v>
      </c>
      <c r="D21" t="s">
        <v>204</v>
      </c>
      <c r="E21" t="s">
        <v>205</v>
      </c>
      <c r="F21" t="s">
        <v>206</v>
      </c>
      <c r="G21">
        <v>2013</v>
      </c>
      <c r="H21" t="s">
        <v>207</v>
      </c>
      <c r="I21" t="s">
        <v>208</v>
      </c>
      <c r="J21" t="s">
        <v>44</v>
      </c>
      <c r="K21" t="s">
        <v>9861</v>
      </c>
      <c r="L21" t="s">
        <v>210</v>
      </c>
      <c r="M21" t="s">
        <v>211</v>
      </c>
      <c r="N21" t="s">
        <v>212</v>
      </c>
      <c r="O21" t="s">
        <v>213</v>
      </c>
      <c r="R21" s="5" t="s">
        <v>10052</v>
      </c>
      <c r="Y21" s="10"/>
      <c r="Z21" s="10"/>
    </row>
    <row r="22" spans="1:1022" s="12" customFormat="1" x14ac:dyDescent="0.2">
      <c r="A22" s="12" t="s">
        <v>214</v>
      </c>
      <c r="B22" s="12" t="s">
        <v>215</v>
      </c>
      <c r="C22" s="12" t="s">
        <v>216</v>
      </c>
      <c r="D22" s="12" t="s">
        <v>217</v>
      </c>
      <c r="E22" s="12" t="s">
        <v>218</v>
      </c>
      <c r="G22" s="12">
        <v>2013</v>
      </c>
      <c r="H22" s="12" t="s">
        <v>219</v>
      </c>
      <c r="I22" s="12" t="s">
        <v>220</v>
      </c>
      <c r="J22" s="12" t="s">
        <v>23</v>
      </c>
      <c r="K22" s="12" t="s">
        <v>24</v>
      </c>
      <c r="L22" s="12" t="s">
        <v>221</v>
      </c>
      <c r="M22" s="12" t="s">
        <v>222</v>
      </c>
      <c r="N22" s="12" t="s">
        <v>223</v>
      </c>
      <c r="O22" s="12" t="s">
        <v>224</v>
      </c>
      <c r="P22" s="12" t="s">
        <v>29</v>
      </c>
      <c r="R22" s="12" t="s">
        <v>9854</v>
      </c>
      <c r="S22" s="13">
        <v>900</v>
      </c>
      <c r="T22" s="13">
        <v>2600</v>
      </c>
      <c r="U22" s="13">
        <f>AVERAGE(S22:T22)</f>
        <v>1750</v>
      </c>
      <c r="W22" s="12" t="s">
        <v>9855</v>
      </c>
      <c r="X22" s="11">
        <f>U22</f>
        <v>1750</v>
      </c>
      <c r="Y22" s="15">
        <f>S22</f>
        <v>900</v>
      </c>
      <c r="Z22" s="15">
        <f>T22</f>
        <v>2600</v>
      </c>
      <c r="AMF22"/>
      <c r="AMG22"/>
      <c r="AMH22"/>
    </row>
    <row r="23" spans="1:1022" x14ac:dyDescent="0.2">
      <c r="A23" t="s">
        <v>225</v>
      </c>
      <c r="B23" t="s">
        <v>226</v>
      </c>
      <c r="C23" t="s">
        <v>227</v>
      </c>
      <c r="D23" t="s">
        <v>228</v>
      </c>
      <c r="E23" t="s">
        <v>229</v>
      </c>
      <c r="G23">
        <v>2013</v>
      </c>
      <c r="H23" t="s">
        <v>230</v>
      </c>
      <c r="I23" t="s">
        <v>231</v>
      </c>
      <c r="J23" t="s">
        <v>122</v>
      </c>
      <c r="K23" t="s">
        <v>9862</v>
      </c>
      <c r="L23" t="s">
        <v>25</v>
      </c>
      <c r="M23" t="s">
        <v>233</v>
      </c>
      <c r="N23" t="s">
        <v>234</v>
      </c>
      <c r="O23" t="s">
        <v>224</v>
      </c>
      <c r="P23" t="s">
        <v>29</v>
      </c>
      <c r="R23">
        <v>3700</v>
      </c>
      <c r="W23" t="s">
        <v>9855</v>
      </c>
      <c r="X23" s="11">
        <f>R23</f>
        <v>3700</v>
      </c>
      <c r="Y23" s="10">
        <f>R23</f>
        <v>3700</v>
      </c>
      <c r="Z23" s="10">
        <f>R23</f>
        <v>3700</v>
      </c>
    </row>
    <row r="24" spans="1:1022" x14ac:dyDescent="0.2">
      <c r="A24" t="s">
        <v>235</v>
      </c>
      <c r="B24" t="s">
        <v>236</v>
      </c>
      <c r="C24" t="s">
        <v>237</v>
      </c>
      <c r="D24" t="s">
        <v>238</v>
      </c>
      <c r="E24" t="s">
        <v>239</v>
      </c>
      <c r="G24">
        <v>2013</v>
      </c>
      <c r="H24" t="s">
        <v>240</v>
      </c>
      <c r="I24" t="s">
        <v>241</v>
      </c>
      <c r="J24" t="s">
        <v>122</v>
      </c>
      <c r="K24" t="s">
        <v>242</v>
      </c>
      <c r="L24" t="s">
        <v>243</v>
      </c>
      <c r="M24" t="s">
        <v>124</v>
      </c>
      <c r="N24" t="s">
        <v>244</v>
      </c>
      <c r="O24" t="s">
        <v>126</v>
      </c>
      <c r="R24" t="s">
        <v>9854</v>
      </c>
      <c r="S24" s="5">
        <v>812</v>
      </c>
      <c r="T24" s="5">
        <v>1460</v>
      </c>
      <c r="U24" s="5">
        <f>AVERAGE(S24:T24)</f>
        <v>1136</v>
      </c>
      <c r="W24" t="s">
        <v>9851</v>
      </c>
      <c r="X24" s="15">
        <f>U24*0.8893</f>
        <v>1010.2447999999999</v>
      </c>
      <c r="Y24" s="15">
        <f>S24*0.8893</f>
        <v>722.11159999999995</v>
      </c>
      <c r="Z24" s="15">
        <f>T24*0.8893</f>
        <v>1298.3779999999999</v>
      </c>
    </row>
    <row r="25" spans="1:1022" x14ac:dyDescent="0.2">
      <c r="A25" t="s">
        <v>245</v>
      </c>
      <c r="B25" t="s">
        <v>246</v>
      </c>
      <c r="C25" t="s">
        <v>247</v>
      </c>
      <c r="D25" t="s">
        <v>248</v>
      </c>
      <c r="E25" t="s">
        <v>249</v>
      </c>
      <c r="G25">
        <v>2013</v>
      </c>
      <c r="H25" t="s">
        <v>250</v>
      </c>
      <c r="I25" t="s">
        <v>251</v>
      </c>
      <c r="J25" t="s">
        <v>44</v>
      </c>
      <c r="K25" t="s">
        <v>113</v>
      </c>
      <c r="L25" t="s">
        <v>252</v>
      </c>
      <c r="M25" t="s">
        <v>85</v>
      </c>
      <c r="O25" t="s">
        <v>68</v>
      </c>
      <c r="P25" t="s">
        <v>253</v>
      </c>
      <c r="R25">
        <v>1750</v>
      </c>
      <c r="W25" t="s">
        <v>9851</v>
      </c>
      <c r="X25" s="9">
        <f>R25*0.8893</f>
        <v>1556.2749999999999</v>
      </c>
      <c r="Y25" s="10">
        <f>R25*0.8893</f>
        <v>1556.2749999999999</v>
      </c>
      <c r="Z25" s="10">
        <f>R25*0.8893</f>
        <v>1556.2749999999999</v>
      </c>
    </row>
    <row r="26" spans="1:1022" x14ac:dyDescent="0.2">
      <c r="A26" t="s">
        <v>254</v>
      </c>
      <c r="B26" t="s">
        <v>255</v>
      </c>
      <c r="C26" t="s">
        <v>256</v>
      </c>
      <c r="D26" t="s">
        <v>257</v>
      </c>
      <c r="E26" t="s">
        <v>258</v>
      </c>
      <c r="G26">
        <v>2013</v>
      </c>
      <c r="H26" t="s">
        <v>259</v>
      </c>
      <c r="I26" t="s">
        <v>260</v>
      </c>
      <c r="J26" t="s">
        <v>64</v>
      </c>
      <c r="K26" t="s">
        <v>261</v>
      </c>
      <c r="L26" t="s">
        <v>262</v>
      </c>
      <c r="M26" t="s">
        <v>263</v>
      </c>
      <c r="N26" t="s">
        <v>264</v>
      </c>
      <c r="O26" t="s">
        <v>107</v>
      </c>
      <c r="P26" t="s">
        <v>29</v>
      </c>
      <c r="R26">
        <v>1995</v>
      </c>
      <c r="W26" t="s">
        <v>9855</v>
      </c>
      <c r="X26" s="11">
        <f>R26</f>
        <v>1995</v>
      </c>
      <c r="Y26" s="10">
        <f>R26</f>
        <v>1995</v>
      </c>
      <c r="Z26" s="10">
        <f>R26</f>
        <v>1995</v>
      </c>
    </row>
    <row r="27" spans="1:1022" x14ac:dyDescent="0.2">
      <c r="A27" t="s">
        <v>265</v>
      </c>
      <c r="B27" t="s">
        <v>266</v>
      </c>
      <c r="C27" t="s">
        <v>267</v>
      </c>
      <c r="D27" t="s">
        <v>19</v>
      </c>
      <c r="E27" t="s">
        <v>20</v>
      </c>
      <c r="G27">
        <v>2013</v>
      </c>
      <c r="H27" t="s">
        <v>268</v>
      </c>
      <c r="I27" t="s">
        <v>269</v>
      </c>
      <c r="J27" t="s">
        <v>23</v>
      </c>
      <c r="K27" t="s">
        <v>24</v>
      </c>
      <c r="L27" t="s">
        <v>25</v>
      </c>
      <c r="M27" t="s">
        <v>26</v>
      </c>
      <c r="N27" t="s">
        <v>270</v>
      </c>
      <c r="O27" t="s">
        <v>28</v>
      </c>
      <c r="P27" t="s">
        <v>29</v>
      </c>
      <c r="R27">
        <v>1495</v>
      </c>
      <c r="W27" t="s">
        <v>9851</v>
      </c>
      <c r="X27" s="9">
        <f>R27*0.8893</f>
        <v>1329.5035</v>
      </c>
      <c r="Y27" s="10">
        <f>R27*0.8893</f>
        <v>1329.5035</v>
      </c>
      <c r="Z27" s="10">
        <f>R27*0.8893</f>
        <v>1329.5035</v>
      </c>
    </row>
    <row r="28" spans="1:1022" x14ac:dyDescent="0.2">
      <c r="A28" t="s">
        <v>271</v>
      </c>
      <c r="B28" t="s">
        <v>272</v>
      </c>
      <c r="C28" t="s">
        <v>273</v>
      </c>
      <c r="D28" t="s">
        <v>19</v>
      </c>
      <c r="E28" t="s">
        <v>20</v>
      </c>
      <c r="G28">
        <v>2013</v>
      </c>
      <c r="H28" t="s">
        <v>274</v>
      </c>
      <c r="I28" t="s">
        <v>275</v>
      </c>
      <c r="J28" t="s">
        <v>44</v>
      </c>
      <c r="K28" t="s">
        <v>276</v>
      </c>
      <c r="L28" t="s">
        <v>25</v>
      </c>
      <c r="M28" t="s">
        <v>26</v>
      </c>
      <c r="N28" t="s">
        <v>277</v>
      </c>
      <c r="O28" t="s">
        <v>28</v>
      </c>
      <c r="P28" t="s">
        <v>29</v>
      </c>
      <c r="R28">
        <v>1495</v>
      </c>
      <c r="W28" t="s">
        <v>9851</v>
      </c>
      <c r="X28" s="9">
        <f>R28*0.8893</f>
        <v>1329.5035</v>
      </c>
      <c r="Y28" s="10">
        <f>R28*0.8893</f>
        <v>1329.5035</v>
      </c>
      <c r="Z28" s="10">
        <f>R28*0.8893</f>
        <v>1329.5035</v>
      </c>
    </row>
    <row r="29" spans="1:1022" x14ac:dyDescent="0.2">
      <c r="A29" t="s">
        <v>278</v>
      </c>
      <c r="B29" t="s">
        <v>279</v>
      </c>
      <c r="C29" t="s">
        <v>280</v>
      </c>
      <c r="D29" t="s">
        <v>281</v>
      </c>
      <c r="E29" t="s">
        <v>282</v>
      </c>
      <c r="G29">
        <v>2013</v>
      </c>
      <c r="H29" t="s">
        <v>283</v>
      </c>
      <c r="I29" t="s">
        <v>284</v>
      </c>
      <c r="J29" t="s">
        <v>23</v>
      </c>
      <c r="K29" t="s">
        <v>24</v>
      </c>
      <c r="L29" t="s">
        <v>150</v>
      </c>
      <c r="M29" t="s">
        <v>285</v>
      </c>
      <c r="N29" t="s">
        <v>286</v>
      </c>
      <c r="O29" t="s">
        <v>97</v>
      </c>
      <c r="P29" t="s">
        <v>29</v>
      </c>
      <c r="R29" t="s">
        <v>9854</v>
      </c>
      <c r="S29" s="5">
        <v>450</v>
      </c>
      <c r="T29" s="5">
        <v>2490</v>
      </c>
      <c r="U29" s="5">
        <f>AVERAGE(S29:T29)</f>
        <v>1470</v>
      </c>
      <c r="W29" t="s">
        <v>9851</v>
      </c>
      <c r="X29" s="9">
        <f>U29*0.8893</f>
        <v>1307.271</v>
      </c>
      <c r="Y29" s="15">
        <f>S29*0.8893</f>
        <v>400.185</v>
      </c>
      <c r="Z29" s="15">
        <f>T29*0.8893</f>
        <v>2214.357</v>
      </c>
    </row>
    <row r="30" spans="1:1022" x14ac:dyDescent="0.2">
      <c r="A30" t="s">
        <v>287</v>
      </c>
      <c r="B30" t="s">
        <v>288</v>
      </c>
      <c r="C30" t="s">
        <v>289</v>
      </c>
      <c r="D30" t="s">
        <v>19</v>
      </c>
      <c r="E30" t="s">
        <v>20</v>
      </c>
      <c r="G30">
        <v>2013</v>
      </c>
      <c r="H30" t="s">
        <v>290</v>
      </c>
      <c r="I30" t="s">
        <v>291</v>
      </c>
      <c r="J30" t="s">
        <v>44</v>
      </c>
      <c r="K30" t="s">
        <v>113</v>
      </c>
      <c r="L30" t="s">
        <v>25</v>
      </c>
      <c r="M30" t="s">
        <v>26</v>
      </c>
      <c r="N30" t="s">
        <v>292</v>
      </c>
      <c r="O30" t="s">
        <v>28</v>
      </c>
      <c r="P30" t="s">
        <v>29</v>
      </c>
      <c r="R30">
        <v>1495</v>
      </c>
      <c r="W30" t="s">
        <v>9851</v>
      </c>
      <c r="X30" s="9">
        <f>R30*0.8893</f>
        <v>1329.5035</v>
      </c>
      <c r="Y30" s="10">
        <f>R30*0.8893</f>
        <v>1329.5035</v>
      </c>
      <c r="Z30" s="10">
        <f>R30*0.8893</f>
        <v>1329.5035</v>
      </c>
    </row>
    <row r="31" spans="1:1022" x14ac:dyDescent="0.2">
      <c r="A31" t="s">
        <v>293</v>
      </c>
      <c r="B31" t="s">
        <v>294</v>
      </c>
      <c r="C31" t="s">
        <v>295</v>
      </c>
      <c r="D31" t="s">
        <v>19</v>
      </c>
      <c r="E31" t="s">
        <v>20</v>
      </c>
      <c r="G31">
        <v>2013</v>
      </c>
      <c r="H31" t="s">
        <v>296</v>
      </c>
      <c r="I31" t="s">
        <v>297</v>
      </c>
      <c r="J31" t="s">
        <v>44</v>
      </c>
      <c r="K31" t="s">
        <v>113</v>
      </c>
      <c r="L31" t="s">
        <v>25</v>
      </c>
      <c r="M31" t="s">
        <v>26</v>
      </c>
      <c r="N31" t="s">
        <v>298</v>
      </c>
      <c r="O31" t="s">
        <v>28</v>
      </c>
      <c r="P31" t="s">
        <v>29</v>
      </c>
      <c r="R31">
        <v>1495</v>
      </c>
      <c r="W31" t="s">
        <v>9851</v>
      </c>
      <c r="X31" s="9">
        <f>R31*0.8893</f>
        <v>1329.5035</v>
      </c>
      <c r="Y31" s="10">
        <f>R31*0.8893</f>
        <v>1329.5035</v>
      </c>
      <c r="Z31" s="10">
        <f>R31*0.8893</f>
        <v>1329.5035</v>
      </c>
    </row>
    <row r="32" spans="1:1022" x14ac:dyDescent="0.2">
      <c r="A32" t="s">
        <v>299</v>
      </c>
      <c r="B32" t="s">
        <v>300</v>
      </c>
      <c r="C32" t="s">
        <v>301</v>
      </c>
      <c r="D32" t="s">
        <v>19</v>
      </c>
      <c r="E32" t="s">
        <v>20</v>
      </c>
      <c r="G32">
        <v>2013</v>
      </c>
      <c r="H32" t="s">
        <v>302</v>
      </c>
      <c r="I32" t="s">
        <v>303</v>
      </c>
      <c r="J32" t="s">
        <v>23</v>
      </c>
      <c r="K32" t="s">
        <v>24</v>
      </c>
      <c r="L32" t="s">
        <v>25</v>
      </c>
      <c r="M32" t="s">
        <v>26</v>
      </c>
      <c r="N32" t="s">
        <v>304</v>
      </c>
      <c r="O32" t="s">
        <v>28</v>
      </c>
      <c r="P32" t="s">
        <v>29</v>
      </c>
      <c r="R32">
        <v>1495</v>
      </c>
      <c r="W32" t="s">
        <v>9851</v>
      </c>
      <c r="X32" s="9">
        <f>R32*0.8893</f>
        <v>1329.5035</v>
      </c>
      <c r="Y32" s="10">
        <f>R32*0.8893</f>
        <v>1329.5035</v>
      </c>
      <c r="Z32" s="10">
        <f>R32*0.8893</f>
        <v>1329.5035</v>
      </c>
    </row>
    <row r="33" spans="1:26" x14ac:dyDescent="0.2">
      <c r="A33" t="s">
        <v>305</v>
      </c>
      <c r="B33" t="s">
        <v>306</v>
      </c>
      <c r="C33" t="s">
        <v>307</v>
      </c>
      <c r="D33" t="s">
        <v>308</v>
      </c>
      <c r="E33" t="s">
        <v>309</v>
      </c>
      <c r="G33">
        <v>2013</v>
      </c>
      <c r="H33" t="s">
        <v>310</v>
      </c>
      <c r="I33" t="s">
        <v>311</v>
      </c>
      <c r="J33" t="s">
        <v>23</v>
      </c>
      <c r="K33" t="s">
        <v>24</v>
      </c>
      <c r="L33" t="s">
        <v>312</v>
      </c>
      <c r="M33" t="s">
        <v>187</v>
      </c>
      <c r="N33" t="s">
        <v>313</v>
      </c>
      <c r="O33" t="s">
        <v>107</v>
      </c>
      <c r="P33" t="s">
        <v>29</v>
      </c>
      <c r="R33">
        <v>1810</v>
      </c>
      <c r="W33" t="s">
        <v>9855</v>
      </c>
      <c r="X33" s="11">
        <f>R33</f>
        <v>1810</v>
      </c>
      <c r="Y33" s="10">
        <f>R33</f>
        <v>1810</v>
      </c>
      <c r="Z33" s="10">
        <f>R33</f>
        <v>1810</v>
      </c>
    </row>
    <row r="34" spans="1:26" x14ac:dyDescent="0.2">
      <c r="A34" t="s">
        <v>314</v>
      </c>
      <c r="B34" t="s">
        <v>315</v>
      </c>
      <c r="C34" t="s">
        <v>316</v>
      </c>
      <c r="D34" t="s">
        <v>317</v>
      </c>
      <c r="E34" t="s">
        <v>318</v>
      </c>
      <c r="G34">
        <v>2013</v>
      </c>
      <c r="H34" t="s">
        <v>319</v>
      </c>
      <c r="I34" t="s">
        <v>320</v>
      </c>
      <c r="J34" t="s">
        <v>122</v>
      </c>
      <c r="K34" t="s">
        <v>232</v>
      </c>
      <c r="L34" t="s">
        <v>25</v>
      </c>
      <c r="M34" t="s">
        <v>26</v>
      </c>
      <c r="N34" t="s">
        <v>321</v>
      </c>
      <c r="O34" t="s">
        <v>224</v>
      </c>
      <c r="P34" t="s">
        <v>29</v>
      </c>
      <c r="R34">
        <v>1165</v>
      </c>
      <c r="W34" t="s">
        <v>9855</v>
      </c>
      <c r="X34" s="11">
        <f>R34</f>
        <v>1165</v>
      </c>
      <c r="Y34" s="10">
        <f>R34</f>
        <v>1165</v>
      </c>
      <c r="Z34" s="10">
        <f>R34</f>
        <v>1165</v>
      </c>
    </row>
    <row r="35" spans="1:26" x14ac:dyDescent="0.2">
      <c r="A35" t="s">
        <v>322</v>
      </c>
      <c r="B35" t="s">
        <v>323</v>
      </c>
      <c r="C35" t="s">
        <v>324</v>
      </c>
      <c r="D35" t="s">
        <v>325</v>
      </c>
      <c r="E35" t="s">
        <v>326</v>
      </c>
      <c r="G35">
        <v>2013</v>
      </c>
      <c r="H35" t="s">
        <v>327</v>
      </c>
      <c r="I35" t="s">
        <v>328</v>
      </c>
      <c r="J35" t="s">
        <v>44</v>
      </c>
      <c r="K35" t="s">
        <v>113</v>
      </c>
      <c r="L35" t="s">
        <v>329</v>
      </c>
      <c r="M35" t="s">
        <v>330</v>
      </c>
      <c r="N35" t="s">
        <v>331</v>
      </c>
      <c r="O35" t="s">
        <v>107</v>
      </c>
      <c r="P35" t="s">
        <v>29</v>
      </c>
      <c r="R35">
        <v>1805</v>
      </c>
      <c r="W35" t="s">
        <v>9855</v>
      </c>
      <c r="X35" s="11">
        <f>R35</f>
        <v>1805</v>
      </c>
      <c r="Y35" s="10">
        <f>R35</f>
        <v>1805</v>
      </c>
      <c r="Z35" s="10">
        <f>R35</f>
        <v>1805</v>
      </c>
    </row>
    <row r="36" spans="1:26" x14ac:dyDescent="0.2">
      <c r="A36" t="s">
        <v>332</v>
      </c>
      <c r="B36" t="s">
        <v>333</v>
      </c>
      <c r="C36" t="s">
        <v>334</v>
      </c>
      <c r="D36" t="s">
        <v>335</v>
      </c>
      <c r="E36" t="s">
        <v>336</v>
      </c>
      <c r="G36">
        <v>2013</v>
      </c>
      <c r="H36" t="s">
        <v>337</v>
      </c>
      <c r="I36" t="s">
        <v>338</v>
      </c>
      <c r="J36" t="s">
        <v>44</v>
      </c>
      <c r="K36" t="s">
        <v>339</v>
      </c>
      <c r="L36" t="s">
        <v>340</v>
      </c>
      <c r="M36" t="s">
        <v>341</v>
      </c>
      <c r="N36" t="s">
        <v>342</v>
      </c>
      <c r="O36" t="s">
        <v>343</v>
      </c>
      <c r="P36" t="s">
        <v>29</v>
      </c>
      <c r="R36">
        <v>0</v>
      </c>
      <c r="W36" t="s">
        <v>9855</v>
      </c>
      <c r="X36" s="11">
        <f>R36</f>
        <v>0</v>
      </c>
      <c r="Y36" s="10">
        <f>R36</f>
        <v>0</v>
      </c>
      <c r="Z36" s="10">
        <f>R36</f>
        <v>0</v>
      </c>
    </row>
    <row r="37" spans="1:26" x14ac:dyDescent="0.2">
      <c r="A37" t="s">
        <v>344</v>
      </c>
      <c r="B37" t="s">
        <v>345</v>
      </c>
      <c r="C37" t="s">
        <v>346</v>
      </c>
      <c r="D37" t="s">
        <v>19</v>
      </c>
      <c r="E37" t="s">
        <v>20</v>
      </c>
      <c r="G37">
        <v>2013</v>
      </c>
      <c r="H37" t="s">
        <v>347</v>
      </c>
      <c r="I37" t="s">
        <v>348</v>
      </c>
      <c r="J37" t="s">
        <v>23</v>
      </c>
      <c r="K37" t="s">
        <v>24</v>
      </c>
      <c r="L37" t="s">
        <v>25</v>
      </c>
      <c r="M37" t="s">
        <v>26</v>
      </c>
      <c r="N37" t="s">
        <v>349</v>
      </c>
      <c r="O37" t="s">
        <v>28</v>
      </c>
      <c r="P37" t="s">
        <v>29</v>
      </c>
      <c r="R37">
        <v>1495</v>
      </c>
      <c r="W37" t="s">
        <v>9851</v>
      </c>
      <c r="X37" s="9">
        <f>R37*0.8893</f>
        <v>1329.5035</v>
      </c>
      <c r="Y37" s="10">
        <f>R37*0.8893</f>
        <v>1329.5035</v>
      </c>
      <c r="Z37" s="10">
        <f>R37*0.8893</f>
        <v>1329.5035</v>
      </c>
    </row>
    <row r="38" spans="1:26" x14ac:dyDescent="0.2">
      <c r="A38" t="s">
        <v>350</v>
      </c>
      <c r="B38" t="s">
        <v>351</v>
      </c>
      <c r="C38" t="s">
        <v>352</v>
      </c>
      <c r="D38" t="s">
        <v>19</v>
      </c>
      <c r="E38" t="s">
        <v>20</v>
      </c>
      <c r="G38">
        <v>2013</v>
      </c>
      <c r="H38" t="s">
        <v>353</v>
      </c>
      <c r="I38" t="s">
        <v>354</v>
      </c>
      <c r="J38" t="s">
        <v>44</v>
      </c>
      <c r="K38" t="s">
        <v>113</v>
      </c>
      <c r="L38" t="s">
        <v>25</v>
      </c>
      <c r="M38" t="s">
        <v>26</v>
      </c>
      <c r="N38" t="s">
        <v>355</v>
      </c>
      <c r="O38" t="s">
        <v>28</v>
      </c>
      <c r="P38" t="s">
        <v>29</v>
      </c>
      <c r="R38">
        <v>1495</v>
      </c>
      <c r="W38" t="s">
        <v>9851</v>
      </c>
      <c r="X38" s="9">
        <f>R38*0.8893</f>
        <v>1329.5035</v>
      </c>
      <c r="Y38" s="10">
        <f>R38*0.8893</f>
        <v>1329.5035</v>
      </c>
      <c r="Z38" s="10">
        <f>R38*0.8893</f>
        <v>1329.5035</v>
      </c>
    </row>
    <row r="39" spans="1:26" x14ac:dyDescent="0.2">
      <c r="A39" t="s">
        <v>356</v>
      </c>
      <c r="B39" t="s">
        <v>357</v>
      </c>
      <c r="C39" t="s">
        <v>358</v>
      </c>
      <c r="D39" t="s">
        <v>19</v>
      </c>
      <c r="E39" t="s">
        <v>20</v>
      </c>
      <c r="G39">
        <v>2013</v>
      </c>
      <c r="H39" t="s">
        <v>359</v>
      </c>
      <c r="I39" t="s">
        <v>360</v>
      </c>
      <c r="J39" t="s">
        <v>44</v>
      </c>
      <c r="K39" t="s">
        <v>361</v>
      </c>
      <c r="L39" t="s">
        <v>25</v>
      </c>
      <c r="M39" t="s">
        <v>26</v>
      </c>
      <c r="N39" t="s">
        <v>362</v>
      </c>
      <c r="O39" t="s">
        <v>28</v>
      </c>
      <c r="P39" t="s">
        <v>29</v>
      </c>
      <c r="R39">
        <v>1495</v>
      </c>
      <c r="W39" t="s">
        <v>9851</v>
      </c>
      <c r="X39" s="9">
        <f>R39*0.8893</f>
        <v>1329.5035</v>
      </c>
      <c r="Y39" s="10">
        <f>R39*0.8893</f>
        <v>1329.5035</v>
      </c>
      <c r="Z39" s="10">
        <f>R39*0.8893</f>
        <v>1329.5035</v>
      </c>
    </row>
    <row r="40" spans="1:26" x14ac:dyDescent="0.2">
      <c r="A40" t="s">
        <v>363</v>
      </c>
      <c r="B40" t="s">
        <v>364</v>
      </c>
      <c r="C40" t="s">
        <v>365</v>
      </c>
      <c r="D40" t="s">
        <v>118</v>
      </c>
      <c r="E40" t="s">
        <v>119</v>
      </c>
      <c r="G40">
        <v>2013</v>
      </c>
      <c r="H40" t="s">
        <v>366</v>
      </c>
      <c r="I40" t="s">
        <v>367</v>
      </c>
      <c r="J40" t="s">
        <v>122</v>
      </c>
      <c r="K40" t="s">
        <v>232</v>
      </c>
      <c r="L40" t="s">
        <v>123</v>
      </c>
      <c r="M40" t="s">
        <v>124</v>
      </c>
      <c r="O40" t="s">
        <v>126</v>
      </c>
      <c r="R40" t="s">
        <v>9854</v>
      </c>
      <c r="S40" s="5">
        <v>1112</v>
      </c>
      <c r="T40" s="5">
        <v>1904</v>
      </c>
      <c r="U40" s="5">
        <f>AVERAGE(S40:T40)</f>
        <v>1508</v>
      </c>
      <c r="W40" t="s">
        <v>9851</v>
      </c>
      <c r="X40" s="9">
        <f>U40*0.8893</f>
        <v>1341.0644</v>
      </c>
      <c r="Y40" s="15">
        <f>S40*0.8893</f>
        <v>988.90160000000003</v>
      </c>
      <c r="Z40" s="15">
        <f>T40*0.8893</f>
        <v>1693.2272</v>
      </c>
    </row>
    <row r="41" spans="1:26" x14ac:dyDescent="0.2">
      <c r="A41" t="s">
        <v>368</v>
      </c>
      <c r="B41" t="s">
        <v>369</v>
      </c>
      <c r="C41" t="s">
        <v>370</v>
      </c>
      <c r="D41" t="s">
        <v>19</v>
      </c>
      <c r="E41" t="s">
        <v>20</v>
      </c>
      <c r="G41">
        <v>2013</v>
      </c>
      <c r="H41" t="s">
        <v>371</v>
      </c>
      <c r="I41" t="s">
        <v>372</v>
      </c>
      <c r="J41" t="s">
        <v>23</v>
      </c>
      <c r="K41" t="s">
        <v>24</v>
      </c>
      <c r="L41" t="s">
        <v>25</v>
      </c>
      <c r="M41" t="s">
        <v>26</v>
      </c>
      <c r="N41" t="s">
        <v>373</v>
      </c>
      <c r="O41" t="s">
        <v>28</v>
      </c>
      <c r="P41" t="s">
        <v>29</v>
      </c>
      <c r="R41">
        <v>1495</v>
      </c>
      <c r="W41" t="s">
        <v>9851</v>
      </c>
      <c r="X41" s="9">
        <f>R41*0.8893</f>
        <v>1329.5035</v>
      </c>
      <c r="Y41" s="10">
        <f>R41*0.8893</f>
        <v>1329.5035</v>
      </c>
      <c r="Z41" s="10">
        <f>R41*0.8893</f>
        <v>1329.5035</v>
      </c>
    </row>
    <row r="42" spans="1:26" x14ac:dyDescent="0.2">
      <c r="A42" t="s">
        <v>374</v>
      </c>
      <c r="B42" t="s">
        <v>375</v>
      </c>
      <c r="C42" t="s">
        <v>376</v>
      </c>
      <c r="D42" t="s">
        <v>19</v>
      </c>
      <c r="E42" t="s">
        <v>20</v>
      </c>
      <c r="G42">
        <v>2013</v>
      </c>
      <c r="H42" t="s">
        <v>377</v>
      </c>
      <c r="I42" t="s">
        <v>378</v>
      </c>
      <c r="J42" t="s">
        <v>23</v>
      </c>
      <c r="K42" t="s">
        <v>24</v>
      </c>
      <c r="L42" t="s">
        <v>25</v>
      </c>
      <c r="M42" t="s">
        <v>26</v>
      </c>
      <c r="N42" t="s">
        <v>379</v>
      </c>
      <c r="O42" t="s">
        <v>28</v>
      </c>
      <c r="P42" t="s">
        <v>29</v>
      </c>
      <c r="R42">
        <v>1495</v>
      </c>
      <c r="W42" t="s">
        <v>9851</v>
      </c>
      <c r="X42" s="9">
        <f>R42*0.8893</f>
        <v>1329.5035</v>
      </c>
      <c r="Y42" s="10">
        <f>R42*0.8893</f>
        <v>1329.5035</v>
      </c>
      <c r="Z42" s="10">
        <f>R42*0.8893</f>
        <v>1329.5035</v>
      </c>
    </row>
    <row r="43" spans="1:26" x14ac:dyDescent="0.2">
      <c r="A43" t="s">
        <v>380</v>
      </c>
      <c r="B43" t="s">
        <v>381</v>
      </c>
      <c r="C43" t="s">
        <v>382</v>
      </c>
      <c r="D43" t="s">
        <v>19</v>
      </c>
      <c r="E43" t="s">
        <v>20</v>
      </c>
      <c r="G43">
        <v>2013</v>
      </c>
      <c r="H43" t="s">
        <v>383</v>
      </c>
      <c r="I43" t="s">
        <v>384</v>
      </c>
      <c r="J43" t="s">
        <v>23</v>
      </c>
      <c r="K43" t="s">
        <v>24</v>
      </c>
      <c r="L43" t="s">
        <v>25</v>
      </c>
      <c r="M43" t="s">
        <v>26</v>
      </c>
      <c r="N43" t="s">
        <v>385</v>
      </c>
      <c r="O43" t="s">
        <v>28</v>
      </c>
      <c r="P43" t="s">
        <v>29</v>
      </c>
      <c r="R43">
        <v>1495</v>
      </c>
      <c r="W43" t="s">
        <v>9851</v>
      </c>
      <c r="X43" s="9">
        <f>R43*0.8893</f>
        <v>1329.5035</v>
      </c>
      <c r="Y43" s="10">
        <f>R43*0.8893</f>
        <v>1329.5035</v>
      </c>
      <c r="Z43" s="10">
        <f>R43*0.8893</f>
        <v>1329.5035</v>
      </c>
    </row>
    <row r="44" spans="1:26" x14ac:dyDescent="0.2">
      <c r="A44" t="s">
        <v>386</v>
      </c>
      <c r="B44" t="s">
        <v>387</v>
      </c>
      <c r="C44" t="s">
        <v>388</v>
      </c>
      <c r="D44" t="s">
        <v>146</v>
      </c>
      <c r="E44" t="s">
        <v>147</v>
      </c>
      <c r="G44">
        <v>2013</v>
      </c>
      <c r="H44" t="s">
        <v>389</v>
      </c>
      <c r="I44" t="s">
        <v>390</v>
      </c>
      <c r="J44" t="s">
        <v>23</v>
      </c>
      <c r="K44" t="s">
        <v>24</v>
      </c>
      <c r="L44" t="s">
        <v>150</v>
      </c>
      <c r="M44" t="s">
        <v>151</v>
      </c>
      <c r="N44" t="s">
        <v>391</v>
      </c>
      <c r="O44" t="s">
        <v>107</v>
      </c>
      <c r="P44" t="s">
        <v>29</v>
      </c>
      <c r="R44">
        <v>1745</v>
      </c>
      <c r="W44" t="s">
        <v>9855</v>
      </c>
      <c r="X44" s="11">
        <f>R44</f>
        <v>1745</v>
      </c>
      <c r="Y44" s="10">
        <f>R44</f>
        <v>1745</v>
      </c>
      <c r="Z44" s="10">
        <f>R44</f>
        <v>1745</v>
      </c>
    </row>
    <row r="45" spans="1:26" x14ac:dyDescent="0.2">
      <c r="A45" t="s">
        <v>392</v>
      </c>
      <c r="B45" t="s">
        <v>393</v>
      </c>
      <c r="C45" t="s">
        <v>394</v>
      </c>
      <c r="D45" t="s">
        <v>395</v>
      </c>
      <c r="E45" t="s">
        <v>396</v>
      </c>
      <c r="G45">
        <v>2013</v>
      </c>
      <c r="H45" t="s">
        <v>397</v>
      </c>
      <c r="I45" t="s">
        <v>398</v>
      </c>
      <c r="J45" t="s">
        <v>122</v>
      </c>
      <c r="K45" t="s">
        <v>45</v>
      </c>
      <c r="L45" t="s">
        <v>399</v>
      </c>
      <c r="M45" t="s">
        <v>400</v>
      </c>
      <c r="O45" t="s">
        <v>401</v>
      </c>
      <c r="P45" t="s">
        <v>29</v>
      </c>
      <c r="R45">
        <v>945</v>
      </c>
      <c r="W45" t="s">
        <v>9855</v>
      </c>
      <c r="X45" s="11">
        <f>R45</f>
        <v>945</v>
      </c>
      <c r="Y45" s="10">
        <f>R45</f>
        <v>945</v>
      </c>
      <c r="Z45" s="10">
        <f>R45</f>
        <v>945</v>
      </c>
    </row>
    <row r="46" spans="1:26" x14ac:dyDescent="0.2">
      <c r="A46" t="s">
        <v>402</v>
      </c>
      <c r="B46" t="s">
        <v>403</v>
      </c>
      <c r="C46" t="s">
        <v>404</v>
      </c>
      <c r="D46" t="s">
        <v>146</v>
      </c>
      <c r="E46" t="s">
        <v>147</v>
      </c>
      <c r="G46">
        <v>2013</v>
      </c>
      <c r="H46" t="s">
        <v>405</v>
      </c>
      <c r="I46" t="s">
        <v>406</v>
      </c>
      <c r="J46" t="s">
        <v>23</v>
      </c>
      <c r="K46" t="s">
        <v>24</v>
      </c>
      <c r="L46" t="s">
        <v>150</v>
      </c>
      <c r="M46" t="s">
        <v>151</v>
      </c>
      <c r="N46" t="s">
        <v>407</v>
      </c>
      <c r="O46" t="s">
        <v>107</v>
      </c>
      <c r="P46" t="s">
        <v>29</v>
      </c>
      <c r="R46">
        <v>1745</v>
      </c>
      <c r="W46" t="s">
        <v>9855</v>
      </c>
      <c r="X46" s="11">
        <f>R46</f>
        <v>1745</v>
      </c>
      <c r="Y46" s="10">
        <f>R46</f>
        <v>1745</v>
      </c>
      <c r="Z46" s="10">
        <f>R46</f>
        <v>1745</v>
      </c>
    </row>
    <row r="47" spans="1:26" x14ac:dyDescent="0.2">
      <c r="A47" t="s">
        <v>408</v>
      </c>
      <c r="B47" t="s">
        <v>409</v>
      </c>
      <c r="C47" t="s">
        <v>410</v>
      </c>
      <c r="D47" t="s">
        <v>19</v>
      </c>
      <c r="E47" t="s">
        <v>20</v>
      </c>
      <c r="G47">
        <v>2013</v>
      </c>
      <c r="H47" t="s">
        <v>411</v>
      </c>
      <c r="I47" t="s">
        <v>412</v>
      </c>
      <c r="J47" t="s">
        <v>23</v>
      </c>
      <c r="K47" t="s">
        <v>24</v>
      </c>
      <c r="L47" t="s">
        <v>25</v>
      </c>
      <c r="M47" t="s">
        <v>26</v>
      </c>
      <c r="N47" t="s">
        <v>413</v>
      </c>
      <c r="O47" t="s">
        <v>28</v>
      </c>
      <c r="P47" t="s">
        <v>29</v>
      </c>
      <c r="R47">
        <v>1495</v>
      </c>
      <c r="W47" t="s">
        <v>9851</v>
      </c>
      <c r="X47" s="9">
        <f>R47*0.8893</f>
        <v>1329.5035</v>
      </c>
      <c r="Y47" s="10">
        <f>R47*0.8893</f>
        <v>1329.5035</v>
      </c>
      <c r="Z47" s="10">
        <f>R47*0.8893</f>
        <v>1329.5035</v>
      </c>
    </row>
    <row r="48" spans="1:26" x14ac:dyDescent="0.2">
      <c r="A48" t="s">
        <v>414</v>
      </c>
      <c r="B48" t="s">
        <v>415</v>
      </c>
      <c r="C48" t="s">
        <v>416</v>
      </c>
      <c r="D48" t="s">
        <v>19</v>
      </c>
      <c r="E48" t="s">
        <v>20</v>
      </c>
      <c r="G48">
        <v>2013</v>
      </c>
      <c r="H48" t="s">
        <v>417</v>
      </c>
      <c r="I48" t="s">
        <v>418</v>
      </c>
      <c r="J48" t="s">
        <v>23</v>
      </c>
      <c r="K48" t="s">
        <v>419</v>
      </c>
      <c r="L48" t="s">
        <v>25</v>
      </c>
      <c r="M48" t="s">
        <v>26</v>
      </c>
      <c r="O48" t="s">
        <v>28</v>
      </c>
      <c r="P48" t="s">
        <v>29</v>
      </c>
      <c r="R48">
        <v>1495</v>
      </c>
      <c r="W48" t="s">
        <v>9851</v>
      </c>
      <c r="X48" s="9">
        <f>R48*0.8893</f>
        <v>1329.5035</v>
      </c>
      <c r="Y48" s="10">
        <f>R48*0.8893</f>
        <v>1329.5035</v>
      </c>
      <c r="Z48" s="10">
        <f>R48*0.8893</f>
        <v>1329.5035</v>
      </c>
    </row>
    <row r="49" spans="1:26" x14ac:dyDescent="0.2">
      <c r="A49" t="s">
        <v>420</v>
      </c>
      <c r="B49" t="s">
        <v>421</v>
      </c>
      <c r="C49" t="s">
        <v>422</v>
      </c>
      <c r="D49" t="s">
        <v>19</v>
      </c>
      <c r="E49" t="s">
        <v>20</v>
      </c>
      <c r="G49">
        <v>2013</v>
      </c>
      <c r="H49" t="s">
        <v>423</v>
      </c>
      <c r="I49" t="s">
        <v>424</v>
      </c>
      <c r="J49" t="s">
        <v>23</v>
      </c>
      <c r="K49" t="s">
        <v>24</v>
      </c>
      <c r="L49" t="s">
        <v>25</v>
      </c>
      <c r="M49" t="s">
        <v>26</v>
      </c>
      <c r="N49" t="s">
        <v>425</v>
      </c>
      <c r="O49" t="s">
        <v>28</v>
      </c>
      <c r="P49" t="s">
        <v>29</v>
      </c>
      <c r="R49">
        <v>1495</v>
      </c>
      <c r="W49" t="s">
        <v>9851</v>
      </c>
      <c r="X49" s="9">
        <f>R49*0.8893</f>
        <v>1329.5035</v>
      </c>
      <c r="Y49" s="10">
        <f>R49*0.8893</f>
        <v>1329.5035</v>
      </c>
      <c r="Z49" s="10">
        <f>R49*0.8893</f>
        <v>1329.5035</v>
      </c>
    </row>
    <row r="50" spans="1:26" x14ac:dyDescent="0.2">
      <c r="A50" t="s">
        <v>426</v>
      </c>
      <c r="B50" t="s">
        <v>427</v>
      </c>
      <c r="C50" t="s">
        <v>428</v>
      </c>
      <c r="D50" t="s">
        <v>19</v>
      </c>
      <c r="E50" t="s">
        <v>20</v>
      </c>
      <c r="G50">
        <v>2013</v>
      </c>
      <c r="H50" t="s">
        <v>429</v>
      </c>
      <c r="I50" t="s">
        <v>430</v>
      </c>
      <c r="J50" t="s">
        <v>64</v>
      </c>
      <c r="K50" t="s">
        <v>431</v>
      </c>
      <c r="L50" t="s">
        <v>25</v>
      </c>
      <c r="M50" t="s">
        <v>26</v>
      </c>
      <c r="N50" t="s">
        <v>432</v>
      </c>
      <c r="O50" t="s">
        <v>28</v>
      </c>
      <c r="P50" t="s">
        <v>29</v>
      </c>
      <c r="R50">
        <v>1495</v>
      </c>
      <c r="W50" t="s">
        <v>9851</v>
      </c>
      <c r="X50" s="9">
        <f>R50*0.8893</f>
        <v>1329.5035</v>
      </c>
      <c r="Y50" s="10">
        <f>R50*0.8893</f>
        <v>1329.5035</v>
      </c>
      <c r="Z50" s="10">
        <f>R50*0.8893</f>
        <v>1329.5035</v>
      </c>
    </row>
    <row r="51" spans="1:26" x14ac:dyDescent="0.2">
      <c r="A51" t="s">
        <v>433</v>
      </c>
      <c r="B51" t="s">
        <v>434</v>
      </c>
      <c r="C51" t="s">
        <v>435</v>
      </c>
      <c r="D51" t="s">
        <v>436</v>
      </c>
      <c r="E51" t="s">
        <v>437</v>
      </c>
      <c r="G51">
        <v>2013</v>
      </c>
      <c r="H51" t="s">
        <v>438</v>
      </c>
      <c r="I51" t="s">
        <v>439</v>
      </c>
      <c r="J51" t="s">
        <v>23</v>
      </c>
      <c r="K51" t="s">
        <v>24</v>
      </c>
      <c r="L51" t="s">
        <v>84</v>
      </c>
      <c r="M51" t="s">
        <v>440</v>
      </c>
      <c r="N51" t="s">
        <v>441</v>
      </c>
      <c r="O51" t="s">
        <v>107</v>
      </c>
      <c r="P51" t="s">
        <v>29</v>
      </c>
      <c r="R51">
        <v>1745</v>
      </c>
      <c r="W51" t="s">
        <v>9855</v>
      </c>
      <c r="X51" s="11">
        <f>R51</f>
        <v>1745</v>
      </c>
      <c r="Y51" s="10">
        <f>R51</f>
        <v>1745</v>
      </c>
      <c r="Z51" s="10">
        <f>R51</f>
        <v>1745</v>
      </c>
    </row>
    <row r="52" spans="1:26" x14ac:dyDescent="0.2">
      <c r="A52" t="s">
        <v>442</v>
      </c>
      <c r="B52" t="s">
        <v>443</v>
      </c>
      <c r="C52" t="s">
        <v>444</v>
      </c>
      <c r="D52" t="s">
        <v>445</v>
      </c>
      <c r="E52" t="s">
        <v>446</v>
      </c>
      <c r="F52" t="s">
        <v>447</v>
      </c>
      <c r="G52">
        <v>2013</v>
      </c>
      <c r="H52" t="s">
        <v>448</v>
      </c>
      <c r="I52" t="s">
        <v>449</v>
      </c>
      <c r="J52" t="s">
        <v>64</v>
      </c>
      <c r="K52" t="s">
        <v>450</v>
      </c>
      <c r="L52" t="s">
        <v>451</v>
      </c>
      <c r="M52" t="s">
        <v>263</v>
      </c>
      <c r="O52" t="s">
        <v>452</v>
      </c>
      <c r="P52" t="s">
        <v>29</v>
      </c>
      <c r="R52" t="s">
        <v>9854</v>
      </c>
      <c r="S52" s="5">
        <v>400</v>
      </c>
      <c r="T52" s="5">
        <v>2750</v>
      </c>
      <c r="U52" s="5">
        <f>AVERAGE(S52:T52)</f>
        <v>1575</v>
      </c>
      <c r="W52" t="s">
        <v>9855</v>
      </c>
      <c r="X52" s="11">
        <f>U52</f>
        <v>1575</v>
      </c>
      <c r="Y52" s="15">
        <f t="shared" ref="Y52:Z55" si="0">S52</f>
        <v>400</v>
      </c>
      <c r="Z52" s="15">
        <f t="shared" si="0"/>
        <v>2750</v>
      </c>
    </row>
    <row r="53" spans="1:26" x14ac:dyDescent="0.2">
      <c r="A53" t="s">
        <v>453</v>
      </c>
      <c r="B53" t="s">
        <v>454</v>
      </c>
      <c r="C53" t="s">
        <v>455</v>
      </c>
      <c r="D53" t="s">
        <v>445</v>
      </c>
      <c r="E53" t="s">
        <v>446</v>
      </c>
      <c r="F53" t="s">
        <v>447</v>
      </c>
      <c r="G53">
        <v>2013</v>
      </c>
      <c r="H53" t="s">
        <v>456</v>
      </c>
      <c r="I53" t="s">
        <v>457</v>
      </c>
      <c r="J53" t="s">
        <v>64</v>
      </c>
      <c r="K53" t="s">
        <v>450</v>
      </c>
      <c r="L53" t="s">
        <v>451</v>
      </c>
      <c r="M53" t="s">
        <v>263</v>
      </c>
      <c r="O53" t="s">
        <v>452</v>
      </c>
      <c r="P53" t="s">
        <v>29</v>
      </c>
      <c r="R53" t="s">
        <v>9854</v>
      </c>
      <c r="S53" s="5">
        <v>400</v>
      </c>
      <c r="T53" s="5">
        <v>2750</v>
      </c>
      <c r="U53" s="5">
        <f>AVERAGE(S53:T53)</f>
        <v>1575</v>
      </c>
      <c r="W53" t="s">
        <v>9855</v>
      </c>
      <c r="X53" s="11">
        <f>U53</f>
        <v>1575</v>
      </c>
      <c r="Y53" s="15">
        <f t="shared" si="0"/>
        <v>400</v>
      </c>
      <c r="Z53" s="15">
        <f t="shared" si="0"/>
        <v>2750</v>
      </c>
    </row>
    <row r="54" spans="1:26" x14ac:dyDescent="0.2">
      <c r="A54" t="s">
        <v>458</v>
      </c>
      <c r="B54" t="s">
        <v>459</v>
      </c>
      <c r="C54" t="s">
        <v>460</v>
      </c>
      <c r="D54" t="s">
        <v>445</v>
      </c>
      <c r="E54" t="s">
        <v>446</v>
      </c>
      <c r="F54" t="s">
        <v>447</v>
      </c>
      <c r="G54">
        <v>2013</v>
      </c>
      <c r="H54" t="s">
        <v>461</v>
      </c>
      <c r="I54" t="s">
        <v>462</v>
      </c>
      <c r="J54" t="s">
        <v>64</v>
      </c>
      <c r="K54" t="s">
        <v>450</v>
      </c>
      <c r="L54" t="s">
        <v>451</v>
      </c>
      <c r="M54" t="s">
        <v>263</v>
      </c>
      <c r="O54" t="s">
        <v>452</v>
      </c>
      <c r="P54" t="s">
        <v>29</v>
      </c>
      <c r="R54" t="s">
        <v>9854</v>
      </c>
      <c r="S54" s="5">
        <v>400</v>
      </c>
      <c r="T54" s="5">
        <v>2750</v>
      </c>
      <c r="U54" s="5">
        <f>AVERAGE(S54:T54)</f>
        <v>1575</v>
      </c>
      <c r="W54" t="s">
        <v>9855</v>
      </c>
      <c r="X54" s="11">
        <f>U54</f>
        <v>1575</v>
      </c>
      <c r="Y54" s="15">
        <f t="shared" si="0"/>
        <v>400</v>
      </c>
      <c r="Z54" s="15">
        <f t="shared" si="0"/>
        <v>2750</v>
      </c>
    </row>
    <row r="55" spans="1:26" x14ac:dyDescent="0.2">
      <c r="A55" t="s">
        <v>463</v>
      </c>
      <c r="B55" t="s">
        <v>464</v>
      </c>
      <c r="C55" t="s">
        <v>465</v>
      </c>
      <c r="D55" t="s">
        <v>445</v>
      </c>
      <c r="E55" t="s">
        <v>446</v>
      </c>
      <c r="F55" t="s">
        <v>466</v>
      </c>
      <c r="G55">
        <v>2013</v>
      </c>
      <c r="H55" t="s">
        <v>467</v>
      </c>
      <c r="I55" t="s">
        <v>449</v>
      </c>
      <c r="J55" t="s">
        <v>64</v>
      </c>
      <c r="K55" t="s">
        <v>450</v>
      </c>
      <c r="L55" t="s">
        <v>451</v>
      </c>
      <c r="M55" t="s">
        <v>263</v>
      </c>
      <c r="O55" t="s">
        <v>452</v>
      </c>
      <c r="P55" t="s">
        <v>29</v>
      </c>
      <c r="R55" t="s">
        <v>9854</v>
      </c>
      <c r="S55" s="5">
        <v>400</v>
      </c>
      <c r="T55" s="5">
        <v>2750</v>
      </c>
      <c r="U55" s="5">
        <f>AVERAGE(S55:T55)</f>
        <v>1575</v>
      </c>
      <c r="W55" t="s">
        <v>9855</v>
      </c>
      <c r="X55" s="11">
        <f>U55</f>
        <v>1575</v>
      </c>
      <c r="Y55" s="15">
        <f t="shared" si="0"/>
        <v>400</v>
      </c>
      <c r="Z55" s="15">
        <f t="shared" si="0"/>
        <v>2750</v>
      </c>
    </row>
    <row r="56" spans="1:26" x14ac:dyDescent="0.2">
      <c r="A56" t="s">
        <v>468</v>
      </c>
      <c r="B56" t="s">
        <v>469</v>
      </c>
      <c r="C56" t="s">
        <v>470</v>
      </c>
      <c r="D56" t="s">
        <v>471</v>
      </c>
      <c r="E56" t="s">
        <v>472</v>
      </c>
      <c r="F56" t="s">
        <v>473</v>
      </c>
      <c r="G56">
        <v>2013</v>
      </c>
      <c r="H56" t="s">
        <v>474</v>
      </c>
      <c r="I56" t="s">
        <v>475</v>
      </c>
      <c r="J56" t="s">
        <v>44</v>
      </c>
      <c r="K56" t="s">
        <v>113</v>
      </c>
      <c r="L56" t="s">
        <v>476</v>
      </c>
      <c r="N56" t="s">
        <v>477</v>
      </c>
      <c r="O56" t="s">
        <v>30</v>
      </c>
      <c r="R56" s="5" t="s">
        <v>10052</v>
      </c>
      <c r="Y56" s="10"/>
      <c r="Z56" s="10"/>
    </row>
    <row r="57" spans="1:26" x14ac:dyDescent="0.2">
      <c r="A57" t="s">
        <v>478</v>
      </c>
      <c r="B57" t="s">
        <v>479</v>
      </c>
      <c r="C57" t="s">
        <v>480</v>
      </c>
      <c r="D57" t="s">
        <v>19</v>
      </c>
      <c r="E57" t="s">
        <v>20</v>
      </c>
      <c r="G57">
        <v>2013</v>
      </c>
      <c r="H57" t="s">
        <v>481</v>
      </c>
      <c r="I57" t="s">
        <v>482</v>
      </c>
      <c r="J57" t="s">
        <v>64</v>
      </c>
      <c r="K57" t="s">
        <v>483</v>
      </c>
      <c r="L57" t="s">
        <v>25</v>
      </c>
      <c r="M57" t="s">
        <v>26</v>
      </c>
      <c r="N57" t="s">
        <v>484</v>
      </c>
      <c r="O57" t="s">
        <v>28</v>
      </c>
      <c r="P57" t="s">
        <v>29</v>
      </c>
      <c r="R57">
        <v>1495</v>
      </c>
      <c r="W57" t="s">
        <v>9851</v>
      </c>
      <c r="X57" s="9">
        <f>R57*0.8893</f>
        <v>1329.5035</v>
      </c>
      <c r="Y57" s="10">
        <f>R57*0.8893</f>
        <v>1329.5035</v>
      </c>
      <c r="Z57" s="10">
        <f>R57*0.8893</f>
        <v>1329.5035</v>
      </c>
    </row>
    <row r="58" spans="1:26" x14ac:dyDescent="0.2">
      <c r="A58" t="s">
        <v>485</v>
      </c>
      <c r="B58" t="s">
        <v>486</v>
      </c>
      <c r="C58" t="s">
        <v>487</v>
      </c>
      <c r="D58" t="s">
        <v>40</v>
      </c>
      <c r="E58" t="s">
        <v>41</v>
      </c>
      <c r="G58">
        <v>2013</v>
      </c>
      <c r="H58" t="s">
        <v>488</v>
      </c>
      <c r="I58" t="s">
        <v>489</v>
      </c>
      <c r="J58" t="s">
        <v>44</v>
      </c>
      <c r="K58" t="s">
        <v>113</v>
      </c>
      <c r="L58" t="s">
        <v>46</v>
      </c>
      <c r="M58" t="s">
        <v>47</v>
      </c>
      <c r="N58" t="s">
        <v>490</v>
      </c>
      <c r="O58" t="s">
        <v>49</v>
      </c>
      <c r="P58" t="s">
        <v>29</v>
      </c>
      <c r="R58">
        <v>1300</v>
      </c>
      <c r="W58" t="s">
        <v>9852</v>
      </c>
      <c r="X58" s="11">
        <f>R58*1.1863</f>
        <v>1542.1899999999998</v>
      </c>
      <c r="Y58" s="10">
        <f>R58*1.1863</f>
        <v>1542.1899999999998</v>
      </c>
      <c r="Z58" s="10">
        <f>R58*1.1863</f>
        <v>1542.1899999999998</v>
      </c>
    </row>
    <row r="59" spans="1:26" x14ac:dyDescent="0.2">
      <c r="A59" t="s">
        <v>491</v>
      </c>
      <c r="B59" t="s">
        <v>492</v>
      </c>
      <c r="C59" t="s">
        <v>493</v>
      </c>
      <c r="D59" t="s">
        <v>494</v>
      </c>
      <c r="E59" t="s">
        <v>495</v>
      </c>
      <c r="G59">
        <v>2013</v>
      </c>
      <c r="H59" t="s">
        <v>496</v>
      </c>
      <c r="I59" t="s">
        <v>497</v>
      </c>
      <c r="J59" t="s">
        <v>23</v>
      </c>
      <c r="K59" t="s">
        <v>24</v>
      </c>
      <c r="L59" t="s">
        <v>498</v>
      </c>
      <c r="M59" t="s">
        <v>499</v>
      </c>
      <c r="N59" t="s">
        <v>500</v>
      </c>
      <c r="O59" t="s">
        <v>107</v>
      </c>
      <c r="P59" t="s">
        <v>29</v>
      </c>
      <c r="R59">
        <v>1745</v>
      </c>
      <c r="W59" t="s">
        <v>9855</v>
      </c>
      <c r="X59" s="11">
        <f>R59</f>
        <v>1745</v>
      </c>
      <c r="Y59" s="10">
        <f>R59</f>
        <v>1745</v>
      </c>
      <c r="Z59" s="10">
        <f>R59</f>
        <v>1745</v>
      </c>
    </row>
    <row r="60" spans="1:26" x14ac:dyDescent="0.2">
      <c r="A60" t="s">
        <v>501</v>
      </c>
      <c r="B60" t="s">
        <v>502</v>
      </c>
      <c r="C60" t="s">
        <v>503</v>
      </c>
      <c r="D60" t="s">
        <v>19</v>
      </c>
      <c r="E60" t="s">
        <v>20</v>
      </c>
      <c r="G60">
        <v>2013</v>
      </c>
      <c r="H60" t="s">
        <v>504</v>
      </c>
      <c r="I60" t="s">
        <v>505</v>
      </c>
      <c r="J60" t="s">
        <v>23</v>
      </c>
      <c r="K60" t="s">
        <v>24</v>
      </c>
      <c r="L60" t="s">
        <v>25</v>
      </c>
      <c r="M60" t="s">
        <v>26</v>
      </c>
      <c r="N60" t="s">
        <v>506</v>
      </c>
      <c r="O60" t="s">
        <v>28</v>
      </c>
      <c r="P60" t="s">
        <v>29</v>
      </c>
      <c r="R60">
        <v>1495</v>
      </c>
      <c r="W60" t="s">
        <v>9851</v>
      </c>
      <c r="X60" s="9">
        <f>R60*0.8893</f>
        <v>1329.5035</v>
      </c>
      <c r="Y60" s="10">
        <f>R60*0.8893</f>
        <v>1329.5035</v>
      </c>
      <c r="Z60" s="10">
        <f>R60*0.8893</f>
        <v>1329.5035</v>
      </c>
    </row>
    <row r="61" spans="1:26" x14ac:dyDescent="0.2">
      <c r="A61" t="s">
        <v>507</v>
      </c>
      <c r="B61" t="s">
        <v>508</v>
      </c>
      <c r="C61" t="s">
        <v>509</v>
      </c>
      <c r="D61" t="s">
        <v>40</v>
      </c>
      <c r="E61" t="s">
        <v>41</v>
      </c>
      <c r="G61">
        <v>2013</v>
      </c>
      <c r="H61" t="s">
        <v>510</v>
      </c>
      <c r="I61" t="s">
        <v>511</v>
      </c>
      <c r="J61" t="s">
        <v>122</v>
      </c>
      <c r="K61" t="s">
        <v>512</v>
      </c>
      <c r="L61" t="s">
        <v>46</v>
      </c>
      <c r="M61" t="s">
        <v>47</v>
      </c>
      <c r="N61" t="s">
        <v>513</v>
      </c>
      <c r="O61" t="s">
        <v>49</v>
      </c>
      <c r="P61" t="s">
        <v>29</v>
      </c>
      <c r="R61">
        <v>1300</v>
      </c>
      <c r="W61" t="s">
        <v>9852</v>
      </c>
      <c r="X61" s="11">
        <f>R61*1.1863</f>
        <v>1542.1899999999998</v>
      </c>
      <c r="Y61" s="10">
        <f>R61*1.1863</f>
        <v>1542.1899999999998</v>
      </c>
      <c r="Z61" s="10">
        <f>R61*1.1863</f>
        <v>1542.1899999999998</v>
      </c>
    </row>
    <row r="62" spans="1:26" x14ac:dyDescent="0.2">
      <c r="A62" t="s">
        <v>514</v>
      </c>
      <c r="B62" t="s">
        <v>515</v>
      </c>
      <c r="C62" t="s">
        <v>516</v>
      </c>
      <c r="D62" t="s">
        <v>19</v>
      </c>
      <c r="E62" t="s">
        <v>20</v>
      </c>
      <c r="G62">
        <v>2013</v>
      </c>
      <c r="H62" t="s">
        <v>517</v>
      </c>
      <c r="I62" t="s">
        <v>518</v>
      </c>
      <c r="J62" t="s">
        <v>23</v>
      </c>
      <c r="K62" t="s">
        <v>24</v>
      </c>
      <c r="L62" t="s">
        <v>25</v>
      </c>
      <c r="M62" t="s">
        <v>26</v>
      </c>
      <c r="N62" t="s">
        <v>519</v>
      </c>
      <c r="O62" t="s">
        <v>28</v>
      </c>
      <c r="P62" t="s">
        <v>29</v>
      </c>
      <c r="R62">
        <v>1495</v>
      </c>
      <c r="W62" t="s">
        <v>9851</v>
      </c>
      <c r="X62" s="9">
        <f>R62*0.8893</f>
        <v>1329.5035</v>
      </c>
      <c r="Y62" s="10">
        <f>R62*0.8893</f>
        <v>1329.5035</v>
      </c>
      <c r="Z62" s="10">
        <f>R62*0.8893</f>
        <v>1329.5035</v>
      </c>
    </row>
    <row r="63" spans="1:26" x14ac:dyDescent="0.2">
      <c r="A63" t="s">
        <v>520</v>
      </c>
      <c r="B63" t="s">
        <v>521</v>
      </c>
      <c r="C63" t="s">
        <v>522</v>
      </c>
      <c r="D63" t="s">
        <v>523</v>
      </c>
      <c r="E63" t="s">
        <v>524</v>
      </c>
      <c r="G63">
        <v>2013</v>
      </c>
      <c r="H63" t="s">
        <v>525</v>
      </c>
      <c r="I63" t="s">
        <v>526</v>
      </c>
      <c r="J63" t="s">
        <v>23</v>
      </c>
      <c r="K63" t="s">
        <v>24</v>
      </c>
      <c r="L63" t="s">
        <v>140</v>
      </c>
      <c r="M63" t="s">
        <v>527</v>
      </c>
      <c r="N63" t="s">
        <v>528</v>
      </c>
      <c r="O63" t="s">
        <v>107</v>
      </c>
      <c r="P63" t="s">
        <v>29</v>
      </c>
      <c r="R63">
        <v>1745</v>
      </c>
      <c r="W63" t="s">
        <v>9855</v>
      </c>
      <c r="X63" s="11">
        <f>R63</f>
        <v>1745</v>
      </c>
      <c r="Y63" s="10">
        <f>R63</f>
        <v>1745</v>
      </c>
      <c r="Z63" s="10">
        <f>R63</f>
        <v>1745</v>
      </c>
    </row>
    <row r="64" spans="1:26" x14ac:dyDescent="0.2">
      <c r="A64" t="s">
        <v>529</v>
      </c>
      <c r="B64" t="s">
        <v>530</v>
      </c>
      <c r="C64" t="s">
        <v>531</v>
      </c>
      <c r="D64" t="s">
        <v>19</v>
      </c>
      <c r="E64" t="s">
        <v>20</v>
      </c>
      <c r="G64">
        <v>2013</v>
      </c>
      <c r="H64" t="s">
        <v>532</v>
      </c>
      <c r="I64" t="s">
        <v>533</v>
      </c>
      <c r="J64" t="s">
        <v>23</v>
      </c>
      <c r="K64" t="s">
        <v>24</v>
      </c>
      <c r="L64" t="s">
        <v>25</v>
      </c>
      <c r="M64" t="s">
        <v>26</v>
      </c>
      <c r="N64" t="s">
        <v>534</v>
      </c>
      <c r="O64" t="s">
        <v>28</v>
      </c>
      <c r="P64" t="s">
        <v>29</v>
      </c>
      <c r="R64">
        <v>1495</v>
      </c>
      <c r="W64" t="s">
        <v>9851</v>
      </c>
      <c r="X64" s="9">
        <f>R64*0.8893</f>
        <v>1329.5035</v>
      </c>
      <c r="Y64" s="10">
        <f>R64*0.8893</f>
        <v>1329.5035</v>
      </c>
      <c r="Z64" s="10">
        <f>R64*0.8893</f>
        <v>1329.5035</v>
      </c>
    </row>
    <row r="65" spans="1:26" x14ac:dyDescent="0.2">
      <c r="A65" t="s">
        <v>535</v>
      </c>
      <c r="B65" t="s">
        <v>536</v>
      </c>
      <c r="C65" t="s">
        <v>537</v>
      </c>
      <c r="D65" t="s">
        <v>538</v>
      </c>
      <c r="E65" t="s">
        <v>539</v>
      </c>
      <c r="G65">
        <v>2013</v>
      </c>
      <c r="H65" t="s">
        <v>540</v>
      </c>
      <c r="I65" t="s">
        <v>541</v>
      </c>
      <c r="J65" t="s">
        <v>23</v>
      </c>
      <c r="K65" t="s">
        <v>24</v>
      </c>
      <c r="L65" t="s">
        <v>542</v>
      </c>
      <c r="M65" t="s">
        <v>543</v>
      </c>
      <c r="N65" t="s">
        <v>544</v>
      </c>
      <c r="O65" t="s">
        <v>107</v>
      </c>
      <c r="P65" t="s">
        <v>29</v>
      </c>
      <c r="R65">
        <v>1745</v>
      </c>
      <c r="W65" t="s">
        <v>9855</v>
      </c>
      <c r="X65" s="11">
        <f>R65</f>
        <v>1745</v>
      </c>
      <c r="Y65" s="10">
        <f>R65</f>
        <v>1745</v>
      </c>
      <c r="Z65" s="10">
        <f>R65</f>
        <v>1745</v>
      </c>
    </row>
    <row r="66" spans="1:26" x14ac:dyDescent="0.2">
      <c r="A66" t="s">
        <v>545</v>
      </c>
      <c r="B66" t="s">
        <v>546</v>
      </c>
      <c r="C66" t="s">
        <v>547</v>
      </c>
      <c r="D66" t="s">
        <v>548</v>
      </c>
      <c r="E66" t="s">
        <v>549</v>
      </c>
      <c r="G66">
        <v>2013</v>
      </c>
      <c r="H66" t="s">
        <v>550</v>
      </c>
      <c r="I66" t="s">
        <v>551</v>
      </c>
      <c r="J66" t="s">
        <v>23</v>
      </c>
      <c r="K66" t="s">
        <v>24</v>
      </c>
      <c r="L66" t="s">
        <v>552</v>
      </c>
      <c r="M66" t="s">
        <v>553</v>
      </c>
      <c r="N66" t="s">
        <v>554</v>
      </c>
      <c r="O66" t="s">
        <v>107</v>
      </c>
      <c r="P66" t="s">
        <v>29</v>
      </c>
      <c r="R66">
        <v>1745</v>
      </c>
      <c r="W66" t="s">
        <v>9855</v>
      </c>
      <c r="X66" s="11">
        <f>R66</f>
        <v>1745</v>
      </c>
      <c r="Y66" s="10">
        <f>R66</f>
        <v>1745</v>
      </c>
      <c r="Z66" s="10">
        <f>R66</f>
        <v>1745</v>
      </c>
    </row>
    <row r="67" spans="1:26" x14ac:dyDescent="0.2">
      <c r="A67" t="s">
        <v>555</v>
      </c>
      <c r="B67" t="s">
        <v>556</v>
      </c>
      <c r="C67" t="s">
        <v>557</v>
      </c>
      <c r="D67" t="s">
        <v>335</v>
      </c>
      <c r="E67" t="s">
        <v>336</v>
      </c>
      <c r="G67">
        <v>2013</v>
      </c>
      <c r="H67" t="s">
        <v>558</v>
      </c>
      <c r="I67" t="s">
        <v>559</v>
      </c>
      <c r="J67" t="s">
        <v>44</v>
      </c>
      <c r="K67" t="s">
        <v>9863</v>
      </c>
      <c r="L67" t="s">
        <v>340</v>
      </c>
      <c r="M67" t="s">
        <v>341</v>
      </c>
      <c r="O67" t="s">
        <v>343</v>
      </c>
      <c r="P67" t="s">
        <v>29</v>
      </c>
      <c r="R67">
        <v>0</v>
      </c>
      <c r="W67" t="s">
        <v>9855</v>
      </c>
      <c r="X67" s="11">
        <f>R67</f>
        <v>0</v>
      </c>
      <c r="Y67" s="10">
        <f>R67</f>
        <v>0</v>
      </c>
      <c r="Z67" s="10">
        <f>R67</f>
        <v>0</v>
      </c>
    </row>
    <row r="68" spans="1:26" x14ac:dyDescent="0.2">
      <c r="A68" t="s">
        <v>560</v>
      </c>
      <c r="B68" t="s">
        <v>561</v>
      </c>
      <c r="C68" t="s">
        <v>562</v>
      </c>
      <c r="D68" t="s">
        <v>563</v>
      </c>
      <c r="E68" t="s">
        <v>564</v>
      </c>
      <c r="G68">
        <v>2013</v>
      </c>
      <c r="H68" t="s">
        <v>565</v>
      </c>
      <c r="I68" t="s">
        <v>566</v>
      </c>
      <c r="J68" t="s">
        <v>44</v>
      </c>
      <c r="K68" t="s">
        <v>113</v>
      </c>
      <c r="L68" t="s">
        <v>567</v>
      </c>
      <c r="M68" t="s">
        <v>568</v>
      </c>
      <c r="O68" t="s">
        <v>97</v>
      </c>
      <c r="P68" t="s">
        <v>29</v>
      </c>
      <c r="R68" t="s">
        <v>9854</v>
      </c>
      <c r="S68" s="5">
        <v>450</v>
      </c>
      <c r="T68" s="5">
        <v>2490</v>
      </c>
      <c r="U68" s="5">
        <f>AVERAGE(S68:T68)</f>
        <v>1470</v>
      </c>
      <c r="W68" t="s">
        <v>9851</v>
      </c>
      <c r="X68" s="9">
        <f>U68*0.8893</f>
        <v>1307.271</v>
      </c>
      <c r="Y68" s="15">
        <f>S68*0.8893</f>
        <v>400.185</v>
      </c>
      <c r="Z68" s="15">
        <f>T68*0.8893</f>
        <v>2214.357</v>
      </c>
    </row>
    <row r="69" spans="1:26" x14ac:dyDescent="0.2">
      <c r="A69" t="s">
        <v>569</v>
      </c>
      <c r="B69" t="s">
        <v>570</v>
      </c>
      <c r="C69" t="s">
        <v>571</v>
      </c>
      <c r="D69" t="s">
        <v>572</v>
      </c>
      <c r="E69" t="s">
        <v>573</v>
      </c>
      <c r="G69">
        <v>2013</v>
      </c>
      <c r="H69" t="s">
        <v>574</v>
      </c>
      <c r="I69" t="s">
        <v>575</v>
      </c>
      <c r="J69" t="s">
        <v>44</v>
      </c>
      <c r="K69" t="s">
        <v>113</v>
      </c>
      <c r="L69" t="s">
        <v>576</v>
      </c>
      <c r="M69" t="s">
        <v>263</v>
      </c>
      <c r="N69" t="s">
        <v>577</v>
      </c>
      <c r="O69" t="s">
        <v>28</v>
      </c>
      <c r="P69" t="s">
        <v>29</v>
      </c>
      <c r="R69">
        <v>2250</v>
      </c>
      <c r="W69" t="s">
        <v>9851</v>
      </c>
      <c r="X69" s="9">
        <f>R69*0.8893</f>
        <v>2000.925</v>
      </c>
      <c r="Y69" s="10">
        <f>R69*0.8893</f>
        <v>2000.925</v>
      </c>
      <c r="Z69" s="10">
        <f>R69*0.8893</f>
        <v>2000.925</v>
      </c>
    </row>
    <row r="70" spans="1:26" x14ac:dyDescent="0.2">
      <c r="A70" t="s">
        <v>578</v>
      </c>
      <c r="B70" t="s">
        <v>579</v>
      </c>
      <c r="C70" t="s">
        <v>580</v>
      </c>
      <c r="D70" t="s">
        <v>581</v>
      </c>
      <c r="E70" t="s">
        <v>582</v>
      </c>
      <c r="F70" t="s">
        <v>583</v>
      </c>
      <c r="G70">
        <v>2013</v>
      </c>
      <c r="H70" t="s">
        <v>584</v>
      </c>
      <c r="I70" t="s">
        <v>585</v>
      </c>
      <c r="J70" t="s">
        <v>23</v>
      </c>
      <c r="K70" t="s">
        <v>24</v>
      </c>
      <c r="L70" t="s">
        <v>586</v>
      </c>
      <c r="M70" t="s">
        <v>587</v>
      </c>
      <c r="N70" t="s">
        <v>588</v>
      </c>
      <c r="O70" t="s">
        <v>28</v>
      </c>
      <c r="P70" t="s">
        <v>29</v>
      </c>
      <c r="R70">
        <v>2250</v>
      </c>
      <c r="W70" t="s">
        <v>9851</v>
      </c>
      <c r="X70" s="9">
        <f>R70*0.8893</f>
        <v>2000.925</v>
      </c>
      <c r="Y70" s="10">
        <f>R70*0.8893</f>
        <v>2000.925</v>
      </c>
      <c r="Z70" s="10">
        <f>R70*0.8893</f>
        <v>2000.925</v>
      </c>
    </row>
    <row r="71" spans="1:26" x14ac:dyDescent="0.2">
      <c r="A71" t="s">
        <v>589</v>
      </c>
      <c r="B71" t="s">
        <v>590</v>
      </c>
      <c r="D71" t="s">
        <v>591</v>
      </c>
      <c r="E71" t="s">
        <v>592</v>
      </c>
      <c r="G71">
        <v>2013</v>
      </c>
      <c r="H71" t="s">
        <v>593</v>
      </c>
      <c r="I71" t="s">
        <v>594</v>
      </c>
      <c r="J71" t="s">
        <v>44</v>
      </c>
      <c r="K71" t="s">
        <v>9864</v>
      </c>
      <c r="L71" t="s">
        <v>595</v>
      </c>
      <c r="M71" t="s">
        <v>596</v>
      </c>
      <c r="O71" t="s">
        <v>597</v>
      </c>
      <c r="R71" s="5" t="s">
        <v>10052</v>
      </c>
      <c r="Y71" s="10"/>
      <c r="Z71" s="10"/>
    </row>
    <row r="72" spans="1:26" x14ac:dyDescent="0.2">
      <c r="A72" t="s">
        <v>598</v>
      </c>
      <c r="B72" t="s">
        <v>599</v>
      </c>
      <c r="C72" t="s">
        <v>600</v>
      </c>
      <c r="D72" t="s">
        <v>601</v>
      </c>
      <c r="E72" t="s">
        <v>602</v>
      </c>
      <c r="G72">
        <v>2013</v>
      </c>
      <c r="H72" t="s">
        <v>603</v>
      </c>
      <c r="I72" t="s">
        <v>604</v>
      </c>
      <c r="J72" t="s">
        <v>64</v>
      </c>
      <c r="K72" t="s">
        <v>185</v>
      </c>
      <c r="L72" t="s">
        <v>605</v>
      </c>
      <c r="M72" t="s">
        <v>606</v>
      </c>
      <c r="N72" t="s">
        <v>607</v>
      </c>
      <c r="O72" t="s">
        <v>49</v>
      </c>
      <c r="P72" t="s">
        <v>29</v>
      </c>
      <c r="R72">
        <v>1300</v>
      </c>
      <c r="W72" t="s">
        <v>9852</v>
      </c>
      <c r="X72" s="11">
        <f>R72*1.1863</f>
        <v>1542.1899999999998</v>
      </c>
      <c r="Y72" s="10">
        <f>R72*1.1863</f>
        <v>1542.1899999999998</v>
      </c>
      <c r="Z72" s="10">
        <f>R72*1.1863</f>
        <v>1542.1899999999998</v>
      </c>
    </row>
    <row r="73" spans="1:26" x14ac:dyDescent="0.2">
      <c r="A73" t="s">
        <v>608</v>
      </c>
      <c r="B73" t="s">
        <v>609</v>
      </c>
      <c r="C73" t="s">
        <v>610</v>
      </c>
      <c r="D73" t="s">
        <v>217</v>
      </c>
      <c r="E73" t="s">
        <v>218</v>
      </c>
      <c r="G73">
        <v>2013</v>
      </c>
      <c r="H73" t="s">
        <v>611</v>
      </c>
      <c r="I73" t="s">
        <v>612</v>
      </c>
      <c r="J73" t="s">
        <v>23</v>
      </c>
      <c r="K73" t="s">
        <v>24</v>
      </c>
      <c r="L73" t="s">
        <v>221</v>
      </c>
      <c r="M73" t="s">
        <v>222</v>
      </c>
      <c r="N73" t="s">
        <v>613</v>
      </c>
      <c r="O73" t="s">
        <v>224</v>
      </c>
      <c r="P73" t="s">
        <v>29</v>
      </c>
      <c r="R73" s="12" t="s">
        <v>9854</v>
      </c>
      <c r="S73" s="13">
        <v>900</v>
      </c>
      <c r="T73" s="13">
        <v>2600</v>
      </c>
      <c r="U73" s="5">
        <f>AVERAGE(S73:T73)</f>
        <v>1750</v>
      </c>
      <c r="V73" s="12"/>
      <c r="W73" s="12" t="s">
        <v>9855</v>
      </c>
      <c r="X73" s="11">
        <f>U73</f>
        <v>1750</v>
      </c>
      <c r="Y73" s="15">
        <f>S73</f>
        <v>900</v>
      </c>
      <c r="Z73" s="15">
        <f>T73</f>
        <v>2600</v>
      </c>
    </row>
    <row r="74" spans="1:26" x14ac:dyDescent="0.2">
      <c r="A74" t="s">
        <v>614</v>
      </c>
      <c r="B74" t="s">
        <v>615</v>
      </c>
      <c r="C74" t="s">
        <v>616</v>
      </c>
      <c r="D74" t="s">
        <v>617</v>
      </c>
      <c r="E74" t="s">
        <v>618</v>
      </c>
      <c r="G74">
        <v>2013</v>
      </c>
      <c r="H74" t="s">
        <v>619</v>
      </c>
      <c r="I74" t="s">
        <v>620</v>
      </c>
      <c r="J74" t="s">
        <v>23</v>
      </c>
      <c r="K74" t="s">
        <v>24</v>
      </c>
      <c r="L74" t="s">
        <v>621</v>
      </c>
      <c r="M74" t="s">
        <v>622</v>
      </c>
      <c r="N74" t="s">
        <v>623</v>
      </c>
      <c r="O74" t="s">
        <v>624</v>
      </c>
      <c r="R74" s="5" t="s">
        <v>10052</v>
      </c>
      <c r="Y74" s="10"/>
      <c r="Z74" s="10"/>
    </row>
    <row r="75" spans="1:26" x14ac:dyDescent="0.2">
      <c r="A75" t="s">
        <v>625</v>
      </c>
      <c r="B75" t="s">
        <v>626</v>
      </c>
      <c r="C75" t="s">
        <v>627</v>
      </c>
      <c r="D75" t="s">
        <v>628</v>
      </c>
      <c r="E75" t="s">
        <v>629</v>
      </c>
      <c r="G75">
        <v>2013</v>
      </c>
      <c r="H75" t="s">
        <v>630</v>
      </c>
      <c r="I75" t="s">
        <v>631</v>
      </c>
      <c r="J75" t="s">
        <v>23</v>
      </c>
      <c r="K75" t="s">
        <v>632</v>
      </c>
      <c r="L75" t="s">
        <v>633</v>
      </c>
      <c r="M75" t="s">
        <v>330</v>
      </c>
      <c r="N75" t="s">
        <v>634</v>
      </c>
      <c r="O75" t="s">
        <v>107</v>
      </c>
      <c r="P75" t="s">
        <v>29</v>
      </c>
      <c r="R75">
        <v>1745</v>
      </c>
      <c r="W75" t="s">
        <v>9855</v>
      </c>
      <c r="X75" s="11">
        <f>R75</f>
        <v>1745</v>
      </c>
      <c r="Y75" s="10">
        <f>R75</f>
        <v>1745</v>
      </c>
      <c r="Z75" s="10">
        <f>R75</f>
        <v>1745</v>
      </c>
    </row>
    <row r="76" spans="1:26" x14ac:dyDescent="0.2">
      <c r="A76" t="s">
        <v>635</v>
      </c>
      <c r="B76" t="s">
        <v>636</v>
      </c>
      <c r="C76" t="s">
        <v>637</v>
      </c>
      <c r="D76" t="s">
        <v>638</v>
      </c>
      <c r="E76" t="s">
        <v>639</v>
      </c>
      <c r="F76" t="s">
        <v>640</v>
      </c>
      <c r="G76">
        <v>2013</v>
      </c>
      <c r="H76" t="s">
        <v>641</v>
      </c>
      <c r="I76" t="s">
        <v>642</v>
      </c>
      <c r="J76" t="s">
        <v>23</v>
      </c>
      <c r="K76" t="s">
        <v>24</v>
      </c>
      <c r="L76" t="s">
        <v>643</v>
      </c>
      <c r="N76" t="s">
        <v>644</v>
      </c>
      <c r="O76" t="s">
        <v>30</v>
      </c>
      <c r="R76" s="5" t="s">
        <v>10052</v>
      </c>
      <c r="Y76" s="10"/>
      <c r="Z76" s="10"/>
    </row>
    <row r="77" spans="1:26" x14ac:dyDescent="0.2">
      <c r="A77" t="s">
        <v>645</v>
      </c>
      <c r="B77" t="s">
        <v>646</v>
      </c>
      <c r="C77" t="s">
        <v>647</v>
      </c>
      <c r="D77" t="s">
        <v>648</v>
      </c>
      <c r="E77" t="s">
        <v>649</v>
      </c>
      <c r="G77">
        <v>2013</v>
      </c>
      <c r="H77" t="s">
        <v>650</v>
      </c>
      <c r="I77" t="s">
        <v>651</v>
      </c>
      <c r="J77" t="s">
        <v>64</v>
      </c>
      <c r="K77" t="s">
        <v>9865</v>
      </c>
      <c r="L77" t="s">
        <v>653</v>
      </c>
      <c r="M77" t="s">
        <v>47</v>
      </c>
      <c r="N77" t="s">
        <v>654</v>
      </c>
      <c r="O77" t="s">
        <v>68</v>
      </c>
      <c r="P77" t="s">
        <v>29</v>
      </c>
      <c r="R77">
        <v>0</v>
      </c>
      <c r="W77" t="s">
        <v>9851</v>
      </c>
      <c r="X77" s="9">
        <f>R77*0.8893</f>
        <v>0</v>
      </c>
      <c r="Y77" s="10">
        <f>R77*0.8893</f>
        <v>0</v>
      </c>
      <c r="Z77" s="10">
        <f>R77*0.8893</f>
        <v>0</v>
      </c>
    </row>
    <row r="78" spans="1:26" x14ac:dyDescent="0.2">
      <c r="A78" t="s">
        <v>655</v>
      </c>
      <c r="B78" t="s">
        <v>656</v>
      </c>
      <c r="C78" t="s">
        <v>657</v>
      </c>
      <c r="D78" t="s">
        <v>658</v>
      </c>
      <c r="E78" t="s">
        <v>659</v>
      </c>
      <c r="G78">
        <v>2013</v>
      </c>
      <c r="H78" t="s">
        <v>660</v>
      </c>
      <c r="I78" t="s">
        <v>661</v>
      </c>
      <c r="J78" t="s">
        <v>23</v>
      </c>
      <c r="K78" t="s">
        <v>24</v>
      </c>
      <c r="L78" t="s">
        <v>662</v>
      </c>
      <c r="M78" t="s">
        <v>663</v>
      </c>
      <c r="O78" t="s">
        <v>664</v>
      </c>
      <c r="P78" t="s">
        <v>29</v>
      </c>
      <c r="R78">
        <v>1836</v>
      </c>
      <c r="W78" t="s">
        <v>9855</v>
      </c>
      <c r="X78" s="11">
        <f>R78</f>
        <v>1836</v>
      </c>
      <c r="Y78" s="10">
        <f>R78</f>
        <v>1836</v>
      </c>
      <c r="Z78" s="10">
        <f>R78</f>
        <v>1836</v>
      </c>
    </row>
    <row r="79" spans="1:26" x14ac:dyDescent="0.2">
      <c r="A79" t="s">
        <v>665</v>
      </c>
      <c r="B79" t="s">
        <v>666</v>
      </c>
      <c r="C79" t="s">
        <v>667</v>
      </c>
      <c r="D79" t="s">
        <v>19</v>
      </c>
      <c r="E79" t="s">
        <v>20</v>
      </c>
      <c r="G79">
        <v>2013</v>
      </c>
      <c r="H79" t="s">
        <v>668</v>
      </c>
      <c r="I79" t="s">
        <v>669</v>
      </c>
      <c r="J79" t="s">
        <v>23</v>
      </c>
      <c r="K79" t="s">
        <v>24</v>
      </c>
      <c r="L79" t="s">
        <v>25</v>
      </c>
      <c r="M79" t="s">
        <v>26</v>
      </c>
      <c r="N79" t="s">
        <v>670</v>
      </c>
      <c r="O79" t="s">
        <v>28</v>
      </c>
      <c r="P79" t="s">
        <v>29</v>
      </c>
      <c r="R79">
        <v>1495</v>
      </c>
      <c r="W79" t="s">
        <v>9851</v>
      </c>
      <c r="X79" s="9">
        <f>R79*0.8893</f>
        <v>1329.5035</v>
      </c>
      <c r="Y79" s="10">
        <f>R79*0.8893</f>
        <v>1329.5035</v>
      </c>
      <c r="Z79" s="10">
        <f>R79*0.8893</f>
        <v>1329.5035</v>
      </c>
    </row>
    <row r="80" spans="1:26" x14ac:dyDescent="0.2">
      <c r="A80" t="s">
        <v>671</v>
      </c>
      <c r="B80" t="s">
        <v>672</v>
      </c>
      <c r="C80" t="s">
        <v>673</v>
      </c>
      <c r="D80" t="s">
        <v>523</v>
      </c>
      <c r="E80" t="s">
        <v>524</v>
      </c>
      <c r="G80">
        <v>2013</v>
      </c>
      <c r="H80" t="s">
        <v>674</v>
      </c>
      <c r="I80" t="s">
        <v>675</v>
      </c>
      <c r="J80" t="s">
        <v>23</v>
      </c>
      <c r="K80" t="s">
        <v>676</v>
      </c>
      <c r="L80" t="s">
        <v>140</v>
      </c>
      <c r="M80" t="s">
        <v>527</v>
      </c>
      <c r="N80" t="s">
        <v>677</v>
      </c>
      <c r="O80" t="s">
        <v>107</v>
      </c>
      <c r="P80" t="s">
        <v>29</v>
      </c>
      <c r="R80">
        <v>1745</v>
      </c>
      <c r="W80" t="s">
        <v>9855</v>
      </c>
      <c r="X80" s="11">
        <f>R80</f>
        <v>1745</v>
      </c>
      <c r="Y80" s="10">
        <f>R80</f>
        <v>1745</v>
      </c>
      <c r="Z80" s="10">
        <f>R80</f>
        <v>1745</v>
      </c>
    </row>
    <row r="81" spans="1:26" x14ac:dyDescent="0.2">
      <c r="A81" t="s">
        <v>678</v>
      </c>
      <c r="B81" t="s">
        <v>679</v>
      </c>
      <c r="C81" t="s">
        <v>680</v>
      </c>
      <c r="D81" t="s">
        <v>40</v>
      </c>
      <c r="E81" t="s">
        <v>41</v>
      </c>
      <c r="G81">
        <v>2013</v>
      </c>
      <c r="H81" t="s">
        <v>681</v>
      </c>
      <c r="I81" t="s">
        <v>682</v>
      </c>
      <c r="J81" t="s">
        <v>122</v>
      </c>
      <c r="K81" t="s">
        <v>242</v>
      </c>
      <c r="L81" t="s">
        <v>46</v>
      </c>
      <c r="M81" t="s">
        <v>47</v>
      </c>
      <c r="N81" t="s">
        <v>683</v>
      </c>
      <c r="O81" t="s">
        <v>49</v>
      </c>
      <c r="P81" t="s">
        <v>29</v>
      </c>
      <c r="R81">
        <v>1300</v>
      </c>
      <c r="W81" t="s">
        <v>9852</v>
      </c>
      <c r="X81" s="11">
        <f>R81*1.1863</f>
        <v>1542.1899999999998</v>
      </c>
      <c r="Y81" s="10">
        <f>R81*1.1863</f>
        <v>1542.1899999999998</v>
      </c>
      <c r="Z81" s="10">
        <f>R81*1.1863</f>
        <v>1542.1899999999998</v>
      </c>
    </row>
    <row r="82" spans="1:26" x14ac:dyDescent="0.2">
      <c r="A82" t="s">
        <v>684</v>
      </c>
      <c r="B82" t="s">
        <v>685</v>
      </c>
      <c r="C82" t="s">
        <v>686</v>
      </c>
      <c r="D82" t="s">
        <v>687</v>
      </c>
      <c r="E82" t="s">
        <v>688</v>
      </c>
      <c r="G82">
        <v>2013</v>
      </c>
      <c r="H82" t="s">
        <v>689</v>
      </c>
      <c r="I82" t="s">
        <v>690</v>
      </c>
      <c r="J82" t="s">
        <v>44</v>
      </c>
      <c r="K82" t="s">
        <v>113</v>
      </c>
      <c r="L82" t="s">
        <v>691</v>
      </c>
      <c r="M82" t="s">
        <v>692</v>
      </c>
      <c r="N82" t="s">
        <v>693</v>
      </c>
      <c r="O82" t="s">
        <v>97</v>
      </c>
      <c r="P82" t="s">
        <v>29</v>
      </c>
      <c r="R82" t="s">
        <v>9854</v>
      </c>
      <c r="S82" s="5">
        <v>450</v>
      </c>
      <c r="T82" s="5">
        <v>2490</v>
      </c>
      <c r="U82" s="5">
        <f>AVERAGE(S82:T82)</f>
        <v>1470</v>
      </c>
      <c r="W82" t="s">
        <v>9851</v>
      </c>
      <c r="X82" s="9">
        <f>U82*0.8893</f>
        <v>1307.271</v>
      </c>
      <c r="Y82" s="15">
        <f>S82*0.8893</f>
        <v>400.185</v>
      </c>
      <c r="Z82" s="15">
        <f>T82*0.8893</f>
        <v>2214.357</v>
      </c>
    </row>
    <row r="83" spans="1:26" x14ac:dyDescent="0.2">
      <c r="A83" t="s">
        <v>694</v>
      </c>
      <c r="B83" t="s">
        <v>695</v>
      </c>
      <c r="C83" t="s">
        <v>696</v>
      </c>
      <c r="D83" t="s">
        <v>325</v>
      </c>
      <c r="E83" t="s">
        <v>326</v>
      </c>
      <c r="G83">
        <v>2013</v>
      </c>
      <c r="H83" t="s">
        <v>697</v>
      </c>
      <c r="I83" t="s">
        <v>698</v>
      </c>
      <c r="J83" t="s">
        <v>44</v>
      </c>
      <c r="K83" t="s">
        <v>113</v>
      </c>
      <c r="L83" t="s">
        <v>329</v>
      </c>
      <c r="M83" t="s">
        <v>330</v>
      </c>
      <c r="O83" t="s">
        <v>107</v>
      </c>
      <c r="P83" t="s">
        <v>29</v>
      </c>
      <c r="R83">
        <v>1805</v>
      </c>
      <c r="W83" t="s">
        <v>9855</v>
      </c>
      <c r="X83" s="11">
        <f>R83</f>
        <v>1805</v>
      </c>
      <c r="Y83" s="10">
        <f>R83</f>
        <v>1805</v>
      </c>
      <c r="Z83" s="10">
        <f>R83</f>
        <v>1805</v>
      </c>
    </row>
    <row r="84" spans="1:26" x14ac:dyDescent="0.2">
      <c r="A84" t="s">
        <v>699</v>
      </c>
      <c r="B84" t="s">
        <v>700</v>
      </c>
      <c r="C84" t="s">
        <v>701</v>
      </c>
      <c r="D84" t="s">
        <v>19</v>
      </c>
      <c r="E84" t="s">
        <v>20</v>
      </c>
      <c r="G84">
        <v>2013</v>
      </c>
      <c r="H84" t="s">
        <v>702</v>
      </c>
      <c r="I84" t="s">
        <v>703</v>
      </c>
      <c r="J84" t="s">
        <v>23</v>
      </c>
      <c r="K84" t="s">
        <v>24</v>
      </c>
      <c r="L84" t="s">
        <v>25</v>
      </c>
      <c r="M84" t="s">
        <v>26</v>
      </c>
      <c r="N84" t="s">
        <v>704</v>
      </c>
      <c r="O84" t="s">
        <v>28</v>
      </c>
      <c r="P84" t="s">
        <v>29</v>
      </c>
      <c r="R84">
        <v>1495</v>
      </c>
      <c r="W84" t="s">
        <v>9851</v>
      </c>
      <c r="X84" s="9">
        <f>R84*0.8893</f>
        <v>1329.5035</v>
      </c>
      <c r="Y84" s="10">
        <f>R84*0.8893</f>
        <v>1329.5035</v>
      </c>
      <c r="Z84" s="10">
        <f>R84*0.8893</f>
        <v>1329.5035</v>
      </c>
    </row>
    <row r="85" spans="1:26" x14ac:dyDescent="0.2">
      <c r="A85" t="s">
        <v>705</v>
      </c>
      <c r="B85" t="s">
        <v>706</v>
      </c>
      <c r="C85" t="s">
        <v>707</v>
      </c>
      <c r="D85" t="s">
        <v>19</v>
      </c>
      <c r="E85" t="s">
        <v>20</v>
      </c>
      <c r="G85">
        <v>2013</v>
      </c>
      <c r="H85" t="s">
        <v>708</v>
      </c>
      <c r="I85" t="s">
        <v>709</v>
      </c>
      <c r="J85" t="s">
        <v>23</v>
      </c>
      <c r="K85" t="s">
        <v>24</v>
      </c>
      <c r="L85" t="s">
        <v>25</v>
      </c>
      <c r="M85" t="s">
        <v>26</v>
      </c>
      <c r="N85" t="s">
        <v>710</v>
      </c>
      <c r="O85" t="s">
        <v>28</v>
      </c>
      <c r="P85" t="s">
        <v>29</v>
      </c>
      <c r="R85">
        <v>1495</v>
      </c>
      <c r="W85" t="s">
        <v>9851</v>
      </c>
      <c r="X85" s="9">
        <f>R85*0.8893</f>
        <v>1329.5035</v>
      </c>
      <c r="Y85" s="10">
        <f>R85*0.8893</f>
        <v>1329.5035</v>
      </c>
      <c r="Z85" s="10">
        <f>R85*0.8893</f>
        <v>1329.5035</v>
      </c>
    </row>
    <row r="86" spans="1:26" x14ac:dyDescent="0.2">
      <c r="A86" t="s">
        <v>711</v>
      </c>
      <c r="B86" t="s">
        <v>712</v>
      </c>
      <c r="C86" t="s">
        <v>713</v>
      </c>
      <c r="D86" t="s">
        <v>714</v>
      </c>
      <c r="E86" t="s">
        <v>715</v>
      </c>
      <c r="G86">
        <v>2013</v>
      </c>
      <c r="H86" t="s">
        <v>716</v>
      </c>
      <c r="I86" t="s">
        <v>717</v>
      </c>
      <c r="J86" t="s">
        <v>23</v>
      </c>
      <c r="K86" t="s">
        <v>718</v>
      </c>
      <c r="L86" t="s">
        <v>586</v>
      </c>
      <c r="M86" t="s">
        <v>719</v>
      </c>
      <c r="O86" t="s">
        <v>107</v>
      </c>
      <c r="P86" t="s">
        <v>29</v>
      </c>
      <c r="R86">
        <v>1745</v>
      </c>
      <c r="W86" t="s">
        <v>9855</v>
      </c>
      <c r="X86" s="11">
        <f>R86</f>
        <v>1745</v>
      </c>
      <c r="Y86" s="10">
        <f>R86</f>
        <v>1745</v>
      </c>
      <c r="Z86" s="10">
        <f>R86</f>
        <v>1745</v>
      </c>
    </row>
    <row r="87" spans="1:26" x14ac:dyDescent="0.2">
      <c r="A87" t="s">
        <v>720</v>
      </c>
      <c r="B87" t="s">
        <v>721</v>
      </c>
      <c r="C87" t="s">
        <v>722</v>
      </c>
      <c r="D87" t="s">
        <v>40</v>
      </c>
      <c r="E87" t="s">
        <v>41</v>
      </c>
      <c r="G87">
        <v>2013</v>
      </c>
      <c r="H87" t="s">
        <v>723</v>
      </c>
      <c r="I87" t="s">
        <v>724</v>
      </c>
      <c r="J87" t="s">
        <v>122</v>
      </c>
      <c r="K87" t="s">
        <v>725</v>
      </c>
      <c r="L87" t="s">
        <v>46</v>
      </c>
      <c r="M87" t="s">
        <v>47</v>
      </c>
      <c r="N87" t="s">
        <v>726</v>
      </c>
      <c r="O87" t="s">
        <v>49</v>
      </c>
      <c r="P87" t="s">
        <v>29</v>
      </c>
      <c r="R87">
        <v>1300</v>
      </c>
      <c r="W87" t="s">
        <v>9852</v>
      </c>
      <c r="X87" s="11">
        <f>R87*1.1863</f>
        <v>1542.1899999999998</v>
      </c>
      <c r="Y87" s="10">
        <f>R87*1.1863</f>
        <v>1542.1899999999998</v>
      </c>
      <c r="Z87" s="10">
        <f>R87*1.1863</f>
        <v>1542.1899999999998</v>
      </c>
    </row>
    <row r="88" spans="1:26" x14ac:dyDescent="0.2">
      <c r="A88" t="s">
        <v>727</v>
      </c>
      <c r="B88" t="s">
        <v>728</v>
      </c>
      <c r="C88" t="s">
        <v>729</v>
      </c>
      <c r="D88" t="s">
        <v>687</v>
      </c>
      <c r="E88" t="s">
        <v>688</v>
      </c>
      <c r="G88">
        <v>2013</v>
      </c>
      <c r="H88" t="s">
        <v>730</v>
      </c>
      <c r="I88" t="s">
        <v>731</v>
      </c>
      <c r="J88" t="s">
        <v>64</v>
      </c>
      <c r="K88" t="s">
        <v>431</v>
      </c>
      <c r="L88" t="s">
        <v>691</v>
      </c>
      <c r="M88" t="s">
        <v>692</v>
      </c>
      <c r="O88" t="s">
        <v>97</v>
      </c>
      <c r="P88" t="s">
        <v>29</v>
      </c>
      <c r="R88" t="s">
        <v>9854</v>
      </c>
      <c r="S88" s="5">
        <v>450</v>
      </c>
      <c r="T88" s="5">
        <v>2490</v>
      </c>
      <c r="U88" s="5">
        <f>AVERAGE(S88:T88)</f>
        <v>1470</v>
      </c>
      <c r="W88" t="s">
        <v>9851</v>
      </c>
      <c r="X88" s="9">
        <f>U88*0.8893</f>
        <v>1307.271</v>
      </c>
      <c r="Y88" s="15">
        <f>S88*0.8893</f>
        <v>400.185</v>
      </c>
      <c r="Z88" s="15">
        <f>T88*0.8893</f>
        <v>2214.357</v>
      </c>
    </row>
    <row r="89" spans="1:26" x14ac:dyDescent="0.2">
      <c r="A89" t="s">
        <v>732</v>
      </c>
      <c r="B89" t="s">
        <v>733</v>
      </c>
      <c r="C89" t="s">
        <v>734</v>
      </c>
      <c r="D89" t="s">
        <v>19</v>
      </c>
      <c r="E89" t="s">
        <v>20</v>
      </c>
      <c r="G89">
        <v>2013</v>
      </c>
      <c r="H89" t="s">
        <v>735</v>
      </c>
      <c r="I89" t="s">
        <v>736</v>
      </c>
      <c r="J89" t="s">
        <v>23</v>
      </c>
      <c r="K89" t="s">
        <v>24</v>
      </c>
      <c r="L89" t="s">
        <v>25</v>
      </c>
      <c r="M89" t="s">
        <v>26</v>
      </c>
      <c r="N89" t="s">
        <v>737</v>
      </c>
      <c r="O89" t="s">
        <v>28</v>
      </c>
      <c r="P89" t="s">
        <v>29</v>
      </c>
      <c r="R89">
        <v>1495</v>
      </c>
      <c r="W89" t="s">
        <v>9851</v>
      </c>
      <c r="X89" s="9">
        <f>R89*0.8893</f>
        <v>1329.5035</v>
      </c>
      <c r="Y89" s="10">
        <f>R89*0.8893</f>
        <v>1329.5035</v>
      </c>
      <c r="Z89" s="10">
        <f>R89*0.8893</f>
        <v>1329.5035</v>
      </c>
    </row>
    <row r="90" spans="1:26" x14ac:dyDescent="0.2">
      <c r="A90" t="s">
        <v>738</v>
      </c>
      <c r="B90" t="s">
        <v>739</v>
      </c>
      <c r="C90" t="s">
        <v>740</v>
      </c>
      <c r="D90" t="s">
        <v>90</v>
      </c>
      <c r="E90" t="s">
        <v>91</v>
      </c>
      <c r="G90">
        <v>2013</v>
      </c>
      <c r="H90" t="s">
        <v>741</v>
      </c>
      <c r="I90" t="s">
        <v>742</v>
      </c>
      <c r="J90" t="s">
        <v>64</v>
      </c>
      <c r="K90" t="s">
        <v>431</v>
      </c>
      <c r="L90" t="s">
        <v>95</v>
      </c>
      <c r="O90" t="s">
        <v>97</v>
      </c>
      <c r="P90" t="s">
        <v>29</v>
      </c>
      <c r="R90" t="s">
        <v>9854</v>
      </c>
      <c r="S90" s="5">
        <v>450</v>
      </c>
      <c r="T90" s="5">
        <v>2490</v>
      </c>
      <c r="U90" s="5">
        <f>AVERAGE(S90:T90)</f>
        <v>1470</v>
      </c>
      <c r="W90" t="s">
        <v>9851</v>
      </c>
      <c r="X90" s="9">
        <f>U90*0.8893</f>
        <v>1307.271</v>
      </c>
      <c r="Y90" s="15">
        <f>S90*0.8893</f>
        <v>400.185</v>
      </c>
      <c r="Z90" s="15">
        <f>T90*0.8893</f>
        <v>2214.357</v>
      </c>
    </row>
    <row r="91" spans="1:26" x14ac:dyDescent="0.2">
      <c r="A91" t="s">
        <v>743</v>
      </c>
      <c r="B91" t="s">
        <v>744</v>
      </c>
      <c r="C91" t="s">
        <v>745</v>
      </c>
      <c r="D91" t="s">
        <v>19</v>
      </c>
      <c r="E91" t="s">
        <v>20</v>
      </c>
      <c r="G91">
        <v>2013</v>
      </c>
      <c r="H91" t="s">
        <v>746</v>
      </c>
      <c r="I91" t="s">
        <v>747</v>
      </c>
      <c r="J91" t="s">
        <v>23</v>
      </c>
      <c r="K91" t="s">
        <v>24</v>
      </c>
      <c r="L91" t="s">
        <v>25</v>
      </c>
      <c r="M91" t="s">
        <v>26</v>
      </c>
      <c r="N91" t="s">
        <v>748</v>
      </c>
      <c r="O91" t="s">
        <v>28</v>
      </c>
      <c r="P91" t="s">
        <v>29</v>
      </c>
      <c r="R91">
        <v>1495</v>
      </c>
      <c r="W91" t="s">
        <v>9851</v>
      </c>
      <c r="X91" s="9">
        <f t="shared" ref="X91:X96" si="1">R91*0.8893</f>
        <v>1329.5035</v>
      </c>
      <c r="Y91" s="10">
        <f t="shared" ref="Y91:Y96" si="2">R91*0.8893</f>
        <v>1329.5035</v>
      </c>
      <c r="Z91" s="10">
        <f t="shared" ref="Z91:Z96" si="3">R91*0.8893</f>
        <v>1329.5035</v>
      </c>
    </row>
    <row r="92" spans="1:26" x14ac:dyDescent="0.2">
      <c r="A92" t="s">
        <v>749</v>
      </c>
      <c r="B92" t="s">
        <v>750</v>
      </c>
      <c r="C92" t="s">
        <v>751</v>
      </c>
      <c r="D92" t="s">
        <v>19</v>
      </c>
      <c r="E92" t="s">
        <v>20</v>
      </c>
      <c r="G92">
        <v>2013</v>
      </c>
      <c r="H92" t="s">
        <v>752</v>
      </c>
      <c r="I92" t="s">
        <v>753</v>
      </c>
      <c r="J92" t="s">
        <v>44</v>
      </c>
      <c r="K92" t="s">
        <v>113</v>
      </c>
      <c r="L92" t="s">
        <v>25</v>
      </c>
      <c r="M92" t="s">
        <v>26</v>
      </c>
      <c r="N92" t="s">
        <v>754</v>
      </c>
      <c r="O92" t="s">
        <v>28</v>
      </c>
      <c r="P92" t="s">
        <v>29</v>
      </c>
      <c r="R92">
        <v>1495</v>
      </c>
      <c r="W92" t="s">
        <v>9851</v>
      </c>
      <c r="X92" s="9">
        <f t="shared" si="1"/>
        <v>1329.5035</v>
      </c>
      <c r="Y92" s="10">
        <f t="shared" si="2"/>
        <v>1329.5035</v>
      </c>
      <c r="Z92" s="10">
        <f t="shared" si="3"/>
        <v>1329.5035</v>
      </c>
    </row>
    <row r="93" spans="1:26" x14ac:dyDescent="0.2">
      <c r="A93" t="s">
        <v>755</v>
      </c>
      <c r="B93" t="s">
        <v>756</v>
      </c>
      <c r="C93" t="s">
        <v>757</v>
      </c>
      <c r="D93" t="s">
        <v>59</v>
      </c>
      <c r="E93" t="s">
        <v>60</v>
      </c>
      <c r="G93">
        <v>2013</v>
      </c>
      <c r="H93" t="s">
        <v>758</v>
      </c>
      <c r="I93" t="s">
        <v>759</v>
      </c>
      <c r="J93" t="s">
        <v>64</v>
      </c>
      <c r="K93" t="s">
        <v>760</v>
      </c>
      <c r="L93" t="s">
        <v>46</v>
      </c>
      <c r="M93" t="s">
        <v>66</v>
      </c>
      <c r="N93" t="s">
        <v>761</v>
      </c>
      <c r="O93" t="s">
        <v>68</v>
      </c>
      <c r="P93" t="s">
        <v>29</v>
      </c>
      <c r="R93">
        <v>0</v>
      </c>
      <c r="W93" t="s">
        <v>9851</v>
      </c>
      <c r="X93" s="9">
        <f t="shared" si="1"/>
        <v>0</v>
      </c>
      <c r="Y93" s="10">
        <f t="shared" si="2"/>
        <v>0</v>
      </c>
      <c r="Z93" s="10">
        <f t="shared" si="3"/>
        <v>0</v>
      </c>
    </row>
    <row r="94" spans="1:26" x14ac:dyDescent="0.2">
      <c r="A94" t="s">
        <v>762</v>
      </c>
      <c r="B94" t="s">
        <v>763</v>
      </c>
      <c r="C94" t="s">
        <v>764</v>
      </c>
      <c r="D94" t="s">
        <v>59</v>
      </c>
      <c r="E94" t="s">
        <v>60</v>
      </c>
      <c r="G94">
        <v>2013</v>
      </c>
      <c r="H94" t="s">
        <v>765</v>
      </c>
      <c r="I94" t="s">
        <v>766</v>
      </c>
      <c r="J94" t="s">
        <v>64</v>
      </c>
      <c r="K94" t="s">
        <v>9866</v>
      </c>
      <c r="L94" t="s">
        <v>46</v>
      </c>
      <c r="M94" t="s">
        <v>66</v>
      </c>
      <c r="N94" t="s">
        <v>767</v>
      </c>
      <c r="O94" t="s">
        <v>68</v>
      </c>
      <c r="P94" t="s">
        <v>29</v>
      </c>
      <c r="R94">
        <v>0</v>
      </c>
      <c r="W94" t="s">
        <v>9851</v>
      </c>
      <c r="X94" s="9">
        <f t="shared" si="1"/>
        <v>0</v>
      </c>
      <c r="Y94" s="10">
        <f t="shared" si="2"/>
        <v>0</v>
      </c>
      <c r="Z94" s="10">
        <f t="shared" si="3"/>
        <v>0</v>
      </c>
    </row>
    <row r="95" spans="1:26" x14ac:dyDescent="0.2">
      <c r="A95" t="s">
        <v>768</v>
      </c>
      <c r="B95" t="s">
        <v>769</v>
      </c>
      <c r="C95" t="s">
        <v>770</v>
      </c>
      <c r="D95" t="s">
        <v>19</v>
      </c>
      <c r="E95" t="s">
        <v>20</v>
      </c>
      <c r="G95">
        <v>2013</v>
      </c>
      <c r="H95" t="s">
        <v>771</v>
      </c>
      <c r="I95" t="s">
        <v>772</v>
      </c>
      <c r="J95" t="s">
        <v>64</v>
      </c>
      <c r="K95" t="s">
        <v>24</v>
      </c>
      <c r="L95" t="s">
        <v>25</v>
      </c>
      <c r="M95" t="s">
        <v>26</v>
      </c>
      <c r="N95" t="s">
        <v>773</v>
      </c>
      <c r="O95" t="s">
        <v>28</v>
      </c>
      <c r="P95" t="s">
        <v>29</v>
      </c>
      <c r="R95">
        <v>1495</v>
      </c>
      <c r="W95" t="s">
        <v>9851</v>
      </c>
      <c r="X95" s="9">
        <f t="shared" si="1"/>
        <v>1329.5035</v>
      </c>
      <c r="Y95" s="10">
        <f t="shared" si="2"/>
        <v>1329.5035</v>
      </c>
      <c r="Z95" s="10">
        <f t="shared" si="3"/>
        <v>1329.5035</v>
      </c>
    </row>
    <row r="96" spans="1:26" x14ac:dyDescent="0.2">
      <c r="A96" t="s">
        <v>774</v>
      </c>
      <c r="B96" t="s">
        <v>775</v>
      </c>
      <c r="C96" t="s">
        <v>776</v>
      </c>
      <c r="D96" t="s">
        <v>19</v>
      </c>
      <c r="E96" t="s">
        <v>20</v>
      </c>
      <c r="G96">
        <v>2013</v>
      </c>
      <c r="H96" t="s">
        <v>777</v>
      </c>
      <c r="I96" t="s">
        <v>778</v>
      </c>
      <c r="J96" t="s">
        <v>44</v>
      </c>
      <c r="K96" t="s">
        <v>113</v>
      </c>
      <c r="L96" t="s">
        <v>25</v>
      </c>
      <c r="M96" t="s">
        <v>26</v>
      </c>
      <c r="N96" t="s">
        <v>779</v>
      </c>
      <c r="O96" t="s">
        <v>28</v>
      </c>
      <c r="P96" t="s">
        <v>29</v>
      </c>
      <c r="R96">
        <v>1495</v>
      </c>
      <c r="W96" t="s">
        <v>9851</v>
      </c>
      <c r="X96" s="9">
        <f t="shared" si="1"/>
        <v>1329.5035</v>
      </c>
      <c r="Y96" s="10">
        <f t="shared" si="2"/>
        <v>1329.5035</v>
      </c>
      <c r="Z96" s="10">
        <f t="shared" si="3"/>
        <v>1329.5035</v>
      </c>
    </row>
    <row r="97" spans="1:26" x14ac:dyDescent="0.2">
      <c r="A97" t="s">
        <v>780</v>
      </c>
      <c r="B97" t="s">
        <v>781</v>
      </c>
      <c r="C97" t="s">
        <v>782</v>
      </c>
      <c r="D97" t="s">
        <v>783</v>
      </c>
      <c r="E97" t="s">
        <v>784</v>
      </c>
      <c r="G97">
        <v>2013</v>
      </c>
      <c r="H97" t="s">
        <v>785</v>
      </c>
      <c r="I97" t="s">
        <v>786</v>
      </c>
      <c r="J97" t="s">
        <v>122</v>
      </c>
      <c r="K97" t="s">
        <v>232</v>
      </c>
      <c r="L97" t="s">
        <v>105</v>
      </c>
      <c r="M97" t="s">
        <v>187</v>
      </c>
      <c r="O97" t="s">
        <v>107</v>
      </c>
      <c r="P97" t="s">
        <v>29</v>
      </c>
      <c r="R97">
        <v>1810</v>
      </c>
      <c r="W97" t="s">
        <v>9855</v>
      </c>
      <c r="X97" s="11">
        <f>R97</f>
        <v>1810</v>
      </c>
      <c r="Y97" s="10">
        <f>R97</f>
        <v>1810</v>
      </c>
      <c r="Z97" s="10">
        <f>R97</f>
        <v>1810</v>
      </c>
    </row>
    <row r="98" spans="1:26" x14ac:dyDescent="0.2">
      <c r="A98" t="s">
        <v>787</v>
      </c>
      <c r="B98" t="s">
        <v>788</v>
      </c>
      <c r="C98" t="s">
        <v>789</v>
      </c>
      <c r="D98" t="s">
        <v>563</v>
      </c>
      <c r="E98" t="s">
        <v>564</v>
      </c>
      <c r="G98">
        <v>2013</v>
      </c>
      <c r="H98" t="s">
        <v>790</v>
      </c>
      <c r="I98" t="s">
        <v>791</v>
      </c>
      <c r="J98" t="s">
        <v>23</v>
      </c>
      <c r="K98" t="s">
        <v>24</v>
      </c>
      <c r="L98" t="s">
        <v>567</v>
      </c>
      <c r="M98" t="s">
        <v>568</v>
      </c>
      <c r="O98" t="s">
        <v>97</v>
      </c>
      <c r="P98" t="s">
        <v>29</v>
      </c>
      <c r="R98" t="s">
        <v>9854</v>
      </c>
      <c r="S98" s="5">
        <v>450</v>
      </c>
      <c r="T98" s="5">
        <v>2490</v>
      </c>
      <c r="U98" s="5">
        <f>AVERAGE(S98:T98)</f>
        <v>1470</v>
      </c>
      <c r="W98" t="s">
        <v>9851</v>
      </c>
      <c r="X98" s="9">
        <f>U98*0.8893</f>
        <v>1307.271</v>
      </c>
      <c r="Y98" s="15">
        <f>S98*0.8893</f>
        <v>400.185</v>
      </c>
      <c r="Z98" s="15">
        <f>T98*0.8893</f>
        <v>2214.357</v>
      </c>
    </row>
    <row r="99" spans="1:26" x14ac:dyDescent="0.2">
      <c r="A99" t="s">
        <v>792</v>
      </c>
      <c r="B99" t="s">
        <v>793</v>
      </c>
      <c r="C99" t="s">
        <v>794</v>
      </c>
      <c r="D99" t="s">
        <v>19</v>
      </c>
      <c r="E99" t="s">
        <v>20</v>
      </c>
      <c r="G99">
        <v>2013</v>
      </c>
      <c r="H99" t="s">
        <v>795</v>
      </c>
      <c r="I99" t="s">
        <v>796</v>
      </c>
      <c r="J99" t="s">
        <v>23</v>
      </c>
      <c r="K99" t="s">
        <v>24</v>
      </c>
      <c r="L99" t="s">
        <v>25</v>
      </c>
      <c r="M99" t="s">
        <v>26</v>
      </c>
      <c r="N99" t="s">
        <v>797</v>
      </c>
      <c r="O99" t="s">
        <v>28</v>
      </c>
      <c r="P99" t="s">
        <v>29</v>
      </c>
      <c r="R99">
        <v>1495</v>
      </c>
      <c r="W99" t="s">
        <v>9851</v>
      </c>
      <c r="X99" s="9">
        <f>R99*0.8893</f>
        <v>1329.5035</v>
      </c>
      <c r="Y99" s="10">
        <f>R99*0.8893</f>
        <v>1329.5035</v>
      </c>
      <c r="Z99" s="10">
        <f>R99*0.8893</f>
        <v>1329.5035</v>
      </c>
    </row>
    <row r="100" spans="1:26" x14ac:dyDescent="0.2">
      <c r="A100" t="s">
        <v>798</v>
      </c>
      <c r="B100" t="s">
        <v>799</v>
      </c>
      <c r="C100" t="s">
        <v>800</v>
      </c>
      <c r="D100" t="s">
        <v>801</v>
      </c>
      <c r="E100" t="s">
        <v>802</v>
      </c>
      <c r="G100">
        <v>2013</v>
      </c>
      <c r="H100" t="s">
        <v>803</v>
      </c>
      <c r="I100" t="s">
        <v>804</v>
      </c>
      <c r="J100" t="s">
        <v>122</v>
      </c>
      <c r="K100" t="s">
        <v>9867</v>
      </c>
      <c r="L100" t="s">
        <v>806</v>
      </c>
      <c r="M100" t="s">
        <v>807</v>
      </c>
      <c r="N100" t="s">
        <v>808</v>
      </c>
      <c r="O100" t="s">
        <v>189</v>
      </c>
      <c r="P100" t="s">
        <v>29</v>
      </c>
      <c r="R100">
        <v>1600</v>
      </c>
      <c r="W100" t="s">
        <v>9859</v>
      </c>
      <c r="X100" s="9">
        <f>R100*0.9517</f>
        <v>1522.72</v>
      </c>
      <c r="Y100" s="10">
        <f>R100*0.9157</f>
        <v>1465.12</v>
      </c>
      <c r="Z100" s="10">
        <f>R100*0.9157</f>
        <v>1465.12</v>
      </c>
    </row>
    <row r="101" spans="1:26" x14ac:dyDescent="0.2">
      <c r="A101" t="s">
        <v>809</v>
      </c>
      <c r="B101" t="s">
        <v>810</v>
      </c>
      <c r="C101" t="s">
        <v>811</v>
      </c>
      <c r="D101" t="s">
        <v>812</v>
      </c>
      <c r="E101" t="s">
        <v>813</v>
      </c>
      <c r="G101">
        <v>2013</v>
      </c>
      <c r="H101" t="s">
        <v>814</v>
      </c>
      <c r="I101" t="s">
        <v>815</v>
      </c>
      <c r="J101" t="s">
        <v>23</v>
      </c>
      <c r="K101" t="s">
        <v>9868</v>
      </c>
      <c r="L101" t="s">
        <v>816</v>
      </c>
      <c r="M101" t="s">
        <v>817</v>
      </c>
      <c r="O101" t="s">
        <v>189</v>
      </c>
      <c r="P101" t="s">
        <v>29</v>
      </c>
      <c r="R101">
        <v>1500</v>
      </c>
      <c r="W101" t="s">
        <v>9859</v>
      </c>
      <c r="X101" s="9">
        <f>R101*0.9517</f>
        <v>1427.55</v>
      </c>
      <c r="Y101" s="10">
        <f>R101*0.9157</f>
        <v>1373.55</v>
      </c>
      <c r="Z101" s="10">
        <f>R101*0.9157</f>
        <v>1373.55</v>
      </c>
    </row>
    <row r="102" spans="1:26" x14ac:dyDescent="0.2">
      <c r="A102" t="s">
        <v>818</v>
      </c>
      <c r="B102" t="s">
        <v>819</v>
      </c>
      <c r="C102" t="s">
        <v>820</v>
      </c>
      <c r="D102" t="s">
        <v>821</v>
      </c>
      <c r="E102" t="s">
        <v>822</v>
      </c>
      <c r="G102">
        <v>2013</v>
      </c>
      <c r="H102" t="s">
        <v>823</v>
      </c>
      <c r="I102" t="s">
        <v>824</v>
      </c>
      <c r="J102" t="s">
        <v>44</v>
      </c>
      <c r="K102" t="s">
        <v>9869</v>
      </c>
      <c r="L102" t="s">
        <v>825</v>
      </c>
      <c r="M102" t="s">
        <v>826</v>
      </c>
      <c r="N102" t="s">
        <v>827</v>
      </c>
      <c r="O102" t="s">
        <v>189</v>
      </c>
      <c r="P102" t="s">
        <v>29</v>
      </c>
      <c r="R102">
        <v>1800</v>
      </c>
      <c r="W102" t="s">
        <v>9859</v>
      </c>
      <c r="X102" s="9">
        <f>R102*0.9517</f>
        <v>1713.06</v>
      </c>
      <c r="Y102" s="10">
        <f>R102*0.9157</f>
        <v>1648.26</v>
      </c>
      <c r="Z102" s="10">
        <f>R102*0.9157</f>
        <v>1648.26</v>
      </c>
    </row>
    <row r="103" spans="1:26" x14ac:dyDescent="0.2">
      <c r="A103" t="s">
        <v>828</v>
      </c>
      <c r="B103" t="s">
        <v>829</v>
      </c>
      <c r="C103" t="s">
        <v>830</v>
      </c>
      <c r="D103" t="s">
        <v>228</v>
      </c>
      <c r="E103" t="s">
        <v>229</v>
      </c>
      <c r="G103">
        <v>2013</v>
      </c>
      <c r="H103" t="s">
        <v>831</v>
      </c>
      <c r="I103" t="s">
        <v>832</v>
      </c>
      <c r="J103" t="s">
        <v>23</v>
      </c>
      <c r="K103" t="s">
        <v>24</v>
      </c>
      <c r="L103" t="s">
        <v>25</v>
      </c>
      <c r="M103" t="s">
        <v>233</v>
      </c>
      <c r="N103" t="s">
        <v>833</v>
      </c>
      <c r="O103" t="s">
        <v>224</v>
      </c>
      <c r="P103" t="s">
        <v>29</v>
      </c>
      <c r="R103">
        <v>3700</v>
      </c>
      <c r="W103" t="s">
        <v>9855</v>
      </c>
      <c r="X103" s="11">
        <f>R103</f>
        <v>3700</v>
      </c>
      <c r="Y103" s="10">
        <f>R103</f>
        <v>3700</v>
      </c>
      <c r="Z103" s="10">
        <f>R103</f>
        <v>3700</v>
      </c>
    </row>
    <row r="104" spans="1:26" x14ac:dyDescent="0.2">
      <c r="A104" t="s">
        <v>834</v>
      </c>
      <c r="B104" t="s">
        <v>835</v>
      </c>
      <c r="C104" t="s">
        <v>836</v>
      </c>
      <c r="D104" t="s">
        <v>837</v>
      </c>
      <c r="E104" t="s">
        <v>838</v>
      </c>
      <c r="G104">
        <v>2013</v>
      </c>
      <c r="H104" t="s">
        <v>839</v>
      </c>
      <c r="I104" t="s">
        <v>840</v>
      </c>
      <c r="J104" t="s">
        <v>23</v>
      </c>
      <c r="K104" t="s">
        <v>24</v>
      </c>
      <c r="L104" t="s">
        <v>841</v>
      </c>
      <c r="M104" t="s">
        <v>842</v>
      </c>
      <c r="N104" t="s">
        <v>843</v>
      </c>
      <c r="O104" t="s">
        <v>28</v>
      </c>
      <c r="P104" t="s">
        <v>29</v>
      </c>
      <c r="R104">
        <v>2250</v>
      </c>
      <c r="W104" t="s">
        <v>9851</v>
      </c>
      <c r="X104" s="9">
        <f>R104*0.8893</f>
        <v>2000.925</v>
      </c>
      <c r="Y104" s="10">
        <f>R104*0.8893</f>
        <v>2000.925</v>
      </c>
      <c r="Z104" s="10">
        <f>R104*0.8893</f>
        <v>2000.925</v>
      </c>
    </row>
    <row r="105" spans="1:26" x14ac:dyDescent="0.2">
      <c r="A105" t="s">
        <v>844</v>
      </c>
      <c r="B105" t="s">
        <v>845</v>
      </c>
      <c r="C105" t="s">
        <v>846</v>
      </c>
      <c r="D105" t="s">
        <v>317</v>
      </c>
      <c r="E105" t="s">
        <v>318</v>
      </c>
      <c r="G105">
        <v>2013</v>
      </c>
      <c r="H105" t="s">
        <v>847</v>
      </c>
      <c r="I105" t="s">
        <v>848</v>
      </c>
      <c r="J105" t="s">
        <v>122</v>
      </c>
      <c r="K105" t="s">
        <v>242</v>
      </c>
      <c r="L105" t="s">
        <v>25</v>
      </c>
      <c r="M105" t="s">
        <v>26</v>
      </c>
      <c r="N105" t="s">
        <v>849</v>
      </c>
      <c r="O105" t="s">
        <v>224</v>
      </c>
      <c r="P105" t="s">
        <v>29</v>
      </c>
      <c r="R105">
        <v>1165</v>
      </c>
      <c r="W105" t="s">
        <v>9855</v>
      </c>
      <c r="X105" s="11">
        <f>R105</f>
        <v>1165</v>
      </c>
      <c r="Y105" s="10">
        <f>R105</f>
        <v>1165</v>
      </c>
      <c r="Z105" s="10">
        <f>R105</f>
        <v>1165</v>
      </c>
    </row>
    <row r="106" spans="1:26" x14ac:dyDescent="0.2">
      <c r="A106" t="s">
        <v>850</v>
      </c>
      <c r="B106" t="s">
        <v>851</v>
      </c>
      <c r="C106" t="s">
        <v>852</v>
      </c>
      <c r="D106" t="s">
        <v>90</v>
      </c>
      <c r="E106" t="s">
        <v>91</v>
      </c>
      <c r="G106">
        <v>2013</v>
      </c>
      <c r="H106" t="s">
        <v>853</v>
      </c>
      <c r="I106" t="s">
        <v>854</v>
      </c>
      <c r="J106" t="s">
        <v>44</v>
      </c>
      <c r="K106" t="s">
        <v>113</v>
      </c>
      <c r="L106" t="s">
        <v>95</v>
      </c>
      <c r="N106" t="s">
        <v>855</v>
      </c>
      <c r="O106" t="s">
        <v>97</v>
      </c>
      <c r="P106" t="s">
        <v>29</v>
      </c>
      <c r="R106" t="s">
        <v>9854</v>
      </c>
      <c r="S106" s="5">
        <v>450</v>
      </c>
      <c r="T106" s="5">
        <v>2490</v>
      </c>
      <c r="U106" s="5">
        <f>AVERAGE(S106:T106)</f>
        <v>1470</v>
      </c>
      <c r="W106" t="s">
        <v>9851</v>
      </c>
      <c r="X106" s="9">
        <f>U106*0.8893</f>
        <v>1307.271</v>
      </c>
      <c r="Y106" s="15">
        <f>S106*0.8893</f>
        <v>400.185</v>
      </c>
      <c r="Z106" s="15">
        <f>T106*0.8893</f>
        <v>2214.357</v>
      </c>
    </row>
    <row r="107" spans="1:26" x14ac:dyDescent="0.2">
      <c r="A107" t="s">
        <v>856</v>
      </c>
      <c r="B107" t="s">
        <v>857</v>
      </c>
      <c r="C107" t="s">
        <v>858</v>
      </c>
      <c r="D107" t="s">
        <v>40</v>
      </c>
      <c r="E107" t="s">
        <v>41</v>
      </c>
      <c r="G107">
        <v>2013</v>
      </c>
      <c r="H107" t="s">
        <v>859</v>
      </c>
      <c r="I107" t="s">
        <v>860</v>
      </c>
      <c r="J107" t="s">
        <v>44</v>
      </c>
      <c r="K107" t="s">
        <v>861</v>
      </c>
      <c r="L107" t="s">
        <v>46</v>
      </c>
      <c r="M107" t="s">
        <v>47</v>
      </c>
      <c r="N107" t="s">
        <v>862</v>
      </c>
      <c r="O107" t="s">
        <v>49</v>
      </c>
      <c r="P107" t="s">
        <v>29</v>
      </c>
      <c r="R107">
        <v>1300</v>
      </c>
      <c r="W107" t="s">
        <v>9852</v>
      </c>
      <c r="X107" s="11">
        <f>R107*1.1863</f>
        <v>1542.1899999999998</v>
      </c>
      <c r="Y107" s="10">
        <f>R107*1.1863</f>
        <v>1542.1899999999998</v>
      </c>
      <c r="Z107" s="10">
        <f>R107*1.1863</f>
        <v>1542.1899999999998</v>
      </c>
    </row>
    <row r="108" spans="1:26" x14ac:dyDescent="0.2">
      <c r="A108" t="s">
        <v>863</v>
      </c>
      <c r="B108" t="s">
        <v>864</v>
      </c>
      <c r="C108" t="s">
        <v>865</v>
      </c>
      <c r="D108" t="s">
        <v>40</v>
      </c>
      <c r="E108" t="s">
        <v>41</v>
      </c>
      <c r="G108">
        <v>2013</v>
      </c>
      <c r="H108" t="s">
        <v>866</v>
      </c>
      <c r="I108" t="s">
        <v>867</v>
      </c>
      <c r="J108" t="s">
        <v>23</v>
      </c>
      <c r="K108" t="s">
        <v>9870</v>
      </c>
      <c r="L108" t="s">
        <v>46</v>
      </c>
      <c r="M108" t="s">
        <v>47</v>
      </c>
      <c r="N108" t="s">
        <v>868</v>
      </c>
      <c r="O108" t="s">
        <v>49</v>
      </c>
      <c r="P108" t="s">
        <v>29</v>
      </c>
      <c r="R108">
        <v>1300</v>
      </c>
      <c r="W108" t="s">
        <v>9852</v>
      </c>
      <c r="X108" s="11">
        <f>R108*1.1863</f>
        <v>1542.1899999999998</v>
      </c>
      <c r="Y108" s="10">
        <f>R108*1.1863</f>
        <v>1542.1899999999998</v>
      </c>
      <c r="Z108" s="10">
        <f>R108*1.1863</f>
        <v>1542.1899999999998</v>
      </c>
    </row>
    <row r="109" spans="1:26" x14ac:dyDescent="0.2">
      <c r="A109" t="s">
        <v>869</v>
      </c>
      <c r="B109" t="s">
        <v>870</v>
      </c>
      <c r="C109" t="s">
        <v>871</v>
      </c>
      <c r="D109" t="s">
        <v>59</v>
      </c>
      <c r="E109" t="s">
        <v>60</v>
      </c>
      <c r="G109">
        <v>2013</v>
      </c>
      <c r="H109" t="s">
        <v>872</v>
      </c>
      <c r="I109" t="s">
        <v>873</v>
      </c>
      <c r="J109" t="s">
        <v>64</v>
      </c>
      <c r="K109" t="s">
        <v>9871</v>
      </c>
      <c r="L109" t="s">
        <v>46</v>
      </c>
      <c r="M109" t="s">
        <v>66</v>
      </c>
      <c r="N109" t="s">
        <v>874</v>
      </c>
      <c r="O109" t="s">
        <v>68</v>
      </c>
      <c r="P109" t="s">
        <v>29</v>
      </c>
      <c r="R109">
        <v>0</v>
      </c>
      <c r="W109" t="s">
        <v>9851</v>
      </c>
      <c r="X109" s="9">
        <f>R109*0.8893</f>
        <v>0</v>
      </c>
      <c r="Y109" s="10">
        <f>R109*0.8893</f>
        <v>0</v>
      </c>
      <c r="Z109" s="10">
        <f>R109*0.8893</f>
        <v>0</v>
      </c>
    </row>
    <row r="110" spans="1:26" x14ac:dyDescent="0.2">
      <c r="A110" t="s">
        <v>875</v>
      </c>
      <c r="B110" t="s">
        <v>876</v>
      </c>
      <c r="C110" t="s">
        <v>877</v>
      </c>
      <c r="D110" t="s">
        <v>878</v>
      </c>
      <c r="E110" t="s">
        <v>879</v>
      </c>
      <c r="G110">
        <v>2013</v>
      </c>
      <c r="H110" t="s">
        <v>880</v>
      </c>
      <c r="I110" t="s">
        <v>881</v>
      </c>
      <c r="J110" t="s">
        <v>23</v>
      </c>
      <c r="K110" t="s">
        <v>24</v>
      </c>
      <c r="L110" t="s">
        <v>882</v>
      </c>
      <c r="M110" t="s">
        <v>883</v>
      </c>
      <c r="N110" t="s">
        <v>884</v>
      </c>
      <c r="O110" t="s">
        <v>107</v>
      </c>
      <c r="P110" t="s">
        <v>29</v>
      </c>
      <c r="R110">
        <v>1770</v>
      </c>
      <c r="W110" t="s">
        <v>9855</v>
      </c>
      <c r="X110" s="11">
        <f>R110</f>
        <v>1770</v>
      </c>
      <c r="Y110" s="10">
        <f>R110</f>
        <v>1770</v>
      </c>
      <c r="Z110" s="10">
        <f>R110</f>
        <v>1770</v>
      </c>
    </row>
    <row r="111" spans="1:26" x14ac:dyDescent="0.2">
      <c r="A111" t="s">
        <v>885</v>
      </c>
      <c r="B111" t="s">
        <v>886</v>
      </c>
      <c r="C111" t="s">
        <v>887</v>
      </c>
      <c r="D111" t="s">
        <v>888</v>
      </c>
      <c r="E111" t="s">
        <v>889</v>
      </c>
      <c r="G111">
        <v>2013</v>
      </c>
      <c r="H111" t="s">
        <v>890</v>
      </c>
      <c r="I111" t="s">
        <v>891</v>
      </c>
      <c r="J111" t="s">
        <v>23</v>
      </c>
      <c r="K111" t="s">
        <v>24</v>
      </c>
      <c r="L111" t="s">
        <v>892</v>
      </c>
      <c r="M111" t="s">
        <v>263</v>
      </c>
      <c r="N111" t="s">
        <v>893</v>
      </c>
      <c r="O111" t="s">
        <v>107</v>
      </c>
      <c r="P111" t="s">
        <v>29</v>
      </c>
      <c r="R111">
        <v>1745</v>
      </c>
      <c r="W111" t="s">
        <v>9855</v>
      </c>
      <c r="X111" s="11">
        <f>R111</f>
        <v>1745</v>
      </c>
      <c r="Y111" s="10">
        <f>R111</f>
        <v>1745</v>
      </c>
      <c r="Z111" s="10">
        <f>R111</f>
        <v>1745</v>
      </c>
    </row>
    <row r="112" spans="1:26" x14ac:dyDescent="0.2">
      <c r="A112" t="s">
        <v>894</v>
      </c>
      <c r="B112" t="s">
        <v>895</v>
      </c>
      <c r="C112" t="s">
        <v>896</v>
      </c>
      <c r="D112" t="s">
        <v>19</v>
      </c>
      <c r="E112" t="s">
        <v>20</v>
      </c>
      <c r="G112">
        <v>2013</v>
      </c>
      <c r="H112" t="s">
        <v>897</v>
      </c>
      <c r="I112" t="s">
        <v>898</v>
      </c>
      <c r="J112" t="s">
        <v>23</v>
      </c>
      <c r="K112" t="s">
        <v>24</v>
      </c>
      <c r="L112" t="s">
        <v>25</v>
      </c>
      <c r="M112" t="s">
        <v>26</v>
      </c>
      <c r="N112" t="s">
        <v>899</v>
      </c>
      <c r="O112" t="s">
        <v>28</v>
      </c>
      <c r="P112" t="s">
        <v>29</v>
      </c>
      <c r="R112">
        <v>1495</v>
      </c>
      <c r="W112" t="s">
        <v>9851</v>
      </c>
      <c r="X112" s="9">
        <f>R112*0.8893</f>
        <v>1329.5035</v>
      </c>
      <c r="Y112" s="10">
        <f>R112*0.8893</f>
        <v>1329.5035</v>
      </c>
      <c r="Z112" s="10">
        <f>R112*0.8893</f>
        <v>1329.5035</v>
      </c>
    </row>
    <row r="113" spans="1:26" x14ac:dyDescent="0.2">
      <c r="A113" t="s">
        <v>900</v>
      </c>
      <c r="B113" t="s">
        <v>901</v>
      </c>
      <c r="C113" t="s">
        <v>902</v>
      </c>
      <c r="D113" t="s">
        <v>19</v>
      </c>
      <c r="E113" t="s">
        <v>20</v>
      </c>
      <c r="G113">
        <v>2013</v>
      </c>
      <c r="H113" t="s">
        <v>903</v>
      </c>
      <c r="I113" t="s">
        <v>904</v>
      </c>
      <c r="J113" t="s">
        <v>44</v>
      </c>
      <c r="K113" t="s">
        <v>9872</v>
      </c>
      <c r="L113" t="s">
        <v>25</v>
      </c>
      <c r="M113" t="s">
        <v>26</v>
      </c>
      <c r="N113" t="s">
        <v>905</v>
      </c>
      <c r="O113" t="s">
        <v>28</v>
      </c>
      <c r="P113" t="s">
        <v>29</v>
      </c>
      <c r="R113">
        <v>1495</v>
      </c>
      <c r="W113" t="s">
        <v>9851</v>
      </c>
      <c r="X113" s="9">
        <f>R113*0.8893</f>
        <v>1329.5035</v>
      </c>
      <c r="Y113" s="10">
        <f>R113*0.8893</f>
        <v>1329.5035</v>
      </c>
      <c r="Z113" s="10">
        <f>R113*0.8893</f>
        <v>1329.5035</v>
      </c>
    </row>
    <row r="114" spans="1:26" x14ac:dyDescent="0.2">
      <c r="A114" t="s">
        <v>906</v>
      </c>
      <c r="B114" t="s">
        <v>907</v>
      </c>
      <c r="C114" t="s">
        <v>908</v>
      </c>
      <c r="D114" t="s">
        <v>19</v>
      </c>
      <c r="E114" t="s">
        <v>20</v>
      </c>
      <c r="G114">
        <v>2013</v>
      </c>
      <c r="H114" t="s">
        <v>909</v>
      </c>
      <c r="I114" t="s">
        <v>910</v>
      </c>
      <c r="J114" t="s">
        <v>23</v>
      </c>
      <c r="K114" t="s">
        <v>24</v>
      </c>
      <c r="L114" t="s">
        <v>25</v>
      </c>
      <c r="M114" t="s">
        <v>26</v>
      </c>
      <c r="N114" t="s">
        <v>911</v>
      </c>
      <c r="O114" t="s">
        <v>28</v>
      </c>
      <c r="P114" t="s">
        <v>29</v>
      </c>
      <c r="R114">
        <v>1495</v>
      </c>
      <c r="W114" t="s">
        <v>9851</v>
      </c>
      <c r="X114" s="9">
        <f>R114*0.8893</f>
        <v>1329.5035</v>
      </c>
      <c r="Y114" s="10">
        <f>R114*0.8893</f>
        <v>1329.5035</v>
      </c>
      <c r="Z114" s="10">
        <f>R114*0.8893</f>
        <v>1329.5035</v>
      </c>
    </row>
    <row r="115" spans="1:26" x14ac:dyDescent="0.2">
      <c r="A115" t="s">
        <v>912</v>
      </c>
      <c r="B115" t="s">
        <v>913</v>
      </c>
      <c r="C115" t="s">
        <v>914</v>
      </c>
      <c r="D115" t="s">
        <v>523</v>
      </c>
      <c r="E115" t="s">
        <v>524</v>
      </c>
      <c r="G115">
        <v>2013</v>
      </c>
      <c r="H115" t="s">
        <v>915</v>
      </c>
      <c r="I115" t="s">
        <v>916</v>
      </c>
      <c r="J115" t="s">
        <v>23</v>
      </c>
      <c r="K115" t="s">
        <v>24</v>
      </c>
      <c r="L115" t="s">
        <v>140</v>
      </c>
      <c r="M115" t="s">
        <v>527</v>
      </c>
      <c r="O115" t="s">
        <v>107</v>
      </c>
      <c r="P115" t="s">
        <v>29</v>
      </c>
      <c r="R115">
        <v>1745</v>
      </c>
      <c r="W115" t="s">
        <v>9855</v>
      </c>
      <c r="X115" s="11">
        <f>R115</f>
        <v>1745</v>
      </c>
      <c r="Y115" s="10">
        <f>R115</f>
        <v>1745</v>
      </c>
      <c r="Z115" s="10">
        <f>R115</f>
        <v>1745</v>
      </c>
    </row>
    <row r="116" spans="1:26" x14ac:dyDescent="0.2">
      <c r="A116" t="s">
        <v>917</v>
      </c>
      <c r="B116" t="s">
        <v>918</v>
      </c>
      <c r="C116" t="s">
        <v>919</v>
      </c>
      <c r="D116" t="s">
        <v>19</v>
      </c>
      <c r="E116" t="s">
        <v>20</v>
      </c>
      <c r="G116">
        <v>2013</v>
      </c>
      <c r="H116" t="s">
        <v>920</v>
      </c>
      <c r="I116" t="s">
        <v>921</v>
      </c>
      <c r="J116" t="s">
        <v>44</v>
      </c>
      <c r="K116" t="s">
        <v>113</v>
      </c>
      <c r="L116" t="s">
        <v>25</v>
      </c>
      <c r="M116" t="s">
        <v>26</v>
      </c>
      <c r="N116" t="s">
        <v>922</v>
      </c>
      <c r="O116" t="s">
        <v>28</v>
      </c>
      <c r="P116" t="s">
        <v>29</v>
      </c>
      <c r="R116">
        <v>1495</v>
      </c>
      <c r="W116" t="s">
        <v>9851</v>
      </c>
      <c r="X116" s="9">
        <f>R116*0.8893</f>
        <v>1329.5035</v>
      </c>
      <c r="Y116" s="10">
        <f>R116*0.8893</f>
        <v>1329.5035</v>
      </c>
      <c r="Z116" s="10">
        <f>R116*0.8893</f>
        <v>1329.5035</v>
      </c>
    </row>
    <row r="117" spans="1:26" x14ac:dyDescent="0.2">
      <c r="A117" t="s">
        <v>923</v>
      </c>
      <c r="B117" t="s">
        <v>924</v>
      </c>
      <c r="C117" t="s">
        <v>925</v>
      </c>
      <c r="D117" t="s">
        <v>19</v>
      </c>
      <c r="E117" t="s">
        <v>20</v>
      </c>
      <c r="G117">
        <v>2013</v>
      </c>
      <c r="H117" t="s">
        <v>926</v>
      </c>
      <c r="I117" t="s">
        <v>927</v>
      </c>
      <c r="J117" t="s">
        <v>23</v>
      </c>
      <c r="K117" t="s">
        <v>24</v>
      </c>
      <c r="L117" t="s">
        <v>25</v>
      </c>
      <c r="M117" t="s">
        <v>26</v>
      </c>
      <c r="N117" t="s">
        <v>928</v>
      </c>
      <c r="O117" t="s">
        <v>28</v>
      </c>
      <c r="P117" t="s">
        <v>29</v>
      </c>
      <c r="R117">
        <v>1495</v>
      </c>
      <c r="W117" t="s">
        <v>9851</v>
      </c>
      <c r="X117" s="9">
        <f>R117*0.8893</f>
        <v>1329.5035</v>
      </c>
      <c r="Y117" s="10">
        <f>R117*0.8893</f>
        <v>1329.5035</v>
      </c>
      <c r="Z117" s="10">
        <f>R117*0.8893</f>
        <v>1329.5035</v>
      </c>
    </row>
    <row r="118" spans="1:26" x14ac:dyDescent="0.2">
      <c r="A118" t="s">
        <v>929</v>
      </c>
      <c r="B118" t="s">
        <v>930</v>
      </c>
      <c r="C118" t="s">
        <v>931</v>
      </c>
      <c r="D118" t="s">
        <v>19</v>
      </c>
      <c r="E118" t="s">
        <v>20</v>
      </c>
      <c r="G118">
        <v>2013</v>
      </c>
      <c r="H118" t="s">
        <v>932</v>
      </c>
      <c r="I118" t="s">
        <v>933</v>
      </c>
      <c r="J118" t="s">
        <v>122</v>
      </c>
      <c r="K118" t="s">
        <v>725</v>
      </c>
      <c r="L118" t="s">
        <v>25</v>
      </c>
      <c r="M118" t="s">
        <v>26</v>
      </c>
      <c r="N118" t="s">
        <v>934</v>
      </c>
      <c r="O118" t="s">
        <v>28</v>
      </c>
      <c r="P118" t="s">
        <v>29</v>
      </c>
      <c r="R118">
        <v>1495</v>
      </c>
      <c r="W118" t="s">
        <v>9851</v>
      </c>
      <c r="X118" s="9">
        <f>R118*0.8893</f>
        <v>1329.5035</v>
      </c>
      <c r="Y118" s="10">
        <f>R118*0.8893</f>
        <v>1329.5035</v>
      </c>
      <c r="Z118" s="10">
        <f>R118*0.8893</f>
        <v>1329.5035</v>
      </c>
    </row>
    <row r="119" spans="1:26" x14ac:dyDescent="0.2">
      <c r="A119" t="s">
        <v>869</v>
      </c>
      <c r="B119" t="s">
        <v>935</v>
      </c>
      <c r="C119" t="s">
        <v>936</v>
      </c>
      <c r="D119" t="s">
        <v>59</v>
      </c>
      <c r="E119" t="s">
        <v>60</v>
      </c>
      <c r="G119">
        <v>2013</v>
      </c>
      <c r="H119" t="s">
        <v>937</v>
      </c>
      <c r="I119" t="s">
        <v>873</v>
      </c>
      <c r="J119" t="s">
        <v>64</v>
      </c>
      <c r="K119" t="s">
        <v>9871</v>
      </c>
      <c r="L119" t="s">
        <v>46</v>
      </c>
      <c r="M119" t="s">
        <v>66</v>
      </c>
      <c r="N119" t="s">
        <v>874</v>
      </c>
      <c r="O119" t="s">
        <v>68</v>
      </c>
      <c r="P119" t="s">
        <v>29</v>
      </c>
      <c r="R119">
        <v>0</v>
      </c>
      <c r="W119" t="s">
        <v>9851</v>
      </c>
      <c r="X119" s="9">
        <f>R119*0.8893</f>
        <v>0</v>
      </c>
      <c r="Y119" s="10">
        <f>R119*0.8893</f>
        <v>0</v>
      </c>
      <c r="Z119" s="10">
        <f>R119*0.8893</f>
        <v>0</v>
      </c>
    </row>
    <row r="120" spans="1:26" x14ac:dyDescent="0.2">
      <c r="A120" t="s">
        <v>938</v>
      </c>
      <c r="B120" t="s">
        <v>939</v>
      </c>
      <c r="C120" t="s">
        <v>940</v>
      </c>
      <c r="D120" t="s">
        <v>19</v>
      </c>
      <c r="E120" t="s">
        <v>20</v>
      </c>
      <c r="G120">
        <v>2013</v>
      </c>
      <c r="H120" t="s">
        <v>941</v>
      </c>
      <c r="I120" t="s">
        <v>942</v>
      </c>
      <c r="J120" t="s">
        <v>44</v>
      </c>
      <c r="K120" t="s">
        <v>94</v>
      </c>
      <c r="L120" t="s">
        <v>25</v>
      </c>
      <c r="M120" t="s">
        <v>26</v>
      </c>
      <c r="O120" t="s">
        <v>28</v>
      </c>
      <c r="P120" t="s">
        <v>29</v>
      </c>
      <c r="R120">
        <v>1495</v>
      </c>
      <c r="W120" t="s">
        <v>9851</v>
      </c>
      <c r="X120" s="9">
        <f>R120*0.8893</f>
        <v>1329.5035</v>
      </c>
      <c r="Y120" s="10">
        <f>R120*0.8893</f>
        <v>1329.5035</v>
      </c>
      <c r="Z120" s="10">
        <f>R120*0.8893</f>
        <v>1329.5035</v>
      </c>
    </row>
    <row r="121" spans="1:26" x14ac:dyDescent="0.2">
      <c r="A121" t="s">
        <v>943</v>
      </c>
      <c r="B121" t="s">
        <v>944</v>
      </c>
      <c r="C121" t="s">
        <v>945</v>
      </c>
      <c r="D121" t="s">
        <v>628</v>
      </c>
      <c r="E121" t="s">
        <v>629</v>
      </c>
      <c r="G121">
        <v>2013</v>
      </c>
      <c r="H121" t="s">
        <v>946</v>
      </c>
      <c r="I121" t="s">
        <v>947</v>
      </c>
      <c r="J121" t="s">
        <v>23</v>
      </c>
      <c r="K121" t="s">
        <v>24</v>
      </c>
      <c r="L121" t="s">
        <v>633</v>
      </c>
      <c r="M121" t="s">
        <v>330</v>
      </c>
      <c r="N121" t="s">
        <v>948</v>
      </c>
      <c r="O121" t="s">
        <v>107</v>
      </c>
      <c r="P121" t="s">
        <v>29</v>
      </c>
      <c r="R121">
        <v>1745</v>
      </c>
      <c r="W121" t="s">
        <v>9855</v>
      </c>
      <c r="X121" s="11">
        <f>R121</f>
        <v>1745</v>
      </c>
      <c r="Y121" s="10">
        <f>R121</f>
        <v>1745</v>
      </c>
      <c r="Z121" s="10">
        <f>R121</f>
        <v>1745</v>
      </c>
    </row>
    <row r="122" spans="1:26" x14ac:dyDescent="0.2">
      <c r="A122" t="s">
        <v>949</v>
      </c>
      <c r="B122" t="s">
        <v>950</v>
      </c>
      <c r="C122" t="s">
        <v>951</v>
      </c>
      <c r="D122" t="s">
        <v>40</v>
      </c>
      <c r="E122" t="s">
        <v>41</v>
      </c>
      <c r="G122">
        <v>2013</v>
      </c>
      <c r="H122" t="s">
        <v>952</v>
      </c>
      <c r="I122" t="s">
        <v>953</v>
      </c>
      <c r="J122" t="s">
        <v>44</v>
      </c>
      <c r="K122" t="s">
        <v>954</v>
      </c>
      <c r="L122" t="s">
        <v>46</v>
      </c>
      <c r="M122" t="s">
        <v>47</v>
      </c>
      <c r="N122" t="s">
        <v>955</v>
      </c>
      <c r="O122" t="s">
        <v>49</v>
      </c>
      <c r="P122" t="s">
        <v>29</v>
      </c>
      <c r="R122">
        <v>1300</v>
      </c>
      <c r="W122" t="s">
        <v>9852</v>
      </c>
      <c r="X122" s="11">
        <f>R122*1.1863</f>
        <v>1542.1899999999998</v>
      </c>
      <c r="Y122" s="10">
        <f>R122*1.1863</f>
        <v>1542.1899999999998</v>
      </c>
      <c r="Z122" s="10">
        <f>R122*1.1863</f>
        <v>1542.1899999999998</v>
      </c>
    </row>
    <row r="123" spans="1:26" x14ac:dyDescent="0.2">
      <c r="A123" t="s">
        <v>956</v>
      </c>
      <c r="B123" t="s">
        <v>957</v>
      </c>
      <c r="C123" t="s">
        <v>958</v>
      </c>
      <c r="D123" t="s">
        <v>959</v>
      </c>
      <c r="E123" t="s">
        <v>960</v>
      </c>
      <c r="G123">
        <v>2013</v>
      </c>
      <c r="H123" t="s">
        <v>961</v>
      </c>
      <c r="I123" t="s">
        <v>962</v>
      </c>
      <c r="J123" t="s">
        <v>23</v>
      </c>
      <c r="K123" t="s">
        <v>963</v>
      </c>
      <c r="L123" t="s">
        <v>105</v>
      </c>
      <c r="M123" t="s">
        <v>187</v>
      </c>
      <c r="O123" t="s">
        <v>107</v>
      </c>
      <c r="P123" t="s">
        <v>29</v>
      </c>
      <c r="R123">
        <v>1745</v>
      </c>
      <c r="W123" t="s">
        <v>9855</v>
      </c>
      <c r="X123" s="11">
        <f>R123</f>
        <v>1745</v>
      </c>
      <c r="Y123" s="10">
        <f>R123</f>
        <v>1745</v>
      </c>
      <c r="Z123" s="10">
        <f>R123</f>
        <v>1745</v>
      </c>
    </row>
    <row r="124" spans="1:26" x14ac:dyDescent="0.2">
      <c r="A124" t="s">
        <v>964</v>
      </c>
      <c r="B124" t="s">
        <v>965</v>
      </c>
      <c r="C124" t="s">
        <v>966</v>
      </c>
      <c r="D124" t="s">
        <v>19</v>
      </c>
      <c r="E124" t="s">
        <v>20</v>
      </c>
      <c r="G124">
        <v>2013</v>
      </c>
      <c r="H124" t="s">
        <v>967</v>
      </c>
      <c r="I124" t="s">
        <v>968</v>
      </c>
      <c r="J124" t="s">
        <v>23</v>
      </c>
      <c r="K124" t="s">
        <v>24</v>
      </c>
      <c r="L124" t="s">
        <v>25</v>
      </c>
      <c r="M124" t="s">
        <v>26</v>
      </c>
      <c r="N124" t="s">
        <v>969</v>
      </c>
      <c r="O124" t="s">
        <v>28</v>
      </c>
      <c r="P124" t="s">
        <v>29</v>
      </c>
      <c r="R124">
        <v>1495</v>
      </c>
      <c r="W124" t="s">
        <v>9851</v>
      </c>
      <c r="X124" s="9">
        <f>R124*0.8893</f>
        <v>1329.5035</v>
      </c>
      <c r="Y124" s="10">
        <f>R124*0.8893</f>
        <v>1329.5035</v>
      </c>
      <c r="Z124" s="10">
        <f>R124*0.8893</f>
        <v>1329.5035</v>
      </c>
    </row>
    <row r="125" spans="1:26" x14ac:dyDescent="0.2">
      <c r="A125" t="s">
        <v>970</v>
      </c>
      <c r="B125" t="s">
        <v>971</v>
      </c>
      <c r="C125" t="s">
        <v>972</v>
      </c>
      <c r="D125" t="s">
        <v>19</v>
      </c>
      <c r="E125" t="s">
        <v>20</v>
      </c>
      <c r="G125">
        <v>2013</v>
      </c>
      <c r="H125" t="s">
        <v>973</v>
      </c>
      <c r="I125" t="s">
        <v>974</v>
      </c>
      <c r="J125" t="s">
        <v>23</v>
      </c>
      <c r="K125" t="s">
        <v>45</v>
      </c>
      <c r="L125" t="s">
        <v>25</v>
      </c>
      <c r="M125" t="s">
        <v>26</v>
      </c>
      <c r="N125" t="s">
        <v>975</v>
      </c>
      <c r="O125" t="s">
        <v>28</v>
      </c>
      <c r="P125" t="s">
        <v>29</v>
      </c>
      <c r="R125">
        <v>1495</v>
      </c>
      <c r="W125" t="s">
        <v>9851</v>
      </c>
      <c r="X125" s="9">
        <f>R125*0.8893</f>
        <v>1329.5035</v>
      </c>
      <c r="Y125" s="10">
        <f>R125*0.8893</f>
        <v>1329.5035</v>
      </c>
      <c r="Z125" s="10">
        <f>R125*0.8893</f>
        <v>1329.5035</v>
      </c>
    </row>
    <row r="126" spans="1:26" x14ac:dyDescent="0.2">
      <c r="A126" t="s">
        <v>976</v>
      </c>
      <c r="B126" t="s">
        <v>977</v>
      </c>
      <c r="C126" t="s">
        <v>978</v>
      </c>
      <c r="D126" t="s">
        <v>19</v>
      </c>
      <c r="E126" t="s">
        <v>20</v>
      </c>
      <c r="G126">
        <v>2013</v>
      </c>
      <c r="H126" t="s">
        <v>979</v>
      </c>
      <c r="I126" t="s">
        <v>980</v>
      </c>
      <c r="J126" t="s">
        <v>44</v>
      </c>
      <c r="K126" t="s">
        <v>113</v>
      </c>
      <c r="L126" t="s">
        <v>25</v>
      </c>
      <c r="M126" t="s">
        <v>26</v>
      </c>
      <c r="N126" t="s">
        <v>981</v>
      </c>
      <c r="O126" t="s">
        <v>28</v>
      </c>
      <c r="P126" t="s">
        <v>29</v>
      </c>
      <c r="R126">
        <v>1495</v>
      </c>
      <c r="W126" t="s">
        <v>9851</v>
      </c>
      <c r="X126" s="9">
        <f>R126*0.8893</f>
        <v>1329.5035</v>
      </c>
      <c r="Y126" s="10">
        <f>R126*0.8893</f>
        <v>1329.5035</v>
      </c>
      <c r="Z126" s="10">
        <f>R126*0.8893</f>
        <v>1329.5035</v>
      </c>
    </row>
    <row r="127" spans="1:26" x14ac:dyDescent="0.2">
      <c r="A127" t="s">
        <v>982</v>
      </c>
      <c r="B127" t="s">
        <v>983</v>
      </c>
      <c r="C127" t="s">
        <v>984</v>
      </c>
      <c r="D127" t="s">
        <v>19</v>
      </c>
      <c r="E127" t="s">
        <v>20</v>
      </c>
      <c r="G127">
        <v>2013</v>
      </c>
      <c r="H127" t="s">
        <v>985</v>
      </c>
      <c r="I127" t="s">
        <v>986</v>
      </c>
      <c r="J127" t="s">
        <v>23</v>
      </c>
      <c r="K127" t="s">
        <v>24</v>
      </c>
      <c r="L127" t="s">
        <v>25</v>
      </c>
      <c r="M127" t="s">
        <v>26</v>
      </c>
      <c r="N127" t="s">
        <v>987</v>
      </c>
      <c r="O127" t="s">
        <v>28</v>
      </c>
      <c r="P127" t="s">
        <v>29</v>
      </c>
      <c r="R127">
        <v>1495</v>
      </c>
      <c r="W127" t="s">
        <v>9851</v>
      </c>
      <c r="X127" s="9">
        <f>R127*0.8893</f>
        <v>1329.5035</v>
      </c>
      <c r="Y127" s="10">
        <f>R127*0.8893</f>
        <v>1329.5035</v>
      </c>
      <c r="Z127" s="10">
        <f>R127*0.8893</f>
        <v>1329.5035</v>
      </c>
    </row>
    <row r="128" spans="1:26" x14ac:dyDescent="0.2">
      <c r="A128" t="s">
        <v>988</v>
      </c>
      <c r="B128" t="s">
        <v>989</v>
      </c>
      <c r="C128" t="s">
        <v>990</v>
      </c>
      <c r="D128" t="s">
        <v>991</v>
      </c>
      <c r="E128" t="s">
        <v>992</v>
      </c>
      <c r="G128">
        <v>2013</v>
      </c>
      <c r="H128" t="s">
        <v>993</v>
      </c>
      <c r="I128" t="s">
        <v>994</v>
      </c>
      <c r="J128" t="s">
        <v>23</v>
      </c>
      <c r="K128" t="s">
        <v>995</v>
      </c>
      <c r="L128" t="s">
        <v>996</v>
      </c>
      <c r="M128" t="s">
        <v>263</v>
      </c>
      <c r="N128" t="s">
        <v>997</v>
      </c>
      <c r="O128" t="s">
        <v>28</v>
      </c>
      <c r="P128" t="s">
        <v>29</v>
      </c>
      <c r="R128">
        <v>2900</v>
      </c>
      <c r="W128" t="s">
        <v>9851</v>
      </c>
      <c r="X128" s="9">
        <f>R128*0.8893</f>
        <v>2578.9699999999998</v>
      </c>
      <c r="Y128" s="10">
        <f>R128*0.8893</f>
        <v>2578.9699999999998</v>
      </c>
      <c r="Z128" s="10">
        <f>R128*0.8893</f>
        <v>2578.9699999999998</v>
      </c>
    </row>
    <row r="129" spans="1:26" x14ac:dyDescent="0.2">
      <c r="A129" t="s">
        <v>998</v>
      </c>
      <c r="B129" t="s">
        <v>999</v>
      </c>
      <c r="C129" t="s">
        <v>1000</v>
      </c>
      <c r="D129" t="s">
        <v>1001</v>
      </c>
      <c r="E129" t="s">
        <v>1002</v>
      </c>
      <c r="G129">
        <v>2013</v>
      </c>
      <c r="H129" t="s">
        <v>1003</v>
      </c>
      <c r="I129" t="s">
        <v>1004</v>
      </c>
      <c r="J129" t="s">
        <v>23</v>
      </c>
      <c r="K129" t="s">
        <v>9873</v>
      </c>
      <c r="L129" t="s">
        <v>140</v>
      </c>
      <c r="M129" t="s">
        <v>1005</v>
      </c>
      <c r="O129" t="s">
        <v>664</v>
      </c>
      <c r="P129" t="s">
        <v>29</v>
      </c>
      <c r="R129">
        <v>3300</v>
      </c>
      <c r="W129" t="s">
        <v>9855</v>
      </c>
      <c r="X129" s="11">
        <f>R129</f>
        <v>3300</v>
      </c>
      <c r="Y129" s="10">
        <f>R129</f>
        <v>3300</v>
      </c>
      <c r="Z129" s="10">
        <f>R129</f>
        <v>3300</v>
      </c>
    </row>
    <row r="130" spans="1:26" x14ac:dyDescent="0.2">
      <c r="A130" t="s">
        <v>1006</v>
      </c>
      <c r="B130" t="s">
        <v>1007</v>
      </c>
      <c r="C130" t="s">
        <v>1008</v>
      </c>
      <c r="D130" t="s">
        <v>1009</v>
      </c>
      <c r="E130" t="s">
        <v>1010</v>
      </c>
      <c r="G130">
        <v>2013</v>
      </c>
      <c r="H130" t="s">
        <v>1011</v>
      </c>
      <c r="I130" t="s">
        <v>1012</v>
      </c>
      <c r="J130" t="s">
        <v>64</v>
      </c>
      <c r="K130" t="s">
        <v>431</v>
      </c>
      <c r="L130" t="s">
        <v>586</v>
      </c>
      <c r="M130" t="s">
        <v>587</v>
      </c>
      <c r="N130" t="s">
        <v>1013</v>
      </c>
      <c r="O130" t="s">
        <v>1014</v>
      </c>
      <c r="P130" t="s">
        <v>29</v>
      </c>
      <c r="R130">
        <v>2900</v>
      </c>
      <c r="W130" t="s">
        <v>9851</v>
      </c>
      <c r="X130" s="9">
        <f>R130*0.8893</f>
        <v>2578.9699999999998</v>
      </c>
      <c r="Y130" s="10">
        <f>R130*0.8893</f>
        <v>2578.9699999999998</v>
      </c>
      <c r="Z130" s="10">
        <f>R130*0.8893</f>
        <v>2578.9699999999998</v>
      </c>
    </row>
    <row r="131" spans="1:26" x14ac:dyDescent="0.2">
      <c r="A131" t="s">
        <v>1015</v>
      </c>
      <c r="B131" t="s">
        <v>1016</v>
      </c>
      <c r="C131" t="s">
        <v>1017</v>
      </c>
      <c r="D131" t="s">
        <v>1018</v>
      </c>
      <c r="E131" t="s">
        <v>1019</v>
      </c>
      <c r="G131">
        <v>2013</v>
      </c>
      <c r="H131" t="s">
        <v>1020</v>
      </c>
      <c r="I131" t="s">
        <v>1021</v>
      </c>
      <c r="J131" t="s">
        <v>23</v>
      </c>
      <c r="K131" t="s">
        <v>24</v>
      </c>
      <c r="L131" t="s">
        <v>586</v>
      </c>
      <c r="M131" t="s">
        <v>1022</v>
      </c>
      <c r="N131" t="s">
        <v>1023</v>
      </c>
      <c r="O131" t="s">
        <v>107</v>
      </c>
      <c r="P131" t="s">
        <v>29</v>
      </c>
      <c r="R131">
        <v>2270</v>
      </c>
      <c r="W131" t="s">
        <v>9855</v>
      </c>
      <c r="X131" s="11">
        <f>R131</f>
        <v>2270</v>
      </c>
      <c r="Y131" s="10">
        <f>R131</f>
        <v>2270</v>
      </c>
      <c r="Z131" s="10">
        <f>R131</f>
        <v>2270</v>
      </c>
    </row>
    <row r="132" spans="1:26" x14ac:dyDescent="0.2">
      <c r="A132" t="s">
        <v>1024</v>
      </c>
      <c r="B132" t="s">
        <v>1025</v>
      </c>
      <c r="C132" t="s">
        <v>1026</v>
      </c>
      <c r="D132" t="s">
        <v>563</v>
      </c>
      <c r="E132" t="s">
        <v>564</v>
      </c>
      <c r="G132">
        <v>2013</v>
      </c>
      <c r="H132" t="s">
        <v>1027</v>
      </c>
      <c r="I132" t="s">
        <v>1028</v>
      </c>
      <c r="J132" t="s">
        <v>23</v>
      </c>
      <c r="K132" t="s">
        <v>24</v>
      </c>
      <c r="L132" t="s">
        <v>567</v>
      </c>
      <c r="M132" t="s">
        <v>568</v>
      </c>
      <c r="O132" t="s">
        <v>97</v>
      </c>
      <c r="P132" t="s">
        <v>29</v>
      </c>
      <c r="R132" t="s">
        <v>9854</v>
      </c>
      <c r="S132" s="5">
        <v>450</v>
      </c>
      <c r="T132" s="5">
        <v>2490</v>
      </c>
      <c r="U132" s="5">
        <f>AVERAGE(S132:T132)</f>
        <v>1470</v>
      </c>
      <c r="W132" t="s">
        <v>9851</v>
      </c>
      <c r="X132" s="9">
        <f>U132*0.8893</f>
        <v>1307.271</v>
      </c>
      <c r="Y132" s="15">
        <f>S132*0.8893</f>
        <v>400.185</v>
      </c>
      <c r="Z132" s="15">
        <f>T132*0.8893</f>
        <v>2214.357</v>
      </c>
    </row>
    <row r="133" spans="1:26" x14ac:dyDescent="0.2">
      <c r="A133" t="s">
        <v>1029</v>
      </c>
      <c r="B133" t="s">
        <v>1030</v>
      </c>
      <c r="C133" t="s">
        <v>1031</v>
      </c>
      <c r="D133" t="s">
        <v>19</v>
      </c>
      <c r="E133" t="s">
        <v>20</v>
      </c>
      <c r="G133">
        <v>2013</v>
      </c>
      <c r="H133" t="s">
        <v>1032</v>
      </c>
      <c r="I133" t="s">
        <v>1033</v>
      </c>
      <c r="J133" t="s">
        <v>122</v>
      </c>
      <c r="K133" t="s">
        <v>232</v>
      </c>
      <c r="L133" t="s">
        <v>25</v>
      </c>
      <c r="M133" t="s">
        <v>26</v>
      </c>
      <c r="N133" t="s">
        <v>1034</v>
      </c>
      <c r="O133" t="s">
        <v>28</v>
      </c>
      <c r="P133" t="s">
        <v>29</v>
      </c>
      <c r="R133">
        <v>1495</v>
      </c>
      <c r="W133" t="s">
        <v>9851</v>
      </c>
      <c r="X133" s="9">
        <f>R133*0.8893</f>
        <v>1329.5035</v>
      </c>
      <c r="Y133" s="10">
        <f>R133*0.8893</f>
        <v>1329.5035</v>
      </c>
      <c r="Z133" s="10">
        <f>R133*0.8893</f>
        <v>1329.5035</v>
      </c>
    </row>
    <row r="134" spans="1:26" x14ac:dyDescent="0.2">
      <c r="A134" t="s">
        <v>1035</v>
      </c>
      <c r="B134" t="s">
        <v>1036</v>
      </c>
      <c r="C134" t="s">
        <v>1037</v>
      </c>
      <c r="D134" t="s">
        <v>19</v>
      </c>
      <c r="E134" t="s">
        <v>20</v>
      </c>
      <c r="G134">
        <v>2013</v>
      </c>
      <c r="H134" t="s">
        <v>1038</v>
      </c>
      <c r="I134" t="s">
        <v>1039</v>
      </c>
      <c r="J134" t="s">
        <v>23</v>
      </c>
      <c r="K134" t="s">
        <v>24</v>
      </c>
      <c r="L134" t="s">
        <v>25</v>
      </c>
      <c r="M134" t="s">
        <v>26</v>
      </c>
      <c r="N134" t="s">
        <v>1040</v>
      </c>
      <c r="O134" t="s">
        <v>28</v>
      </c>
      <c r="P134" t="s">
        <v>29</v>
      </c>
      <c r="R134">
        <v>1495</v>
      </c>
      <c r="W134" t="s">
        <v>9851</v>
      </c>
      <c r="X134" s="9">
        <f>R134*0.8893</f>
        <v>1329.5035</v>
      </c>
      <c r="Y134" s="10">
        <f>R134*0.8893</f>
        <v>1329.5035</v>
      </c>
      <c r="Z134" s="10">
        <f>R134*0.8893</f>
        <v>1329.5035</v>
      </c>
    </row>
    <row r="135" spans="1:26" x14ac:dyDescent="0.2">
      <c r="A135" t="s">
        <v>1041</v>
      </c>
      <c r="B135" t="s">
        <v>1042</v>
      </c>
      <c r="C135" t="s">
        <v>1043</v>
      </c>
      <c r="D135" t="s">
        <v>1044</v>
      </c>
      <c r="E135" t="s">
        <v>1045</v>
      </c>
      <c r="G135">
        <v>2013</v>
      </c>
      <c r="H135" t="s">
        <v>1046</v>
      </c>
      <c r="I135" t="s">
        <v>1047</v>
      </c>
      <c r="J135" t="s">
        <v>23</v>
      </c>
      <c r="K135" t="s">
        <v>24</v>
      </c>
      <c r="L135" t="s">
        <v>221</v>
      </c>
      <c r="M135" t="s">
        <v>1048</v>
      </c>
      <c r="N135" t="s">
        <v>1049</v>
      </c>
      <c r="O135" t="s">
        <v>107</v>
      </c>
      <c r="P135" t="s">
        <v>29</v>
      </c>
      <c r="R135">
        <v>1995</v>
      </c>
      <c r="W135" t="s">
        <v>9855</v>
      </c>
      <c r="X135" s="11">
        <f>R135</f>
        <v>1995</v>
      </c>
      <c r="Y135" s="10">
        <f>R135</f>
        <v>1995</v>
      </c>
      <c r="Z135" s="10">
        <f>R135</f>
        <v>1995</v>
      </c>
    </row>
    <row r="136" spans="1:26" x14ac:dyDescent="0.2">
      <c r="A136" t="s">
        <v>1050</v>
      </c>
      <c r="B136" t="s">
        <v>1051</v>
      </c>
      <c r="C136" t="s">
        <v>1052</v>
      </c>
      <c r="D136" t="s">
        <v>19</v>
      </c>
      <c r="E136" t="s">
        <v>20</v>
      </c>
      <c r="G136">
        <v>2013</v>
      </c>
      <c r="H136" t="s">
        <v>1053</v>
      </c>
      <c r="I136" t="s">
        <v>1054</v>
      </c>
      <c r="J136" t="s">
        <v>23</v>
      </c>
      <c r="K136" t="s">
        <v>24</v>
      </c>
      <c r="L136" t="s">
        <v>25</v>
      </c>
      <c r="M136" t="s">
        <v>26</v>
      </c>
      <c r="O136" t="s">
        <v>28</v>
      </c>
      <c r="P136" t="s">
        <v>29</v>
      </c>
      <c r="R136">
        <v>1625</v>
      </c>
      <c r="W136" t="s">
        <v>9855</v>
      </c>
      <c r="X136" s="11">
        <f>R136</f>
        <v>1625</v>
      </c>
      <c r="Y136" s="10">
        <f>R136</f>
        <v>1625</v>
      </c>
      <c r="Z136" s="10">
        <f>R136</f>
        <v>1625</v>
      </c>
    </row>
    <row r="137" spans="1:26" x14ac:dyDescent="0.2">
      <c r="A137" t="s">
        <v>1055</v>
      </c>
      <c r="B137" t="s">
        <v>1056</v>
      </c>
      <c r="C137" t="s">
        <v>1057</v>
      </c>
      <c r="D137" t="s">
        <v>19</v>
      </c>
      <c r="E137" t="s">
        <v>20</v>
      </c>
      <c r="G137">
        <v>2013</v>
      </c>
      <c r="H137" t="s">
        <v>1058</v>
      </c>
      <c r="I137" t="s">
        <v>1059</v>
      </c>
      <c r="J137" t="s">
        <v>23</v>
      </c>
      <c r="K137" t="s">
        <v>24</v>
      </c>
      <c r="L137" t="s">
        <v>25</v>
      </c>
      <c r="M137" t="s">
        <v>26</v>
      </c>
      <c r="N137" t="s">
        <v>1060</v>
      </c>
      <c r="O137" t="s">
        <v>28</v>
      </c>
      <c r="P137" t="s">
        <v>29</v>
      </c>
      <c r="R137">
        <v>1495</v>
      </c>
      <c r="W137" t="s">
        <v>9851</v>
      </c>
      <c r="X137" s="9">
        <f>R137*0.8893</f>
        <v>1329.5035</v>
      </c>
      <c r="Y137" s="10">
        <f>R137*0.8893</f>
        <v>1329.5035</v>
      </c>
      <c r="Z137" s="10">
        <f>R137*0.8893</f>
        <v>1329.5035</v>
      </c>
    </row>
    <row r="138" spans="1:26" x14ac:dyDescent="0.2">
      <c r="A138" t="s">
        <v>1061</v>
      </c>
      <c r="B138" t="s">
        <v>1062</v>
      </c>
      <c r="C138" t="s">
        <v>1063</v>
      </c>
      <c r="D138" t="s">
        <v>1064</v>
      </c>
      <c r="E138" t="s">
        <v>1065</v>
      </c>
      <c r="G138">
        <v>2013</v>
      </c>
      <c r="H138" t="s">
        <v>1066</v>
      </c>
      <c r="I138" t="s">
        <v>1067</v>
      </c>
      <c r="J138" t="s">
        <v>23</v>
      </c>
      <c r="K138" t="s">
        <v>24</v>
      </c>
      <c r="L138" t="s">
        <v>1068</v>
      </c>
      <c r="M138" t="s">
        <v>1069</v>
      </c>
      <c r="N138" t="s">
        <v>1070</v>
      </c>
      <c r="O138" t="s">
        <v>107</v>
      </c>
      <c r="P138" t="s">
        <v>29</v>
      </c>
      <c r="R138">
        <v>1745</v>
      </c>
      <c r="W138" t="s">
        <v>9855</v>
      </c>
      <c r="X138" s="11">
        <f>R138</f>
        <v>1745</v>
      </c>
      <c r="Y138" s="10">
        <f>R138</f>
        <v>1745</v>
      </c>
      <c r="Z138" s="10">
        <f>R138</f>
        <v>1745</v>
      </c>
    </row>
    <row r="139" spans="1:26" x14ac:dyDescent="0.2">
      <c r="A139" t="s">
        <v>1071</v>
      </c>
      <c r="B139" t="s">
        <v>1072</v>
      </c>
      <c r="C139" t="s">
        <v>1073</v>
      </c>
      <c r="D139" t="s">
        <v>281</v>
      </c>
      <c r="E139" t="s">
        <v>282</v>
      </c>
      <c r="G139">
        <v>2013</v>
      </c>
      <c r="H139" t="s">
        <v>1074</v>
      </c>
      <c r="I139" t="s">
        <v>1075</v>
      </c>
      <c r="J139" t="s">
        <v>44</v>
      </c>
      <c r="K139" t="s">
        <v>113</v>
      </c>
      <c r="L139" t="s">
        <v>150</v>
      </c>
      <c r="M139" t="s">
        <v>285</v>
      </c>
      <c r="N139" t="s">
        <v>1076</v>
      </c>
      <c r="O139" t="s">
        <v>97</v>
      </c>
      <c r="P139" t="s">
        <v>29</v>
      </c>
      <c r="R139" t="s">
        <v>9854</v>
      </c>
      <c r="S139" s="5">
        <v>450</v>
      </c>
      <c r="T139" s="5">
        <v>2490</v>
      </c>
      <c r="U139" s="5">
        <f>AVERAGE(S139:T139)</f>
        <v>1470</v>
      </c>
      <c r="W139" t="s">
        <v>9851</v>
      </c>
      <c r="X139" s="9">
        <f>U139*0.8893</f>
        <v>1307.271</v>
      </c>
      <c r="Y139" s="15">
        <f>S139*0.8893</f>
        <v>400.185</v>
      </c>
      <c r="Z139" s="15">
        <f>T139*0.8893</f>
        <v>2214.357</v>
      </c>
    </row>
    <row r="140" spans="1:26" x14ac:dyDescent="0.2">
      <c r="A140" t="s">
        <v>1077</v>
      </c>
      <c r="B140" t="s">
        <v>1078</v>
      </c>
      <c r="C140" t="s">
        <v>1079</v>
      </c>
      <c r="D140" t="s">
        <v>19</v>
      </c>
      <c r="E140" t="s">
        <v>20</v>
      </c>
      <c r="G140">
        <v>2013</v>
      </c>
      <c r="H140" t="s">
        <v>1080</v>
      </c>
      <c r="I140" t="s">
        <v>1081</v>
      </c>
      <c r="J140" t="s">
        <v>23</v>
      </c>
      <c r="K140" t="s">
        <v>24</v>
      </c>
      <c r="L140" t="s">
        <v>25</v>
      </c>
      <c r="M140" t="s">
        <v>26</v>
      </c>
      <c r="O140" t="s">
        <v>28</v>
      </c>
      <c r="P140" t="s">
        <v>29</v>
      </c>
      <c r="R140">
        <v>1495</v>
      </c>
      <c r="W140" t="s">
        <v>9851</v>
      </c>
      <c r="X140" s="9">
        <f>R140*0.8893</f>
        <v>1329.5035</v>
      </c>
      <c r="Y140" s="10">
        <f>R140*0.8893</f>
        <v>1329.5035</v>
      </c>
      <c r="Z140" s="10">
        <f>R140*0.8893</f>
        <v>1329.5035</v>
      </c>
    </row>
    <row r="141" spans="1:26" x14ac:dyDescent="0.2">
      <c r="A141" t="s">
        <v>1082</v>
      </c>
      <c r="B141" t="s">
        <v>1083</v>
      </c>
      <c r="C141" t="s">
        <v>1084</v>
      </c>
      <c r="D141" t="s">
        <v>1085</v>
      </c>
      <c r="E141" t="s">
        <v>1086</v>
      </c>
      <c r="G141">
        <v>2013</v>
      </c>
      <c r="H141" t="s">
        <v>1087</v>
      </c>
      <c r="I141" t="s">
        <v>1088</v>
      </c>
      <c r="J141" t="s">
        <v>23</v>
      </c>
      <c r="K141" t="s">
        <v>24</v>
      </c>
      <c r="L141" t="s">
        <v>1089</v>
      </c>
      <c r="M141" t="s">
        <v>187</v>
      </c>
      <c r="O141" t="s">
        <v>107</v>
      </c>
      <c r="P141" t="s">
        <v>29</v>
      </c>
      <c r="R141">
        <v>1745</v>
      </c>
      <c r="W141" t="s">
        <v>9855</v>
      </c>
      <c r="X141" s="11">
        <f>R141</f>
        <v>1745</v>
      </c>
      <c r="Y141" s="10">
        <f>R141</f>
        <v>1745</v>
      </c>
      <c r="Z141" s="10">
        <f>R141</f>
        <v>1745</v>
      </c>
    </row>
    <row r="142" spans="1:26" x14ac:dyDescent="0.2">
      <c r="A142" t="s">
        <v>1090</v>
      </c>
      <c r="B142" t="s">
        <v>1091</v>
      </c>
      <c r="C142" t="s">
        <v>1092</v>
      </c>
      <c r="D142" t="s">
        <v>888</v>
      </c>
      <c r="E142" t="s">
        <v>889</v>
      </c>
      <c r="G142">
        <v>2013</v>
      </c>
      <c r="H142" t="s">
        <v>1093</v>
      </c>
      <c r="I142" t="s">
        <v>1094</v>
      </c>
      <c r="J142" t="s">
        <v>64</v>
      </c>
      <c r="K142" t="s">
        <v>9874</v>
      </c>
      <c r="L142" t="s">
        <v>892</v>
      </c>
      <c r="M142" t="s">
        <v>263</v>
      </c>
      <c r="N142" t="s">
        <v>1096</v>
      </c>
      <c r="O142" t="s">
        <v>107</v>
      </c>
      <c r="P142" t="s">
        <v>29</v>
      </c>
      <c r="R142">
        <v>1745</v>
      </c>
      <c r="W142" t="s">
        <v>9855</v>
      </c>
      <c r="X142" s="11">
        <f>R142</f>
        <v>1745</v>
      </c>
      <c r="Y142" s="10">
        <f>R142</f>
        <v>1745</v>
      </c>
      <c r="Z142" s="10">
        <f>R142</f>
        <v>1745</v>
      </c>
    </row>
    <row r="143" spans="1:26" x14ac:dyDescent="0.2">
      <c r="A143" t="s">
        <v>1097</v>
      </c>
      <c r="B143" t="s">
        <v>1098</v>
      </c>
      <c r="C143" t="s">
        <v>1099</v>
      </c>
      <c r="D143" t="s">
        <v>19</v>
      </c>
      <c r="E143" t="s">
        <v>20</v>
      </c>
      <c r="G143">
        <v>2013</v>
      </c>
      <c r="H143" t="s">
        <v>1100</v>
      </c>
      <c r="I143" t="s">
        <v>1101</v>
      </c>
      <c r="J143" t="s">
        <v>44</v>
      </c>
      <c r="K143" t="s">
        <v>94</v>
      </c>
      <c r="L143" t="s">
        <v>25</v>
      </c>
      <c r="M143" t="s">
        <v>26</v>
      </c>
      <c r="N143" t="s">
        <v>1102</v>
      </c>
      <c r="O143" t="s">
        <v>28</v>
      </c>
      <c r="P143" t="s">
        <v>29</v>
      </c>
      <c r="R143">
        <v>1495</v>
      </c>
      <c r="W143" t="s">
        <v>9851</v>
      </c>
      <c r="X143" s="9">
        <f>R143*0.8893</f>
        <v>1329.5035</v>
      </c>
      <c r="Y143" s="10">
        <f>R143*0.8893</f>
        <v>1329.5035</v>
      </c>
      <c r="Z143" s="10">
        <f>R143*0.8893</f>
        <v>1329.5035</v>
      </c>
    </row>
    <row r="144" spans="1:26" x14ac:dyDescent="0.2">
      <c r="A144" t="s">
        <v>1103</v>
      </c>
      <c r="B144" t="s">
        <v>1104</v>
      </c>
      <c r="C144" t="s">
        <v>1105</v>
      </c>
      <c r="D144" t="s">
        <v>19</v>
      </c>
      <c r="E144" t="s">
        <v>20</v>
      </c>
      <c r="G144">
        <v>2013</v>
      </c>
      <c r="H144" t="s">
        <v>1106</v>
      </c>
      <c r="I144" t="s">
        <v>1107</v>
      </c>
      <c r="J144" t="s">
        <v>122</v>
      </c>
      <c r="K144" t="s">
        <v>232</v>
      </c>
      <c r="L144" t="s">
        <v>25</v>
      </c>
      <c r="M144" t="s">
        <v>26</v>
      </c>
      <c r="N144" t="s">
        <v>1108</v>
      </c>
      <c r="O144" t="s">
        <v>28</v>
      </c>
      <c r="P144" t="s">
        <v>29</v>
      </c>
      <c r="R144">
        <v>1495</v>
      </c>
      <c r="W144" t="s">
        <v>9851</v>
      </c>
      <c r="X144" s="9">
        <f>R144*0.8893</f>
        <v>1329.5035</v>
      </c>
      <c r="Y144" s="10">
        <f>R144*0.8893</f>
        <v>1329.5035</v>
      </c>
      <c r="Z144" s="10">
        <f>R144*0.8893</f>
        <v>1329.5035</v>
      </c>
    </row>
    <row r="145" spans="1:26" x14ac:dyDescent="0.2">
      <c r="A145" t="s">
        <v>1109</v>
      </c>
      <c r="B145" t="s">
        <v>1110</v>
      </c>
      <c r="C145" t="s">
        <v>1111</v>
      </c>
      <c r="D145" t="s">
        <v>1112</v>
      </c>
      <c r="E145" t="s">
        <v>1113</v>
      </c>
      <c r="G145">
        <v>2013</v>
      </c>
      <c r="H145" t="s">
        <v>1114</v>
      </c>
      <c r="I145" t="s">
        <v>1115</v>
      </c>
      <c r="J145" t="s">
        <v>122</v>
      </c>
      <c r="K145" t="s">
        <v>1116</v>
      </c>
      <c r="L145" t="s">
        <v>1117</v>
      </c>
      <c r="M145" t="s">
        <v>1118</v>
      </c>
      <c r="N145" t="s">
        <v>1119</v>
      </c>
      <c r="O145" t="s">
        <v>1120</v>
      </c>
      <c r="P145" t="s">
        <v>29</v>
      </c>
      <c r="R145" s="5" t="s">
        <v>10052</v>
      </c>
      <c r="Y145" s="10"/>
      <c r="Z145" s="10"/>
    </row>
    <row r="146" spans="1:26" x14ac:dyDescent="0.2">
      <c r="A146" t="s">
        <v>1121</v>
      </c>
      <c r="B146" t="s">
        <v>1122</v>
      </c>
      <c r="C146" t="s">
        <v>1123</v>
      </c>
      <c r="D146" t="s">
        <v>1124</v>
      </c>
      <c r="E146" t="s">
        <v>1125</v>
      </c>
      <c r="G146">
        <v>2013</v>
      </c>
      <c r="H146" t="s">
        <v>1126</v>
      </c>
      <c r="I146" t="s">
        <v>1127</v>
      </c>
      <c r="J146" t="s">
        <v>23</v>
      </c>
      <c r="K146" t="s">
        <v>24</v>
      </c>
      <c r="L146" t="s">
        <v>1128</v>
      </c>
      <c r="M146" t="s">
        <v>285</v>
      </c>
      <c r="N146" t="s">
        <v>1129</v>
      </c>
      <c r="O146" t="s">
        <v>224</v>
      </c>
      <c r="P146" t="s">
        <v>29</v>
      </c>
      <c r="R146" t="s">
        <v>9854</v>
      </c>
      <c r="S146" s="5">
        <v>900</v>
      </c>
      <c r="T146" s="5">
        <v>2800</v>
      </c>
      <c r="U146" s="5">
        <f>AVERAGE(S146:T146)</f>
        <v>1850</v>
      </c>
      <c r="W146" t="s">
        <v>9855</v>
      </c>
      <c r="X146" s="11">
        <f>U146</f>
        <v>1850</v>
      </c>
      <c r="Y146" s="15">
        <f>S146</f>
        <v>900</v>
      </c>
      <c r="Z146" s="15">
        <f>T146</f>
        <v>2800</v>
      </c>
    </row>
    <row r="147" spans="1:26" x14ac:dyDescent="0.2">
      <c r="A147" t="s">
        <v>1130</v>
      </c>
      <c r="B147" t="s">
        <v>1131</v>
      </c>
      <c r="C147" t="s">
        <v>1132</v>
      </c>
      <c r="D147" t="s">
        <v>837</v>
      </c>
      <c r="E147" t="s">
        <v>838</v>
      </c>
      <c r="G147">
        <v>2013</v>
      </c>
      <c r="H147" t="s">
        <v>1133</v>
      </c>
      <c r="I147" t="s">
        <v>1134</v>
      </c>
      <c r="J147" t="s">
        <v>44</v>
      </c>
      <c r="K147" t="s">
        <v>9875</v>
      </c>
      <c r="L147" t="s">
        <v>841</v>
      </c>
      <c r="M147" t="s">
        <v>842</v>
      </c>
      <c r="N147" t="s">
        <v>1135</v>
      </c>
      <c r="O147" t="s">
        <v>28</v>
      </c>
      <c r="P147" t="s">
        <v>29</v>
      </c>
      <c r="R147">
        <v>2250</v>
      </c>
      <c r="W147" t="s">
        <v>9851</v>
      </c>
      <c r="X147" s="9">
        <f>R147*0.8893</f>
        <v>2000.925</v>
      </c>
      <c r="Y147" s="10">
        <f>R147*0.8893</f>
        <v>2000.925</v>
      </c>
      <c r="Z147" s="10">
        <f>R147*0.8893</f>
        <v>2000.925</v>
      </c>
    </row>
    <row r="148" spans="1:26" x14ac:dyDescent="0.2">
      <c r="A148" t="s">
        <v>1136</v>
      </c>
      <c r="B148" t="s">
        <v>1137</v>
      </c>
      <c r="C148" t="s">
        <v>1138</v>
      </c>
      <c r="D148" t="s">
        <v>801</v>
      </c>
      <c r="E148" t="s">
        <v>802</v>
      </c>
      <c r="G148">
        <v>2013</v>
      </c>
      <c r="H148" t="s">
        <v>1139</v>
      </c>
      <c r="I148" t="s">
        <v>1140</v>
      </c>
      <c r="J148" t="s">
        <v>1141</v>
      </c>
      <c r="K148" t="s">
        <v>9876</v>
      </c>
      <c r="L148" t="s">
        <v>806</v>
      </c>
      <c r="M148" t="s">
        <v>807</v>
      </c>
      <c r="N148" t="s">
        <v>1143</v>
      </c>
      <c r="O148" t="s">
        <v>189</v>
      </c>
      <c r="P148" t="s">
        <v>29</v>
      </c>
      <c r="R148">
        <v>1600</v>
      </c>
      <c r="W148" t="s">
        <v>9859</v>
      </c>
      <c r="X148" s="9">
        <f>R148*0.9517</f>
        <v>1522.72</v>
      </c>
      <c r="Y148" s="10">
        <f>R148*0.9157</f>
        <v>1465.12</v>
      </c>
      <c r="Z148" s="10">
        <f>R148*0.9157</f>
        <v>1465.12</v>
      </c>
    </row>
    <row r="149" spans="1:26" x14ac:dyDescent="0.2">
      <c r="A149" t="s">
        <v>1144</v>
      </c>
      <c r="B149" t="s">
        <v>1145</v>
      </c>
      <c r="C149" t="s">
        <v>1146</v>
      </c>
      <c r="D149" t="s">
        <v>118</v>
      </c>
      <c r="E149" t="s">
        <v>119</v>
      </c>
      <c r="G149">
        <v>2013</v>
      </c>
      <c r="H149" t="s">
        <v>1147</v>
      </c>
      <c r="I149" t="s">
        <v>1148</v>
      </c>
      <c r="J149" t="s">
        <v>122</v>
      </c>
      <c r="K149" t="s">
        <v>242</v>
      </c>
      <c r="L149" t="s">
        <v>123</v>
      </c>
      <c r="M149" t="s">
        <v>124</v>
      </c>
      <c r="N149" t="s">
        <v>1149</v>
      </c>
      <c r="O149" t="s">
        <v>126</v>
      </c>
      <c r="R149" t="s">
        <v>9854</v>
      </c>
      <c r="S149" s="5">
        <v>1112</v>
      </c>
      <c r="T149" s="5">
        <v>1904</v>
      </c>
      <c r="U149" s="5">
        <f>AVERAGE(S149:T149)</f>
        <v>1508</v>
      </c>
      <c r="W149" t="s">
        <v>9851</v>
      </c>
      <c r="X149" s="9">
        <f>U149*0.8893</f>
        <v>1341.0644</v>
      </c>
      <c r="Y149" s="15">
        <f>S149*0.8893</f>
        <v>988.90160000000003</v>
      </c>
      <c r="Z149" s="15">
        <f>T149*0.8893</f>
        <v>1693.2272</v>
      </c>
    </row>
    <row r="150" spans="1:26" x14ac:dyDescent="0.2">
      <c r="A150" t="s">
        <v>1150</v>
      </c>
      <c r="B150" t="s">
        <v>1151</v>
      </c>
      <c r="C150" t="s">
        <v>1152</v>
      </c>
      <c r="D150" t="s">
        <v>19</v>
      </c>
      <c r="E150" t="s">
        <v>20</v>
      </c>
      <c r="G150">
        <v>2013</v>
      </c>
      <c r="H150" t="s">
        <v>1153</v>
      </c>
      <c r="I150" t="s">
        <v>1154</v>
      </c>
      <c r="J150" t="s">
        <v>23</v>
      </c>
      <c r="K150" t="s">
        <v>24</v>
      </c>
      <c r="L150" t="s">
        <v>25</v>
      </c>
      <c r="M150" t="s">
        <v>26</v>
      </c>
      <c r="N150" t="s">
        <v>1155</v>
      </c>
      <c r="O150" t="s">
        <v>28</v>
      </c>
      <c r="P150" t="s">
        <v>29</v>
      </c>
      <c r="R150">
        <v>1495</v>
      </c>
      <c r="W150" t="s">
        <v>9851</v>
      </c>
      <c r="X150" s="9">
        <f>R150*0.8893</f>
        <v>1329.5035</v>
      </c>
      <c r="Y150" s="10">
        <f>R150*0.8893</f>
        <v>1329.5035</v>
      </c>
      <c r="Z150" s="10">
        <f>R150*0.8893</f>
        <v>1329.5035</v>
      </c>
    </row>
    <row r="151" spans="1:26" x14ac:dyDescent="0.2">
      <c r="A151" t="s">
        <v>1156</v>
      </c>
      <c r="B151" t="s">
        <v>1157</v>
      </c>
      <c r="C151" t="s">
        <v>1158</v>
      </c>
      <c r="D151" t="s">
        <v>90</v>
      </c>
      <c r="E151" t="s">
        <v>91</v>
      </c>
      <c r="G151">
        <v>2013</v>
      </c>
      <c r="H151" t="s">
        <v>1159</v>
      </c>
      <c r="I151" t="s">
        <v>1160</v>
      </c>
      <c r="J151" t="s">
        <v>23</v>
      </c>
      <c r="K151" t="s">
        <v>24</v>
      </c>
      <c r="L151" t="s">
        <v>95</v>
      </c>
      <c r="O151" t="s">
        <v>97</v>
      </c>
      <c r="P151" t="s">
        <v>29</v>
      </c>
      <c r="R151" t="s">
        <v>9854</v>
      </c>
      <c r="S151" s="5">
        <v>450</v>
      </c>
      <c r="T151" s="5">
        <v>2490</v>
      </c>
      <c r="U151" s="5">
        <f>AVERAGE(S151:T151)</f>
        <v>1470</v>
      </c>
      <c r="W151" t="s">
        <v>9851</v>
      </c>
      <c r="X151" s="9">
        <f>U151*0.8893</f>
        <v>1307.271</v>
      </c>
      <c r="Y151" s="15">
        <f>S151*0.8893</f>
        <v>400.185</v>
      </c>
      <c r="Z151" s="15">
        <f>T151*0.8893</f>
        <v>2214.357</v>
      </c>
    </row>
    <row r="152" spans="1:26" x14ac:dyDescent="0.2">
      <c r="A152" t="s">
        <v>1161</v>
      </c>
      <c r="B152" t="s">
        <v>1162</v>
      </c>
      <c r="C152" t="s">
        <v>1163</v>
      </c>
      <c r="D152" t="s">
        <v>19</v>
      </c>
      <c r="E152" t="s">
        <v>20</v>
      </c>
      <c r="G152">
        <v>2013</v>
      </c>
      <c r="H152" t="s">
        <v>1164</v>
      </c>
      <c r="I152" t="s">
        <v>1165</v>
      </c>
      <c r="J152" t="s">
        <v>23</v>
      </c>
      <c r="K152" t="s">
        <v>24</v>
      </c>
      <c r="L152" t="s">
        <v>25</v>
      </c>
      <c r="M152" t="s">
        <v>26</v>
      </c>
      <c r="N152" t="s">
        <v>1166</v>
      </c>
      <c r="O152" t="s">
        <v>28</v>
      </c>
      <c r="P152" t="s">
        <v>29</v>
      </c>
      <c r="R152">
        <v>1495</v>
      </c>
      <c r="W152" t="s">
        <v>9851</v>
      </c>
      <c r="X152" s="9">
        <f>R152*0.8893</f>
        <v>1329.5035</v>
      </c>
      <c r="Y152" s="10">
        <f>R152*0.8893</f>
        <v>1329.5035</v>
      </c>
      <c r="Z152" s="10">
        <f>R152*0.8893</f>
        <v>1329.5035</v>
      </c>
    </row>
    <row r="153" spans="1:26" x14ac:dyDescent="0.2">
      <c r="A153" t="s">
        <v>1167</v>
      </c>
      <c r="B153" t="s">
        <v>1168</v>
      </c>
      <c r="C153" t="s">
        <v>1169</v>
      </c>
      <c r="D153" t="s">
        <v>523</v>
      </c>
      <c r="E153" t="s">
        <v>524</v>
      </c>
      <c r="G153">
        <v>2013</v>
      </c>
      <c r="H153" t="s">
        <v>1170</v>
      </c>
      <c r="I153" t="s">
        <v>1171</v>
      </c>
      <c r="J153" t="s">
        <v>23</v>
      </c>
      <c r="K153" t="s">
        <v>24</v>
      </c>
      <c r="L153" t="s">
        <v>140</v>
      </c>
      <c r="M153" t="s">
        <v>527</v>
      </c>
      <c r="N153" t="s">
        <v>1172</v>
      </c>
      <c r="O153" t="s">
        <v>107</v>
      </c>
      <c r="P153" t="s">
        <v>29</v>
      </c>
      <c r="R153">
        <v>1745</v>
      </c>
      <c r="W153" t="s">
        <v>9855</v>
      </c>
      <c r="X153" s="11">
        <f>R153</f>
        <v>1745</v>
      </c>
      <c r="Y153" s="10">
        <f>R153</f>
        <v>1745</v>
      </c>
      <c r="Z153" s="10">
        <f>R153</f>
        <v>1745</v>
      </c>
    </row>
    <row r="154" spans="1:26" x14ac:dyDescent="0.2">
      <c r="A154" t="s">
        <v>1173</v>
      </c>
      <c r="B154" t="s">
        <v>1174</v>
      </c>
      <c r="C154" t="s">
        <v>1175</v>
      </c>
      <c r="D154" t="s">
        <v>563</v>
      </c>
      <c r="E154" t="s">
        <v>564</v>
      </c>
      <c r="G154">
        <v>2013</v>
      </c>
      <c r="H154" t="s">
        <v>1176</v>
      </c>
      <c r="I154" t="s">
        <v>1177</v>
      </c>
      <c r="J154" t="s">
        <v>44</v>
      </c>
      <c r="K154" t="s">
        <v>9875</v>
      </c>
      <c r="L154" t="s">
        <v>567</v>
      </c>
      <c r="M154" t="s">
        <v>568</v>
      </c>
      <c r="O154" t="s">
        <v>97</v>
      </c>
      <c r="P154" t="s">
        <v>29</v>
      </c>
      <c r="R154" t="s">
        <v>9854</v>
      </c>
      <c r="S154" s="5">
        <v>450</v>
      </c>
      <c r="T154" s="5">
        <v>2490</v>
      </c>
      <c r="U154" s="5">
        <f>AVERAGE(S154:T154)</f>
        <v>1470</v>
      </c>
      <c r="W154" t="s">
        <v>9851</v>
      </c>
      <c r="X154" s="9">
        <f>U154*0.8893</f>
        <v>1307.271</v>
      </c>
      <c r="Y154" s="15">
        <f>S154*0.8893</f>
        <v>400.185</v>
      </c>
      <c r="Z154" s="15">
        <f>T154*0.8893</f>
        <v>2214.357</v>
      </c>
    </row>
    <row r="155" spans="1:26" x14ac:dyDescent="0.2">
      <c r="A155" t="s">
        <v>1178</v>
      </c>
      <c r="B155" t="s">
        <v>1179</v>
      </c>
      <c r="C155" t="s">
        <v>1180</v>
      </c>
      <c r="D155" t="s">
        <v>19</v>
      </c>
      <c r="E155" t="s">
        <v>20</v>
      </c>
      <c r="G155">
        <v>2013</v>
      </c>
      <c r="H155" t="s">
        <v>1181</v>
      </c>
      <c r="I155" t="s">
        <v>1182</v>
      </c>
      <c r="J155" t="s">
        <v>23</v>
      </c>
      <c r="K155" t="s">
        <v>24</v>
      </c>
      <c r="L155" t="s">
        <v>25</v>
      </c>
      <c r="M155" t="s">
        <v>26</v>
      </c>
      <c r="N155" t="s">
        <v>1183</v>
      </c>
      <c r="O155" t="s">
        <v>28</v>
      </c>
      <c r="P155" t="s">
        <v>29</v>
      </c>
      <c r="R155">
        <v>1495</v>
      </c>
      <c r="W155" t="s">
        <v>9851</v>
      </c>
      <c r="X155" s="9">
        <f>R155*0.8893</f>
        <v>1329.5035</v>
      </c>
      <c r="Y155" s="10">
        <f>R155*0.8893</f>
        <v>1329.5035</v>
      </c>
      <c r="Z155" s="10">
        <f>R155*0.8893</f>
        <v>1329.5035</v>
      </c>
    </row>
    <row r="156" spans="1:26" x14ac:dyDescent="0.2">
      <c r="A156" t="s">
        <v>1184</v>
      </c>
      <c r="B156" t="s">
        <v>1185</v>
      </c>
      <c r="C156" t="s">
        <v>1186</v>
      </c>
      <c r="D156" t="s">
        <v>19</v>
      </c>
      <c r="E156" t="s">
        <v>20</v>
      </c>
      <c r="G156">
        <v>2013</v>
      </c>
      <c r="H156" t="s">
        <v>1187</v>
      </c>
      <c r="I156" t="s">
        <v>1188</v>
      </c>
      <c r="J156" t="s">
        <v>44</v>
      </c>
      <c r="K156" t="s">
        <v>24</v>
      </c>
      <c r="L156" t="s">
        <v>25</v>
      </c>
      <c r="M156" t="s">
        <v>26</v>
      </c>
      <c r="N156" t="s">
        <v>1189</v>
      </c>
      <c r="O156" t="s">
        <v>28</v>
      </c>
      <c r="P156" t="s">
        <v>29</v>
      </c>
      <c r="R156">
        <v>1495</v>
      </c>
      <c r="W156" t="s">
        <v>9851</v>
      </c>
      <c r="X156" s="9">
        <f>R156*0.8893</f>
        <v>1329.5035</v>
      </c>
      <c r="Y156" s="10">
        <f>R156*0.8893</f>
        <v>1329.5035</v>
      </c>
      <c r="Z156" s="10">
        <f>R156*0.8893</f>
        <v>1329.5035</v>
      </c>
    </row>
    <row r="157" spans="1:26" x14ac:dyDescent="0.2">
      <c r="A157" t="s">
        <v>1190</v>
      </c>
      <c r="B157" t="s">
        <v>1191</v>
      </c>
      <c r="C157" t="s">
        <v>1192</v>
      </c>
      <c r="D157" t="s">
        <v>19</v>
      </c>
      <c r="E157" t="s">
        <v>20</v>
      </c>
      <c r="G157">
        <v>2013</v>
      </c>
      <c r="H157" t="s">
        <v>1193</v>
      </c>
      <c r="I157" t="s">
        <v>291</v>
      </c>
      <c r="J157" t="s">
        <v>44</v>
      </c>
      <c r="K157" t="s">
        <v>94</v>
      </c>
      <c r="L157" t="s">
        <v>25</v>
      </c>
      <c r="M157" t="s">
        <v>26</v>
      </c>
      <c r="N157" t="s">
        <v>1194</v>
      </c>
      <c r="O157" t="s">
        <v>28</v>
      </c>
      <c r="P157" t="s">
        <v>29</v>
      </c>
      <c r="R157">
        <v>1495</v>
      </c>
      <c r="W157" t="s">
        <v>9851</v>
      </c>
      <c r="X157" s="9">
        <f>R157*0.8893</f>
        <v>1329.5035</v>
      </c>
      <c r="Y157" s="10">
        <f>R157*0.8893</f>
        <v>1329.5035</v>
      </c>
      <c r="Z157" s="10">
        <f>R157*0.8893</f>
        <v>1329.5035</v>
      </c>
    </row>
    <row r="158" spans="1:26" x14ac:dyDescent="0.2">
      <c r="A158" t="s">
        <v>1195</v>
      </c>
      <c r="B158" t="s">
        <v>1196</v>
      </c>
      <c r="C158" t="s">
        <v>1197</v>
      </c>
      <c r="D158" t="s">
        <v>90</v>
      </c>
      <c r="E158" t="s">
        <v>91</v>
      </c>
      <c r="G158">
        <v>2013</v>
      </c>
      <c r="H158" t="s">
        <v>1198</v>
      </c>
      <c r="I158" t="s">
        <v>1199</v>
      </c>
      <c r="J158" t="s">
        <v>23</v>
      </c>
      <c r="K158" t="s">
        <v>24</v>
      </c>
      <c r="L158" t="s">
        <v>95</v>
      </c>
      <c r="N158" t="s">
        <v>1200</v>
      </c>
      <c r="O158" t="s">
        <v>97</v>
      </c>
      <c r="P158" t="s">
        <v>29</v>
      </c>
      <c r="R158" t="s">
        <v>9854</v>
      </c>
      <c r="S158" s="5">
        <v>450</v>
      </c>
      <c r="T158" s="5">
        <v>2490</v>
      </c>
      <c r="U158" s="5">
        <f>AVERAGE(S158:T158)</f>
        <v>1470</v>
      </c>
      <c r="W158" t="s">
        <v>9851</v>
      </c>
      <c r="X158" s="9">
        <f>U158*0.8893</f>
        <v>1307.271</v>
      </c>
      <c r="Y158" s="15">
        <f>S158*0.8893</f>
        <v>400.185</v>
      </c>
      <c r="Z158" s="15">
        <f>T158*0.8893</f>
        <v>2214.357</v>
      </c>
    </row>
    <row r="159" spans="1:26" x14ac:dyDescent="0.2">
      <c r="A159" t="s">
        <v>1201</v>
      </c>
      <c r="B159" t="s">
        <v>1202</v>
      </c>
      <c r="C159" t="s">
        <v>1203</v>
      </c>
      <c r="D159" t="s">
        <v>19</v>
      </c>
      <c r="E159" t="s">
        <v>20</v>
      </c>
      <c r="G159">
        <v>2013</v>
      </c>
      <c r="H159" t="s">
        <v>1204</v>
      </c>
      <c r="I159" t="s">
        <v>968</v>
      </c>
      <c r="J159" t="s">
        <v>23</v>
      </c>
      <c r="K159" t="s">
        <v>24</v>
      </c>
      <c r="L159" t="s">
        <v>25</v>
      </c>
      <c r="M159" t="s">
        <v>26</v>
      </c>
      <c r="N159" t="s">
        <v>1205</v>
      </c>
      <c r="O159" t="s">
        <v>28</v>
      </c>
      <c r="P159" t="s">
        <v>29</v>
      </c>
      <c r="R159">
        <v>1495</v>
      </c>
      <c r="W159" t="s">
        <v>9851</v>
      </c>
      <c r="X159" s="9">
        <f>R159*0.8893</f>
        <v>1329.5035</v>
      </c>
      <c r="Y159" s="10">
        <f>R159*0.8893</f>
        <v>1329.5035</v>
      </c>
      <c r="Z159" s="10">
        <f>R159*0.8893</f>
        <v>1329.5035</v>
      </c>
    </row>
    <row r="160" spans="1:26" x14ac:dyDescent="0.2">
      <c r="A160" t="s">
        <v>1206</v>
      </c>
      <c r="B160" t="s">
        <v>1207</v>
      </c>
      <c r="C160" t="s">
        <v>1208</v>
      </c>
      <c r="D160" t="s">
        <v>19</v>
      </c>
      <c r="E160" t="s">
        <v>20</v>
      </c>
      <c r="G160">
        <v>2013</v>
      </c>
      <c r="H160" t="s">
        <v>1209</v>
      </c>
      <c r="I160" t="s">
        <v>1210</v>
      </c>
      <c r="J160" t="s">
        <v>23</v>
      </c>
      <c r="K160" t="s">
        <v>24</v>
      </c>
      <c r="L160" t="s">
        <v>25</v>
      </c>
      <c r="M160" t="s">
        <v>26</v>
      </c>
      <c r="N160" t="s">
        <v>1211</v>
      </c>
      <c r="O160" t="s">
        <v>28</v>
      </c>
      <c r="P160" t="s">
        <v>29</v>
      </c>
      <c r="R160">
        <v>1495</v>
      </c>
      <c r="W160" t="s">
        <v>9851</v>
      </c>
      <c r="X160" s="9">
        <f>R160*0.8893</f>
        <v>1329.5035</v>
      </c>
      <c r="Y160" s="10">
        <f>R160*0.8893</f>
        <v>1329.5035</v>
      </c>
      <c r="Z160" s="10">
        <f>R160*0.8893</f>
        <v>1329.5035</v>
      </c>
    </row>
    <row r="161" spans="1:26" x14ac:dyDescent="0.2">
      <c r="A161" t="s">
        <v>1212</v>
      </c>
      <c r="B161" t="s">
        <v>1213</v>
      </c>
      <c r="C161" t="s">
        <v>1214</v>
      </c>
      <c r="D161" t="s">
        <v>1215</v>
      </c>
      <c r="E161" t="s">
        <v>1216</v>
      </c>
      <c r="G161">
        <v>2013</v>
      </c>
      <c r="H161" t="s">
        <v>1217</v>
      </c>
      <c r="I161" t="s">
        <v>1218</v>
      </c>
      <c r="J161" t="s">
        <v>44</v>
      </c>
      <c r="K161" t="s">
        <v>113</v>
      </c>
      <c r="L161" t="s">
        <v>476</v>
      </c>
      <c r="M161" t="s">
        <v>1219</v>
      </c>
      <c r="N161" t="s">
        <v>1220</v>
      </c>
      <c r="O161" t="s">
        <v>107</v>
      </c>
      <c r="P161" t="s">
        <v>29</v>
      </c>
      <c r="R161">
        <v>1745</v>
      </c>
      <c r="W161" t="s">
        <v>9855</v>
      </c>
      <c r="X161" s="11">
        <f>R161</f>
        <v>1745</v>
      </c>
      <c r="Y161" s="10">
        <f>R161</f>
        <v>1745</v>
      </c>
      <c r="Z161" s="10">
        <f>R161</f>
        <v>1745</v>
      </c>
    </row>
    <row r="162" spans="1:26" x14ac:dyDescent="0.2">
      <c r="A162" t="s">
        <v>1221</v>
      </c>
      <c r="B162" t="s">
        <v>1222</v>
      </c>
      <c r="C162" t="s">
        <v>1223</v>
      </c>
      <c r="D162" t="s">
        <v>19</v>
      </c>
      <c r="E162" t="s">
        <v>20</v>
      </c>
      <c r="G162">
        <v>2013</v>
      </c>
      <c r="H162" t="s">
        <v>1224</v>
      </c>
      <c r="I162" t="s">
        <v>1225</v>
      </c>
      <c r="J162" t="s">
        <v>23</v>
      </c>
      <c r="K162" t="s">
        <v>24</v>
      </c>
      <c r="L162" t="s">
        <v>25</v>
      </c>
      <c r="M162" t="s">
        <v>26</v>
      </c>
      <c r="N162" t="s">
        <v>1226</v>
      </c>
      <c r="O162" t="s">
        <v>28</v>
      </c>
      <c r="P162" t="s">
        <v>29</v>
      </c>
      <c r="R162">
        <v>1495</v>
      </c>
      <c r="W162" t="s">
        <v>9851</v>
      </c>
      <c r="X162" s="9">
        <f>R162*0.8893</f>
        <v>1329.5035</v>
      </c>
      <c r="Y162" s="10">
        <f>R162*0.8893</f>
        <v>1329.5035</v>
      </c>
      <c r="Z162" s="10">
        <f>R162*0.8893</f>
        <v>1329.5035</v>
      </c>
    </row>
    <row r="163" spans="1:26" x14ac:dyDescent="0.2">
      <c r="A163" t="s">
        <v>1227</v>
      </c>
      <c r="B163" t="s">
        <v>1228</v>
      </c>
      <c r="C163" t="s">
        <v>1229</v>
      </c>
      <c r="D163" t="s">
        <v>19</v>
      </c>
      <c r="E163" t="s">
        <v>20</v>
      </c>
      <c r="G163">
        <v>2013</v>
      </c>
      <c r="H163" t="s">
        <v>1230</v>
      </c>
      <c r="I163" t="s">
        <v>1231</v>
      </c>
      <c r="J163" t="s">
        <v>23</v>
      </c>
      <c r="K163" t="s">
        <v>24</v>
      </c>
      <c r="L163" t="s">
        <v>25</v>
      </c>
      <c r="M163" t="s">
        <v>26</v>
      </c>
      <c r="N163" t="s">
        <v>1232</v>
      </c>
      <c r="O163" t="s">
        <v>28</v>
      </c>
      <c r="P163" t="s">
        <v>29</v>
      </c>
      <c r="R163">
        <v>1495</v>
      </c>
      <c r="W163" t="s">
        <v>9851</v>
      </c>
      <c r="X163" s="9">
        <f>R163*0.8893</f>
        <v>1329.5035</v>
      </c>
      <c r="Y163" s="10">
        <f>R163*0.8893</f>
        <v>1329.5035</v>
      </c>
      <c r="Z163" s="10">
        <f>R163*0.8893</f>
        <v>1329.5035</v>
      </c>
    </row>
    <row r="164" spans="1:26" x14ac:dyDescent="0.2">
      <c r="A164" t="s">
        <v>1233</v>
      </c>
      <c r="B164" t="s">
        <v>1234</v>
      </c>
      <c r="C164" t="s">
        <v>1235</v>
      </c>
      <c r="D164" t="s">
        <v>19</v>
      </c>
      <c r="E164" t="s">
        <v>20</v>
      </c>
      <c r="G164">
        <v>2013</v>
      </c>
      <c r="H164" t="s">
        <v>1236</v>
      </c>
      <c r="I164" t="s">
        <v>1237</v>
      </c>
      <c r="J164" t="s">
        <v>23</v>
      </c>
      <c r="K164" t="s">
        <v>24</v>
      </c>
      <c r="L164" t="s">
        <v>25</v>
      </c>
      <c r="M164" t="s">
        <v>26</v>
      </c>
      <c r="O164" t="s">
        <v>28</v>
      </c>
      <c r="P164" t="s">
        <v>29</v>
      </c>
      <c r="R164">
        <v>1495</v>
      </c>
      <c r="W164" t="s">
        <v>9851</v>
      </c>
      <c r="X164" s="9">
        <f>R164*0.8893</f>
        <v>1329.5035</v>
      </c>
      <c r="Y164" s="10">
        <f>R164*0.8893</f>
        <v>1329.5035</v>
      </c>
      <c r="Z164" s="10">
        <f>R164*0.8893</f>
        <v>1329.5035</v>
      </c>
    </row>
    <row r="165" spans="1:26" x14ac:dyDescent="0.2">
      <c r="A165" t="s">
        <v>1238</v>
      </c>
      <c r="B165" t="s">
        <v>1239</v>
      </c>
      <c r="D165" t="s">
        <v>1240</v>
      </c>
      <c r="E165" t="s">
        <v>1241</v>
      </c>
      <c r="G165">
        <v>2013</v>
      </c>
      <c r="H165" t="s">
        <v>1242</v>
      </c>
      <c r="I165" t="s">
        <v>1243</v>
      </c>
      <c r="J165" t="s">
        <v>23</v>
      </c>
      <c r="K165" t="s">
        <v>24</v>
      </c>
      <c r="L165" t="s">
        <v>1244</v>
      </c>
      <c r="M165" t="s">
        <v>187</v>
      </c>
      <c r="N165" t="s">
        <v>1245</v>
      </c>
      <c r="O165" t="s">
        <v>1246</v>
      </c>
      <c r="P165" t="s">
        <v>29</v>
      </c>
      <c r="R165" s="5" t="s">
        <v>10052</v>
      </c>
      <c r="Y165" s="10"/>
      <c r="Z165" s="10"/>
    </row>
    <row r="166" spans="1:26" x14ac:dyDescent="0.2">
      <c r="A166" t="s">
        <v>1247</v>
      </c>
      <c r="B166" t="s">
        <v>1248</v>
      </c>
      <c r="C166" t="s">
        <v>1249</v>
      </c>
      <c r="D166" t="s">
        <v>19</v>
      </c>
      <c r="E166" t="s">
        <v>20</v>
      </c>
      <c r="G166">
        <v>2013</v>
      </c>
      <c r="H166" t="s">
        <v>1250</v>
      </c>
      <c r="I166" t="s">
        <v>1251</v>
      </c>
      <c r="J166" t="s">
        <v>23</v>
      </c>
      <c r="K166" t="s">
        <v>24</v>
      </c>
      <c r="L166" t="s">
        <v>25</v>
      </c>
      <c r="M166" t="s">
        <v>26</v>
      </c>
      <c r="N166" t="s">
        <v>1252</v>
      </c>
      <c r="O166" t="s">
        <v>28</v>
      </c>
      <c r="P166" t="s">
        <v>29</v>
      </c>
      <c r="R166">
        <v>1495</v>
      </c>
      <c r="W166" t="s">
        <v>9851</v>
      </c>
      <c r="X166" s="9">
        <f>R166*0.8893</f>
        <v>1329.5035</v>
      </c>
      <c r="Y166" s="10">
        <f>R166*0.8893</f>
        <v>1329.5035</v>
      </c>
      <c r="Z166" s="10">
        <f>R166*0.8893</f>
        <v>1329.5035</v>
      </c>
    </row>
    <row r="167" spans="1:26" x14ac:dyDescent="0.2">
      <c r="A167" t="s">
        <v>1253</v>
      </c>
      <c r="B167" t="s">
        <v>1254</v>
      </c>
      <c r="C167" t="s">
        <v>1255</v>
      </c>
      <c r="D167" t="s">
        <v>19</v>
      </c>
      <c r="E167" t="s">
        <v>20</v>
      </c>
      <c r="G167">
        <v>2013</v>
      </c>
      <c r="H167" t="s">
        <v>1256</v>
      </c>
      <c r="I167" t="s">
        <v>1257</v>
      </c>
      <c r="J167" t="s">
        <v>23</v>
      </c>
      <c r="K167" t="s">
        <v>9877</v>
      </c>
      <c r="L167" t="s">
        <v>25</v>
      </c>
      <c r="M167" t="s">
        <v>26</v>
      </c>
      <c r="N167" t="s">
        <v>1258</v>
      </c>
      <c r="O167" t="s">
        <v>28</v>
      </c>
      <c r="P167" t="s">
        <v>29</v>
      </c>
      <c r="R167">
        <v>1495</v>
      </c>
      <c r="W167" t="s">
        <v>9851</v>
      </c>
      <c r="X167" s="9">
        <f>R167*0.8893</f>
        <v>1329.5035</v>
      </c>
      <c r="Y167" s="10">
        <f>R167*0.8893</f>
        <v>1329.5035</v>
      </c>
      <c r="Z167" s="10">
        <f>R167*0.8893</f>
        <v>1329.5035</v>
      </c>
    </row>
    <row r="168" spans="1:26" x14ac:dyDescent="0.2">
      <c r="A168" t="s">
        <v>1259</v>
      </c>
      <c r="B168" t="s">
        <v>1260</v>
      </c>
      <c r="C168" t="s">
        <v>1261</v>
      </c>
      <c r="D168" t="s">
        <v>563</v>
      </c>
      <c r="E168" t="s">
        <v>564</v>
      </c>
      <c r="G168">
        <v>2013</v>
      </c>
      <c r="H168" t="s">
        <v>1262</v>
      </c>
      <c r="I168" t="s">
        <v>1263</v>
      </c>
      <c r="J168" t="s">
        <v>64</v>
      </c>
      <c r="K168" t="s">
        <v>431</v>
      </c>
      <c r="L168" t="s">
        <v>567</v>
      </c>
      <c r="M168" t="s">
        <v>568</v>
      </c>
      <c r="O168" t="s">
        <v>97</v>
      </c>
      <c r="P168" t="s">
        <v>29</v>
      </c>
      <c r="R168" t="s">
        <v>9854</v>
      </c>
      <c r="S168" s="5">
        <v>450</v>
      </c>
      <c r="T168" s="5">
        <v>2490</v>
      </c>
      <c r="U168" s="5">
        <f>AVERAGE(S168:T168)</f>
        <v>1470</v>
      </c>
      <c r="W168" t="s">
        <v>9851</v>
      </c>
      <c r="X168" s="9">
        <f>U168*0.8893</f>
        <v>1307.271</v>
      </c>
      <c r="Y168" s="15">
        <f>S168*0.8893</f>
        <v>400.185</v>
      </c>
      <c r="Z168" s="15">
        <f>T168*0.8893</f>
        <v>2214.357</v>
      </c>
    </row>
    <row r="169" spans="1:26" x14ac:dyDescent="0.2">
      <c r="A169" t="s">
        <v>1264</v>
      </c>
      <c r="B169" t="s">
        <v>1265</v>
      </c>
      <c r="C169" t="s">
        <v>1266</v>
      </c>
      <c r="D169" t="s">
        <v>1267</v>
      </c>
      <c r="E169" t="s">
        <v>1268</v>
      </c>
      <c r="G169">
        <v>2013</v>
      </c>
      <c r="H169" t="s">
        <v>1269</v>
      </c>
      <c r="I169" t="s">
        <v>1270</v>
      </c>
      <c r="J169" t="s">
        <v>64</v>
      </c>
      <c r="K169" t="s">
        <v>1271</v>
      </c>
      <c r="L169" t="s">
        <v>1272</v>
      </c>
      <c r="M169" t="s">
        <v>1273</v>
      </c>
      <c r="N169" t="s">
        <v>1274</v>
      </c>
      <c r="O169" t="s">
        <v>107</v>
      </c>
      <c r="P169" t="s">
        <v>29</v>
      </c>
      <c r="R169">
        <v>1745</v>
      </c>
      <c r="W169" t="s">
        <v>9855</v>
      </c>
      <c r="X169" s="11">
        <f>R169</f>
        <v>1745</v>
      </c>
      <c r="Y169" s="10">
        <f>R169</f>
        <v>1745</v>
      </c>
      <c r="Z169" s="10">
        <f>R169</f>
        <v>1745</v>
      </c>
    </row>
    <row r="170" spans="1:26" x14ac:dyDescent="0.2">
      <c r="A170" t="s">
        <v>1275</v>
      </c>
      <c r="B170" t="s">
        <v>1276</v>
      </c>
      <c r="C170" t="s">
        <v>1277</v>
      </c>
      <c r="D170" t="s">
        <v>648</v>
      </c>
      <c r="E170" t="s">
        <v>649</v>
      </c>
      <c r="G170">
        <v>2013</v>
      </c>
      <c r="H170" t="s">
        <v>1278</v>
      </c>
      <c r="I170" t="s">
        <v>1279</v>
      </c>
      <c r="J170" t="s">
        <v>64</v>
      </c>
      <c r="K170" t="s">
        <v>9878</v>
      </c>
      <c r="L170" t="s">
        <v>653</v>
      </c>
      <c r="M170" t="s">
        <v>47</v>
      </c>
      <c r="N170" t="s">
        <v>1281</v>
      </c>
      <c r="O170" t="s">
        <v>68</v>
      </c>
      <c r="P170" t="s">
        <v>29</v>
      </c>
      <c r="R170">
        <v>0</v>
      </c>
      <c r="W170" t="s">
        <v>9851</v>
      </c>
      <c r="X170" s="9">
        <f>R170*0.8893</f>
        <v>0</v>
      </c>
      <c r="Y170" s="10">
        <f>R170*0.8893</f>
        <v>0</v>
      </c>
      <c r="Z170" s="10">
        <f>R170*0.8893</f>
        <v>0</v>
      </c>
    </row>
    <row r="171" spans="1:26" x14ac:dyDescent="0.2">
      <c r="A171" t="s">
        <v>1282</v>
      </c>
      <c r="B171" t="s">
        <v>1283</v>
      </c>
      <c r="C171" t="s">
        <v>1284</v>
      </c>
      <c r="D171" t="s">
        <v>19</v>
      </c>
      <c r="E171" t="s">
        <v>20</v>
      </c>
      <c r="G171">
        <v>2013</v>
      </c>
      <c r="H171" t="s">
        <v>1285</v>
      </c>
      <c r="I171" t="s">
        <v>1286</v>
      </c>
      <c r="J171" t="s">
        <v>44</v>
      </c>
      <c r="K171" t="s">
        <v>94</v>
      </c>
      <c r="L171" t="s">
        <v>25</v>
      </c>
      <c r="M171" t="s">
        <v>26</v>
      </c>
      <c r="N171" t="s">
        <v>1287</v>
      </c>
      <c r="O171" t="s">
        <v>28</v>
      </c>
      <c r="P171" t="s">
        <v>29</v>
      </c>
      <c r="R171">
        <v>1495</v>
      </c>
      <c r="W171" t="s">
        <v>9851</v>
      </c>
      <c r="X171" s="9">
        <f>R171*0.8893</f>
        <v>1329.5035</v>
      </c>
      <c r="Y171" s="10">
        <f>R171*0.8893</f>
        <v>1329.5035</v>
      </c>
      <c r="Z171" s="10">
        <f>R171*0.8893</f>
        <v>1329.5035</v>
      </c>
    </row>
    <row r="172" spans="1:26" x14ac:dyDescent="0.2">
      <c r="A172" t="s">
        <v>1288</v>
      </c>
      <c r="B172" t="s">
        <v>1289</v>
      </c>
      <c r="C172" t="s">
        <v>1290</v>
      </c>
      <c r="D172" t="s">
        <v>19</v>
      </c>
      <c r="E172" t="s">
        <v>20</v>
      </c>
      <c r="G172">
        <v>2013</v>
      </c>
      <c r="H172" t="s">
        <v>1291</v>
      </c>
      <c r="I172" t="s">
        <v>1292</v>
      </c>
      <c r="J172" t="s">
        <v>44</v>
      </c>
      <c r="K172" t="s">
        <v>113</v>
      </c>
      <c r="L172" t="s">
        <v>25</v>
      </c>
      <c r="M172" t="s">
        <v>26</v>
      </c>
      <c r="N172" t="s">
        <v>1293</v>
      </c>
      <c r="O172" t="s">
        <v>28</v>
      </c>
      <c r="P172" t="s">
        <v>29</v>
      </c>
      <c r="R172">
        <v>1495</v>
      </c>
      <c r="W172" t="s">
        <v>9851</v>
      </c>
      <c r="X172" s="9">
        <f>R172*0.8893</f>
        <v>1329.5035</v>
      </c>
      <c r="Y172" s="10">
        <f>R172*0.8893</f>
        <v>1329.5035</v>
      </c>
      <c r="Z172" s="10">
        <f>R172*0.8893</f>
        <v>1329.5035</v>
      </c>
    </row>
    <row r="173" spans="1:26" x14ac:dyDescent="0.2">
      <c r="A173" t="s">
        <v>1294</v>
      </c>
      <c r="B173" t="s">
        <v>1295</v>
      </c>
      <c r="C173" t="s">
        <v>1296</v>
      </c>
      <c r="D173" t="s">
        <v>563</v>
      </c>
      <c r="E173" t="s">
        <v>564</v>
      </c>
      <c r="G173">
        <v>2013</v>
      </c>
      <c r="H173" t="s">
        <v>1297</v>
      </c>
      <c r="I173" t="s">
        <v>1298</v>
      </c>
      <c r="J173" t="s">
        <v>64</v>
      </c>
      <c r="K173" t="s">
        <v>431</v>
      </c>
      <c r="L173" t="s">
        <v>567</v>
      </c>
      <c r="M173" t="s">
        <v>568</v>
      </c>
      <c r="O173" t="s">
        <v>97</v>
      </c>
      <c r="P173" t="s">
        <v>29</v>
      </c>
      <c r="R173" t="s">
        <v>9854</v>
      </c>
      <c r="S173" s="5">
        <v>450</v>
      </c>
      <c r="T173" s="5">
        <v>2490</v>
      </c>
      <c r="U173" s="5">
        <f>AVERAGE(S173:T173)</f>
        <v>1470</v>
      </c>
      <c r="W173" t="s">
        <v>9851</v>
      </c>
      <c r="X173" s="9">
        <f>U173*0.8893</f>
        <v>1307.271</v>
      </c>
      <c r="Y173" s="15">
        <f>S173*0.8893</f>
        <v>400.185</v>
      </c>
      <c r="Z173" s="15">
        <f>T173*0.8893</f>
        <v>2214.357</v>
      </c>
    </row>
    <row r="174" spans="1:26" x14ac:dyDescent="0.2">
      <c r="A174" t="s">
        <v>1299</v>
      </c>
      <c r="B174" t="s">
        <v>1300</v>
      </c>
      <c r="C174" t="s">
        <v>1301</v>
      </c>
      <c r="D174" t="s">
        <v>1302</v>
      </c>
      <c r="E174" t="s">
        <v>1303</v>
      </c>
      <c r="G174">
        <v>2013</v>
      </c>
      <c r="H174" t="s">
        <v>1304</v>
      </c>
      <c r="I174" t="s">
        <v>1305</v>
      </c>
      <c r="J174" t="s">
        <v>23</v>
      </c>
      <c r="K174" t="s">
        <v>24</v>
      </c>
      <c r="L174" t="s">
        <v>1306</v>
      </c>
      <c r="M174" t="s">
        <v>1307</v>
      </c>
      <c r="N174" t="s">
        <v>1308</v>
      </c>
      <c r="O174" t="s">
        <v>1309</v>
      </c>
      <c r="P174" t="s">
        <v>177</v>
      </c>
      <c r="R174" s="5" t="s">
        <v>10052</v>
      </c>
      <c r="Y174" s="10"/>
      <c r="Z174" s="10"/>
    </row>
    <row r="175" spans="1:26" x14ac:dyDescent="0.2">
      <c r="A175" t="s">
        <v>1310</v>
      </c>
      <c r="B175" t="s">
        <v>1311</v>
      </c>
      <c r="C175" t="s">
        <v>1312</v>
      </c>
      <c r="D175" t="s">
        <v>572</v>
      </c>
      <c r="E175" t="s">
        <v>573</v>
      </c>
      <c r="G175">
        <v>2013</v>
      </c>
      <c r="H175" t="s">
        <v>1313</v>
      </c>
      <c r="I175" t="s">
        <v>1314</v>
      </c>
      <c r="J175" t="s">
        <v>64</v>
      </c>
      <c r="K175" t="s">
        <v>9879</v>
      </c>
      <c r="L175" t="s">
        <v>576</v>
      </c>
      <c r="M175" t="s">
        <v>263</v>
      </c>
      <c r="N175" t="s">
        <v>1315</v>
      </c>
      <c r="O175" t="s">
        <v>28</v>
      </c>
      <c r="P175" t="s">
        <v>29</v>
      </c>
      <c r="R175">
        <v>2250</v>
      </c>
      <c r="W175" t="s">
        <v>9851</v>
      </c>
      <c r="X175" s="9">
        <f>R175*0.8893</f>
        <v>2000.925</v>
      </c>
      <c r="Y175" s="10">
        <f>R175*0.8893</f>
        <v>2000.925</v>
      </c>
      <c r="Z175" s="10">
        <f>R175*0.8893</f>
        <v>2000.925</v>
      </c>
    </row>
    <row r="176" spans="1:26" x14ac:dyDescent="0.2">
      <c r="A176" t="s">
        <v>1316</v>
      </c>
      <c r="B176" t="s">
        <v>1317</v>
      </c>
      <c r="C176" t="s">
        <v>1318</v>
      </c>
      <c r="D176" t="s">
        <v>1319</v>
      </c>
      <c r="E176" t="s">
        <v>1320</v>
      </c>
      <c r="G176">
        <v>2013</v>
      </c>
      <c r="H176" t="s">
        <v>1321</v>
      </c>
      <c r="I176" t="s">
        <v>1322</v>
      </c>
      <c r="J176" t="s">
        <v>64</v>
      </c>
      <c r="K176" t="s">
        <v>9880</v>
      </c>
      <c r="L176" t="s">
        <v>1323</v>
      </c>
      <c r="M176" t="s">
        <v>1324</v>
      </c>
      <c r="N176" t="s">
        <v>1325</v>
      </c>
      <c r="O176" t="s">
        <v>189</v>
      </c>
      <c r="P176" t="s">
        <v>29</v>
      </c>
      <c r="R176">
        <v>1200</v>
      </c>
      <c r="W176" t="s">
        <v>9859</v>
      </c>
      <c r="X176" s="9">
        <f>R176*0.9517</f>
        <v>1142.04</v>
      </c>
      <c r="Y176" s="10">
        <f>R176*0.9157</f>
        <v>1098.8399999999999</v>
      </c>
      <c r="Z176" s="10">
        <f>R176*0.9157</f>
        <v>1098.8399999999999</v>
      </c>
    </row>
    <row r="177" spans="1:26" x14ac:dyDescent="0.2">
      <c r="A177" t="s">
        <v>1326</v>
      </c>
      <c r="B177" t="s">
        <v>1327</v>
      </c>
      <c r="C177" t="s">
        <v>1328</v>
      </c>
      <c r="D177" t="s">
        <v>801</v>
      </c>
      <c r="E177" t="s">
        <v>802</v>
      </c>
      <c r="G177">
        <v>2013</v>
      </c>
      <c r="H177" t="s">
        <v>1329</v>
      </c>
      <c r="I177" t="s">
        <v>1330</v>
      </c>
      <c r="J177" t="s">
        <v>122</v>
      </c>
      <c r="K177" t="s">
        <v>9881</v>
      </c>
      <c r="L177" t="s">
        <v>806</v>
      </c>
      <c r="M177" t="s">
        <v>807</v>
      </c>
      <c r="N177" t="s">
        <v>1331</v>
      </c>
      <c r="O177" t="s">
        <v>189</v>
      </c>
      <c r="P177" t="s">
        <v>29</v>
      </c>
      <c r="R177">
        <v>1600</v>
      </c>
      <c r="W177" t="s">
        <v>9859</v>
      </c>
      <c r="X177" s="9">
        <f>R177*0.9517</f>
        <v>1522.72</v>
      </c>
      <c r="Y177" s="10">
        <f>R177*0.9157</f>
        <v>1465.12</v>
      </c>
      <c r="Z177" s="10">
        <f>R177*0.9157</f>
        <v>1465.12</v>
      </c>
    </row>
    <row r="178" spans="1:26" x14ac:dyDescent="0.2">
      <c r="A178" t="s">
        <v>1332</v>
      </c>
      <c r="B178" t="s">
        <v>1333</v>
      </c>
      <c r="C178" t="s">
        <v>1334</v>
      </c>
      <c r="D178" t="s">
        <v>1335</v>
      </c>
      <c r="E178" t="s">
        <v>1336</v>
      </c>
      <c r="G178">
        <v>2013</v>
      </c>
      <c r="H178" t="s">
        <v>1337</v>
      </c>
      <c r="I178" t="s">
        <v>1338</v>
      </c>
      <c r="J178" t="s">
        <v>23</v>
      </c>
      <c r="K178" t="s">
        <v>24</v>
      </c>
      <c r="L178" t="s">
        <v>1339</v>
      </c>
      <c r="M178" t="s">
        <v>1340</v>
      </c>
      <c r="N178" t="s">
        <v>1341</v>
      </c>
      <c r="O178" t="s">
        <v>664</v>
      </c>
      <c r="P178" t="s">
        <v>29</v>
      </c>
      <c r="R178">
        <v>3300</v>
      </c>
      <c r="W178" t="s">
        <v>9855</v>
      </c>
      <c r="X178" s="11">
        <f>R178</f>
        <v>3300</v>
      </c>
      <c r="Y178" s="10">
        <f>R178</f>
        <v>3300</v>
      </c>
      <c r="Z178" s="10">
        <f>R178</f>
        <v>3300</v>
      </c>
    </row>
    <row r="179" spans="1:26" x14ac:dyDescent="0.2">
      <c r="A179" t="s">
        <v>1342</v>
      </c>
      <c r="B179" t="s">
        <v>1343</v>
      </c>
      <c r="C179" t="s">
        <v>1344</v>
      </c>
      <c r="D179" t="s">
        <v>1335</v>
      </c>
      <c r="E179" t="s">
        <v>1336</v>
      </c>
      <c r="G179">
        <v>2013</v>
      </c>
      <c r="H179" t="s">
        <v>1345</v>
      </c>
      <c r="I179" t="s">
        <v>1338</v>
      </c>
      <c r="J179" t="s">
        <v>23</v>
      </c>
      <c r="K179" t="s">
        <v>24</v>
      </c>
      <c r="L179" t="s">
        <v>1339</v>
      </c>
      <c r="M179" t="s">
        <v>1340</v>
      </c>
      <c r="N179" t="s">
        <v>1346</v>
      </c>
      <c r="O179" t="s">
        <v>664</v>
      </c>
      <c r="P179" t="s">
        <v>29</v>
      </c>
      <c r="R179">
        <v>3300</v>
      </c>
      <c r="W179" t="s">
        <v>9855</v>
      </c>
      <c r="X179" s="11">
        <f>R179</f>
        <v>3300</v>
      </c>
      <c r="Y179" s="10">
        <f>R179</f>
        <v>3300</v>
      </c>
      <c r="Z179" s="10">
        <f>R179</f>
        <v>3300</v>
      </c>
    </row>
    <row r="180" spans="1:26" x14ac:dyDescent="0.2">
      <c r="A180" t="s">
        <v>1347</v>
      </c>
      <c r="B180" t="s">
        <v>1348</v>
      </c>
      <c r="C180" t="s">
        <v>1349</v>
      </c>
      <c r="D180" t="s">
        <v>1350</v>
      </c>
      <c r="E180" t="s">
        <v>1351</v>
      </c>
      <c r="G180">
        <v>2013</v>
      </c>
      <c r="H180" t="s">
        <v>1352</v>
      </c>
      <c r="I180" t="s">
        <v>1353</v>
      </c>
      <c r="J180" t="s">
        <v>44</v>
      </c>
      <c r="K180" t="s">
        <v>9882</v>
      </c>
      <c r="L180" t="s">
        <v>340</v>
      </c>
      <c r="M180" t="s">
        <v>341</v>
      </c>
      <c r="O180" t="s">
        <v>189</v>
      </c>
      <c r="P180" t="s">
        <v>29</v>
      </c>
      <c r="R180">
        <v>1800</v>
      </c>
      <c r="W180" t="s">
        <v>9859</v>
      </c>
      <c r="X180" s="9">
        <f>R180*0.9517</f>
        <v>1713.06</v>
      </c>
      <c r="Y180" s="10">
        <f>R180*0.9157</f>
        <v>1648.26</v>
      </c>
      <c r="Z180" s="10">
        <f>R180*0.9157</f>
        <v>1648.26</v>
      </c>
    </row>
    <row r="181" spans="1:26" x14ac:dyDescent="0.2">
      <c r="A181" t="s">
        <v>1354</v>
      </c>
      <c r="B181" t="s">
        <v>1355</v>
      </c>
      <c r="C181" t="s">
        <v>1356</v>
      </c>
      <c r="D181" t="s">
        <v>1357</v>
      </c>
      <c r="E181" t="s">
        <v>1358</v>
      </c>
      <c r="G181">
        <v>2013</v>
      </c>
      <c r="H181" t="s">
        <v>1359</v>
      </c>
      <c r="I181" t="s">
        <v>1360</v>
      </c>
      <c r="J181" t="s">
        <v>64</v>
      </c>
      <c r="K181" t="s">
        <v>9858</v>
      </c>
      <c r="L181" t="s">
        <v>1361</v>
      </c>
      <c r="M181" t="s">
        <v>1362</v>
      </c>
      <c r="N181" t="s">
        <v>1363</v>
      </c>
      <c r="O181" t="s">
        <v>189</v>
      </c>
      <c r="P181" t="s">
        <v>29</v>
      </c>
      <c r="R181">
        <v>1600</v>
      </c>
      <c r="W181" t="s">
        <v>9859</v>
      </c>
      <c r="X181" s="9">
        <f>R181*0.9517</f>
        <v>1522.72</v>
      </c>
      <c r="Y181" s="10">
        <f>R181*0.9157</f>
        <v>1465.12</v>
      </c>
      <c r="Z181" s="10">
        <f>R181*0.9157</f>
        <v>1465.12</v>
      </c>
    </row>
    <row r="182" spans="1:26" x14ac:dyDescent="0.2">
      <c r="A182" t="s">
        <v>1364</v>
      </c>
      <c r="B182" t="s">
        <v>1365</v>
      </c>
      <c r="C182" t="s">
        <v>1366</v>
      </c>
      <c r="D182" t="s">
        <v>59</v>
      </c>
      <c r="E182" t="s">
        <v>60</v>
      </c>
      <c r="G182">
        <v>2013</v>
      </c>
      <c r="H182" t="s">
        <v>1367</v>
      </c>
      <c r="I182" t="s">
        <v>1368</v>
      </c>
      <c r="J182" t="s">
        <v>64</v>
      </c>
      <c r="K182" t="s">
        <v>9883</v>
      </c>
      <c r="L182" t="s">
        <v>46</v>
      </c>
      <c r="M182" t="s">
        <v>66</v>
      </c>
      <c r="N182" t="s">
        <v>1369</v>
      </c>
      <c r="O182" t="s">
        <v>68</v>
      </c>
      <c r="P182" t="s">
        <v>29</v>
      </c>
      <c r="R182">
        <v>0</v>
      </c>
      <c r="W182" t="s">
        <v>9851</v>
      </c>
      <c r="X182" s="9">
        <f>R182*0.8893</f>
        <v>0</v>
      </c>
      <c r="Y182" s="10">
        <f>R182*0.8893</f>
        <v>0</v>
      </c>
      <c r="Z182" s="10">
        <f>R182*0.8893</f>
        <v>0</v>
      </c>
    </row>
    <row r="183" spans="1:26" x14ac:dyDescent="0.2">
      <c r="A183" t="s">
        <v>1370</v>
      </c>
      <c r="B183" t="s">
        <v>1371</v>
      </c>
      <c r="C183" t="s">
        <v>1372</v>
      </c>
      <c r="D183" t="s">
        <v>19</v>
      </c>
      <c r="E183" t="s">
        <v>20</v>
      </c>
      <c r="G183">
        <v>2013</v>
      </c>
      <c r="H183" t="s">
        <v>1373</v>
      </c>
      <c r="I183" t="s">
        <v>1374</v>
      </c>
      <c r="J183" t="s">
        <v>23</v>
      </c>
      <c r="K183" t="s">
        <v>24</v>
      </c>
      <c r="L183" t="s">
        <v>25</v>
      </c>
      <c r="M183" t="s">
        <v>26</v>
      </c>
      <c r="N183" t="s">
        <v>1375</v>
      </c>
      <c r="O183" t="s">
        <v>28</v>
      </c>
      <c r="P183" t="s">
        <v>29</v>
      </c>
      <c r="R183">
        <v>1495</v>
      </c>
      <c r="W183" t="s">
        <v>9851</v>
      </c>
      <c r="X183" s="9">
        <f>R183*0.8893</f>
        <v>1329.5035</v>
      </c>
      <c r="Y183" s="10">
        <f>R183*0.8893</f>
        <v>1329.5035</v>
      </c>
      <c r="Z183" s="10">
        <f>R183*0.8893</f>
        <v>1329.5035</v>
      </c>
    </row>
    <row r="184" spans="1:26" x14ac:dyDescent="0.2">
      <c r="A184" t="s">
        <v>1376</v>
      </c>
      <c r="B184" t="s">
        <v>1377</v>
      </c>
      <c r="C184" t="s">
        <v>1378</v>
      </c>
      <c r="D184" t="s">
        <v>101</v>
      </c>
      <c r="E184" t="s">
        <v>102</v>
      </c>
      <c r="G184">
        <v>2013</v>
      </c>
      <c r="H184" t="s">
        <v>1379</v>
      </c>
      <c r="I184" t="s">
        <v>1380</v>
      </c>
      <c r="J184" t="s">
        <v>23</v>
      </c>
      <c r="K184" t="s">
        <v>24</v>
      </c>
      <c r="L184" t="s">
        <v>105</v>
      </c>
      <c r="M184" t="s">
        <v>106</v>
      </c>
      <c r="O184" t="s">
        <v>107</v>
      </c>
      <c r="P184" t="s">
        <v>29</v>
      </c>
      <c r="R184">
        <v>1840</v>
      </c>
      <c r="W184" t="s">
        <v>9855</v>
      </c>
      <c r="X184" s="11">
        <f>R184</f>
        <v>1840</v>
      </c>
      <c r="Y184" s="10">
        <f>R184</f>
        <v>1840</v>
      </c>
      <c r="Z184" s="10">
        <f>R184</f>
        <v>1840</v>
      </c>
    </row>
    <row r="185" spans="1:26" x14ac:dyDescent="0.2">
      <c r="A185" t="s">
        <v>1381</v>
      </c>
      <c r="B185" t="s">
        <v>1382</v>
      </c>
      <c r="C185" t="s">
        <v>1383</v>
      </c>
      <c r="D185" t="s">
        <v>19</v>
      </c>
      <c r="E185" t="s">
        <v>20</v>
      </c>
      <c r="G185">
        <v>2013</v>
      </c>
      <c r="H185" t="s">
        <v>1384</v>
      </c>
      <c r="I185" t="s">
        <v>1385</v>
      </c>
      <c r="J185" t="s">
        <v>23</v>
      </c>
      <c r="K185" t="s">
        <v>24</v>
      </c>
      <c r="L185" t="s">
        <v>25</v>
      </c>
      <c r="M185" t="s">
        <v>26</v>
      </c>
      <c r="N185" t="s">
        <v>1386</v>
      </c>
      <c r="O185" t="s">
        <v>28</v>
      </c>
      <c r="P185" t="s">
        <v>29</v>
      </c>
      <c r="R185">
        <v>1495</v>
      </c>
      <c r="W185" t="s">
        <v>9851</v>
      </c>
      <c r="X185" s="9">
        <f>R185*0.8893</f>
        <v>1329.5035</v>
      </c>
      <c r="Y185" s="10">
        <f>R185*0.8893</f>
        <v>1329.5035</v>
      </c>
      <c r="Z185" s="10">
        <f>R185*0.8893</f>
        <v>1329.5035</v>
      </c>
    </row>
    <row r="186" spans="1:26" x14ac:dyDescent="0.2">
      <c r="A186" t="s">
        <v>1387</v>
      </c>
      <c r="B186" t="s">
        <v>1388</v>
      </c>
      <c r="C186" t="s">
        <v>1389</v>
      </c>
      <c r="D186" t="s">
        <v>136</v>
      </c>
      <c r="E186" t="s">
        <v>137</v>
      </c>
      <c r="G186">
        <v>2013</v>
      </c>
      <c r="H186" t="s">
        <v>1390</v>
      </c>
      <c r="I186" t="s">
        <v>709</v>
      </c>
      <c r="J186" t="s">
        <v>23</v>
      </c>
      <c r="K186" t="s">
        <v>24</v>
      </c>
      <c r="L186" t="s">
        <v>140</v>
      </c>
      <c r="M186" t="s">
        <v>141</v>
      </c>
      <c r="N186" t="s">
        <v>1391</v>
      </c>
      <c r="O186" t="s">
        <v>107</v>
      </c>
      <c r="P186" t="s">
        <v>29</v>
      </c>
      <c r="R186">
        <v>1745</v>
      </c>
      <c r="W186" t="s">
        <v>9855</v>
      </c>
      <c r="X186" s="11">
        <f>R186</f>
        <v>1745</v>
      </c>
      <c r="Y186" s="10">
        <f>R186</f>
        <v>1745</v>
      </c>
      <c r="Z186" s="10">
        <f>R186</f>
        <v>1745</v>
      </c>
    </row>
    <row r="187" spans="1:26" x14ac:dyDescent="0.2">
      <c r="A187" t="s">
        <v>1392</v>
      </c>
      <c r="B187" t="s">
        <v>1393</v>
      </c>
      <c r="C187" t="s">
        <v>1394</v>
      </c>
      <c r="D187" t="s">
        <v>1395</v>
      </c>
      <c r="E187" t="s">
        <v>1396</v>
      </c>
      <c r="G187">
        <v>2013</v>
      </c>
      <c r="H187" t="s">
        <v>1397</v>
      </c>
      <c r="I187" t="s">
        <v>1398</v>
      </c>
      <c r="J187" t="s">
        <v>122</v>
      </c>
      <c r="K187" t="s">
        <v>1399</v>
      </c>
      <c r="L187" t="s">
        <v>1400</v>
      </c>
      <c r="M187" t="s">
        <v>1401</v>
      </c>
      <c r="O187" t="s">
        <v>1402</v>
      </c>
      <c r="P187" t="s">
        <v>29</v>
      </c>
      <c r="R187" s="5" t="s">
        <v>10052</v>
      </c>
      <c r="Y187" s="10"/>
      <c r="Z187" s="10"/>
    </row>
    <row r="188" spans="1:26" x14ac:dyDescent="0.2">
      <c r="A188" t="s">
        <v>1403</v>
      </c>
      <c r="B188" t="s">
        <v>1404</v>
      </c>
      <c r="C188" t="s">
        <v>1405</v>
      </c>
      <c r="D188" t="s">
        <v>19</v>
      </c>
      <c r="E188" t="s">
        <v>20</v>
      </c>
      <c r="G188">
        <v>2013</v>
      </c>
      <c r="H188" t="s">
        <v>1406</v>
      </c>
      <c r="I188" t="s">
        <v>1407</v>
      </c>
      <c r="J188" t="s">
        <v>44</v>
      </c>
      <c r="K188" t="s">
        <v>94</v>
      </c>
      <c r="L188" t="s">
        <v>25</v>
      </c>
      <c r="M188" t="s">
        <v>26</v>
      </c>
      <c r="N188" t="s">
        <v>1408</v>
      </c>
      <c r="O188" t="s">
        <v>28</v>
      </c>
      <c r="P188" t="s">
        <v>29</v>
      </c>
      <c r="R188">
        <v>1495</v>
      </c>
      <c r="W188" t="s">
        <v>9851</v>
      </c>
      <c r="X188" s="9">
        <f>R188*0.8893</f>
        <v>1329.5035</v>
      </c>
      <c r="Y188" s="10">
        <f>R188*0.8893</f>
        <v>1329.5035</v>
      </c>
      <c r="Z188" s="10">
        <f>R188*0.8893</f>
        <v>1329.5035</v>
      </c>
    </row>
    <row r="189" spans="1:26" x14ac:dyDescent="0.2">
      <c r="A189" t="s">
        <v>1409</v>
      </c>
      <c r="B189" t="s">
        <v>1410</v>
      </c>
      <c r="C189" t="s">
        <v>1411</v>
      </c>
      <c r="D189" t="s">
        <v>1412</v>
      </c>
      <c r="E189" t="s">
        <v>1413</v>
      </c>
      <c r="G189">
        <v>2013</v>
      </c>
      <c r="H189" t="s">
        <v>1414</v>
      </c>
      <c r="I189" t="s">
        <v>1415</v>
      </c>
      <c r="J189" t="s">
        <v>23</v>
      </c>
      <c r="K189" t="s">
        <v>24</v>
      </c>
      <c r="L189" t="s">
        <v>1416</v>
      </c>
      <c r="M189" t="s">
        <v>1417</v>
      </c>
      <c r="N189" t="s">
        <v>1418</v>
      </c>
      <c r="O189" t="s">
        <v>107</v>
      </c>
      <c r="P189" t="s">
        <v>29</v>
      </c>
      <c r="R189">
        <v>1745</v>
      </c>
      <c r="W189" t="s">
        <v>9855</v>
      </c>
      <c r="X189" s="11">
        <f>R189</f>
        <v>1745</v>
      </c>
      <c r="Y189" s="10">
        <f>R189</f>
        <v>1745</v>
      </c>
      <c r="Z189" s="10">
        <f>R189</f>
        <v>1745</v>
      </c>
    </row>
    <row r="190" spans="1:26" x14ac:dyDescent="0.2">
      <c r="A190" t="s">
        <v>1419</v>
      </c>
      <c r="B190" t="s">
        <v>1420</v>
      </c>
      <c r="C190" t="s">
        <v>1421</v>
      </c>
      <c r="D190" t="s">
        <v>317</v>
      </c>
      <c r="E190" t="s">
        <v>318</v>
      </c>
      <c r="G190">
        <v>2013</v>
      </c>
      <c r="H190" t="s">
        <v>1422</v>
      </c>
      <c r="I190" t="s">
        <v>1423</v>
      </c>
      <c r="J190" t="s">
        <v>44</v>
      </c>
      <c r="K190" t="s">
        <v>1424</v>
      </c>
      <c r="L190" t="s">
        <v>25</v>
      </c>
      <c r="M190" t="s">
        <v>26</v>
      </c>
      <c r="N190" t="s">
        <v>1425</v>
      </c>
      <c r="O190" t="s">
        <v>224</v>
      </c>
      <c r="P190" t="s">
        <v>29</v>
      </c>
      <c r="R190">
        <v>1165</v>
      </c>
      <c r="W190" t="s">
        <v>9855</v>
      </c>
      <c r="X190" s="11">
        <f>R190</f>
        <v>1165</v>
      </c>
      <c r="Y190" s="10">
        <f>R190</f>
        <v>1165</v>
      </c>
      <c r="Z190" s="10">
        <f>R190</f>
        <v>1165</v>
      </c>
    </row>
    <row r="191" spans="1:26" x14ac:dyDescent="0.2">
      <c r="A191" t="s">
        <v>1426</v>
      </c>
      <c r="B191" t="s">
        <v>1427</v>
      </c>
      <c r="C191" t="s">
        <v>1428</v>
      </c>
      <c r="D191" t="s">
        <v>563</v>
      </c>
      <c r="E191" t="s">
        <v>564</v>
      </c>
      <c r="G191">
        <v>2013</v>
      </c>
      <c r="H191" t="s">
        <v>1429</v>
      </c>
      <c r="I191" t="s">
        <v>1430</v>
      </c>
      <c r="J191" t="s">
        <v>23</v>
      </c>
      <c r="K191" t="s">
        <v>24</v>
      </c>
      <c r="L191" t="s">
        <v>567</v>
      </c>
      <c r="M191" t="s">
        <v>568</v>
      </c>
      <c r="O191" t="s">
        <v>97</v>
      </c>
      <c r="P191" t="s">
        <v>29</v>
      </c>
      <c r="R191" t="s">
        <v>9854</v>
      </c>
      <c r="S191" s="5">
        <v>450</v>
      </c>
      <c r="T191" s="5">
        <v>2490</v>
      </c>
      <c r="U191" s="5">
        <f>AVERAGE(S191:T191)</f>
        <v>1470</v>
      </c>
      <c r="W191" t="s">
        <v>9851</v>
      </c>
      <c r="X191" s="9">
        <f>U191*0.8893</f>
        <v>1307.271</v>
      </c>
      <c r="Y191" s="15">
        <f>S191*0.8893</f>
        <v>400.185</v>
      </c>
      <c r="Z191" s="15">
        <f>T191*0.8893</f>
        <v>2214.357</v>
      </c>
    </row>
    <row r="192" spans="1:26" x14ac:dyDescent="0.2">
      <c r="A192" t="s">
        <v>1431</v>
      </c>
      <c r="B192" t="s">
        <v>1432</v>
      </c>
      <c r="C192" t="s">
        <v>1433</v>
      </c>
      <c r="D192" t="s">
        <v>19</v>
      </c>
      <c r="E192" t="s">
        <v>20</v>
      </c>
      <c r="G192">
        <v>2013</v>
      </c>
      <c r="H192" t="s">
        <v>1434</v>
      </c>
      <c r="I192" t="s">
        <v>1435</v>
      </c>
      <c r="J192" t="s">
        <v>64</v>
      </c>
      <c r="K192" t="s">
        <v>1271</v>
      </c>
      <c r="L192" t="s">
        <v>25</v>
      </c>
      <c r="M192" t="s">
        <v>26</v>
      </c>
      <c r="N192" t="s">
        <v>1436</v>
      </c>
      <c r="O192" t="s">
        <v>28</v>
      </c>
      <c r="P192" t="s">
        <v>29</v>
      </c>
      <c r="R192">
        <v>1495</v>
      </c>
      <c r="W192" t="s">
        <v>9851</v>
      </c>
      <c r="X192" s="9">
        <f>R192*0.8893</f>
        <v>1329.5035</v>
      </c>
      <c r="Y192" s="10">
        <f>R192*0.8893</f>
        <v>1329.5035</v>
      </c>
      <c r="Z192" s="10">
        <f>R192*0.8893</f>
        <v>1329.5035</v>
      </c>
    </row>
    <row r="193" spans="1:26" x14ac:dyDescent="0.2">
      <c r="A193" t="s">
        <v>1437</v>
      </c>
      <c r="B193" t="s">
        <v>1438</v>
      </c>
      <c r="C193" t="s">
        <v>1439</v>
      </c>
      <c r="D193" t="s">
        <v>563</v>
      </c>
      <c r="E193" t="s">
        <v>564</v>
      </c>
      <c r="G193">
        <v>2013</v>
      </c>
      <c r="H193" t="s">
        <v>1440</v>
      </c>
      <c r="I193" t="s">
        <v>1441</v>
      </c>
      <c r="J193" t="s">
        <v>44</v>
      </c>
      <c r="K193" t="s">
        <v>113</v>
      </c>
      <c r="L193" t="s">
        <v>567</v>
      </c>
      <c r="M193" t="s">
        <v>568</v>
      </c>
      <c r="O193" t="s">
        <v>97</v>
      </c>
      <c r="P193" t="s">
        <v>29</v>
      </c>
      <c r="R193" t="s">
        <v>9854</v>
      </c>
      <c r="S193" s="5">
        <v>450</v>
      </c>
      <c r="T193" s="5">
        <v>2490</v>
      </c>
      <c r="U193" s="5">
        <f>AVERAGE(S193:T193)</f>
        <v>1470</v>
      </c>
      <c r="W193" t="s">
        <v>9851</v>
      </c>
      <c r="X193" s="9">
        <f>U193*0.8893</f>
        <v>1307.271</v>
      </c>
      <c r="Y193" s="15">
        <f>S193*0.8893</f>
        <v>400.185</v>
      </c>
      <c r="Z193" s="15">
        <f>T193*0.8893</f>
        <v>2214.357</v>
      </c>
    </row>
    <row r="194" spans="1:26" x14ac:dyDescent="0.2">
      <c r="A194" t="s">
        <v>1442</v>
      </c>
      <c r="B194" t="s">
        <v>1443</v>
      </c>
      <c r="C194" t="s">
        <v>1444</v>
      </c>
      <c r="D194" t="s">
        <v>19</v>
      </c>
      <c r="E194" t="s">
        <v>20</v>
      </c>
      <c r="G194">
        <v>2013</v>
      </c>
      <c r="H194" t="s">
        <v>1445</v>
      </c>
      <c r="I194" t="s">
        <v>1446</v>
      </c>
      <c r="J194" t="s">
        <v>44</v>
      </c>
      <c r="K194" t="s">
        <v>113</v>
      </c>
      <c r="L194" t="s">
        <v>25</v>
      </c>
      <c r="M194" t="s">
        <v>26</v>
      </c>
      <c r="N194" t="s">
        <v>1447</v>
      </c>
      <c r="O194" t="s">
        <v>28</v>
      </c>
      <c r="P194" t="s">
        <v>29</v>
      </c>
      <c r="R194">
        <v>1495</v>
      </c>
      <c r="W194" t="s">
        <v>9851</v>
      </c>
      <c r="X194" s="9">
        <f>R194*0.8893</f>
        <v>1329.5035</v>
      </c>
      <c r="Y194" s="10">
        <f>R194*0.8893</f>
        <v>1329.5035</v>
      </c>
      <c r="Z194" s="10">
        <f>R194*0.8893</f>
        <v>1329.5035</v>
      </c>
    </row>
    <row r="195" spans="1:26" x14ac:dyDescent="0.2">
      <c r="A195" t="s">
        <v>1448</v>
      </c>
      <c r="B195" t="s">
        <v>1449</v>
      </c>
      <c r="C195" t="s">
        <v>1450</v>
      </c>
      <c r="D195" t="s">
        <v>19</v>
      </c>
      <c r="E195" t="s">
        <v>20</v>
      </c>
      <c r="G195">
        <v>2013</v>
      </c>
      <c r="H195" t="s">
        <v>1451</v>
      </c>
      <c r="I195" t="s">
        <v>1452</v>
      </c>
      <c r="J195" t="s">
        <v>23</v>
      </c>
      <c r="K195" t="s">
        <v>24</v>
      </c>
      <c r="L195" t="s">
        <v>25</v>
      </c>
      <c r="M195" t="s">
        <v>26</v>
      </c>
      <c r="N195" t="s">
        <v>1453</v>
      </c>
      <c r="O195" t="s">
        <v>28</v>
      </c>
      <c r="P195" t="s">
        <v>29</v>
      </c>
      <c r="R195">
        <v>1495</v>
      </c>
      <c r="W195" t="s">
        <v>9851</v>
      </c>
      <c r="X195" s="9">
        <f>R195*0.8893</f>
        <v>1329.5035</v>
      </c>
      <c r="Y195" s="10">
        <f>R195*0.8893</f>
        <v>1329.5035</v>
      </c>
      <c r="Z195" s="10">
        <f>R195*0.8893</f>
        <v>1329.5035</v>
      </c>
    </row>
    <row r="196" spans="1:26" x14ac:dyDescent="0.2">
      <c r="A196" t="s">
        <v>1454</v>
      </c>
      <c r="B196" t="s">
        <v>1455</v>
      </c>
      <c r="C196" t="s">
        <v>1456</v>
      </c>
      <c r="D196" t="s">
        <v>19</v>
      </c>
      <c r="E196" t="s">
        <v>20</v>
      </c>
      <c r="G196">
        <v>2013</v>
      </c>
      <c r="H196" t="s">
        <v>1457</v>
      </c>
      <c r="I196" t="s">
        <v>1458</v>
      </c>
      <c r="J196" t="s">
        <v>23</v>
      </c>
      <c r="K196" t="s">
        <v>24</v>
      </c>
      <c r="L196" t="s">
        <v>25</v>
      </c>
      <c r="M196" t="s">
        <v>26</v>
      </c>
      <c r="O196" t="s">
        <v>28</v>
      </c>
      <c r="P196" t="s">
        <v>29</v>
      </c>
      <c r="R196">
        <v>1495</v>
      </c>
      <c r="W196" t="s">
        <v>9851</v>
      </c>
      <c r="X196" s="9">
        <f>R196*0.8893</f>
        <v>1329.5035</v>
      </c>
      <c r="Y196" s="10">
        <f>R196*0.8893</f>
        <v>1329.5035</v>
      </c>
      <c r="Z196" s="10">
        <f>R196*0.8893</f>
        <v>1329.5035</v>
      </c>
    </row>
    <row r="197" spans="1:26" x14ac:dyDescent="0.2">
      <c r="A197" t="s">
        <v>1459</v>
      </c>
      <c r="B197" t="s">
        <v>1460</v>
      </c>
      <c r="C197" t="s">
        <v>1461</v>
      </c>
      <c r="D197" t="s">
        <v>19</v>
      </c>
      <c r="E197" t="s">
        <v>20</v>
      </c>
      <c r="G197">
        <v>2013</v>
      </c>
      <c r="H197" t="s">
        <v>1462</v>
      </c>
      <c r="I197" t="s">
        <v>1463</v>
      </c>
      <c r="J197" t="s">
        <v>64</v>
      </c>
      <c r="K197" t="s">
        <v>9884</v>
      </c>
      <c r="L197" t="s">
        <v>25</v>
      </c>
      <c r="M197" t="s">
        <v>26</v>
      </c>
      <c r="N197" t="s">
        <v>1464</v>
      </c>
      <c r="O197" t="s">
        <v>28</v>
      </c>
      <c r="P197" t="s">
        <v>29</v>
      </c>
      <c r="R197">
        <v>1495</v>
      </c>
      <c r="W197" t="s">
        <v>9851</v>
      </c>
      <c r="X197" s="9">
        <f>R197*0.8893</f>
        <v>1329.5035</v>
      </c>
      <c r="Y197" s="10">
        <f>R197*0.8893</f>
        <v>1329.5035</v>
      </c>
      <c r="Z197" s="10">
        <f>R197*0.8893</f>
        <v>1329.5035</v>
      </c>
    </row>
    <row r="198" spans="1:26" x14ac:dyDescent="0.2">
      <c r="A198" t="s">
        <v>1465</v>
      </c>
      <c r="B198" t="s">
        <v>1466</v>
      </c>
      <c r="C198" t="s">
        <v>1467</v>
      </c>
      <c r="D198" t="s">
        <v>19</v>
      </c>
      <c r="E198" t="s">
        <v>20</v>
      </c>
      <c r="G198">
        <v>2013</v>
      </c>
      <c r="H198" t="s">
        <v>1468</v>
      </c>
      <c r="I198" t="s">
        <v>1469</v>
      </c>
      <c r="J198" t="s">
        <v>23</v>
      </c>
      <c r="K198" t="s">
        <v>24</v>
      </c>
      <c r="L198" t="s">
        <v>25</v>
      </c>
      <c r="M198" t="s">
        <v>26</v>
      </c>
      <c r="N198" t="s">
        <v>1470</v>
      </c>
      <c r="O198" t="s">
        <v>28</v>
      </c>
      <c r="P198" t="s">
        <v>29</v>
      </c>
      <c r="R198">
        <v>1495</v>
      </c>
      <c r="W198" t="s">
        <v>9851</v>
      </c>
      <c r="X198" s="9">
        <f>R198*0.8893</f>
        <v>1329.5035</v>
      </c>
      <c r="Y198" s="10">
        <f>R198*0.8893</f>
        <v>1329.5035</v>
      </c>
      <c r="Z198" s="10">
        <f>R198*0.8893</f>
        <v>1329.5035</v>
      </c>
    </row>
    <row r="199" spans="1:26" x14ac:dyDescent="0.2">
      <c r="A199" t="s">
        <v>1471</v>
      </c>
      <c r="B199" t="s">
        <v>1472</v>
      </c>
      <c r="C199" t="s">
        <v>1473</v>
      </c>
      <c r="D199" t="s">
        <v>1474</v>
      </c>
      <c r="E199" t="s">
        <v>1475</v>
      </c>
      <c r="G199">
        <v>2013</v>
      </c>
      <c r="H199" t="s">
        <v>1476</v>
      </c>
      <c r="I199" t="s">
        <v>1477</v>
      </c>
      <c r="J199" t="s">
        <v>23</v>
      </c>
      <c r="K199" t="s">
        <v>24</v>
      </c>
      <c r="L199" t="s">
        <v>1478</v>
      </c>
      <c r="M199" t="s">
        <v>663</v>
      </c>
      <c r="O199" t="s">
        <v>107</v>
      </c>
      <c r="P199" t="s">
        <v>29</v>
      </c>
      <c r="R199">
        <v>1745</v>
      </c>
      <c r="W199" t="s">
        <v>9855</v>
      </c>
      <c r="X199" s="11">
        <f>R199</f>
        <v>1745</v>
      </c>
      <c r="Y199" s="10">
        <f>R199</f>
        <v>1745</v>
      </c>
      <c r="Z199" s="10">
        <f>R199</f>
        <v>1745</v>
      </c>
    </row>
    <row r="200" spans="1:26" x14ac:dyDescent="0.2">
      <c r="A200" t="s">
        <v>1479</v>
      </c>
      <c r="B200" t="s">
        <v>1480</v>
      </c>
      <c r="C200" t="s">
        <v>1481</v>
      </c>
      <c r="D200" t="s">
        <v>1474</v>
      </c>
      <c r="E200" t="s">
        <v>1475</v>
      </c>
      <c r="G200">
        <v>2013</v>
      </c>
      <c r="H200" t="s">
        <v>1482</v>
      </c>
      <c r="I200" t="s">
        <v>1483</v>
      </c>
      <c r="J200" t="s">
        <v>23</v>
      </c>
      <c r="K200" t="s">
        <v>24</v>
      </c>
      <c r="L200" t="s">
        <v>1478</v>
      </c>
      <c r="M200" t="s">
        <v>663</v>
      </c>
      <c r="O200" t="s">
        <v>107</v>
      </c>
      <c r="P200" t="s">
        <v>29</v>
      </c>
      <c r="R200">
        <v>1745</v>
      </c>
      <c r="W200" t="s">
        <v>9855</v>
      </c>
      <c r="X200" s="11">
        <f>R200</f>
        <v>1745</v>
      </c>
      <c r="Y200" s="10">
        <f>R200</f>
        <v>1745</v>
      </c>
      <c r="Z200" s="10">
        <f>R200</f>
        <v>1745</v>
      </c>
    </row>
    <row r="201" spans="1:26" x14ac:dyDescent="0.2">
      <c r="A201" t="s">
        <v>1484</v>
      </c>
      <c r="B201" t="s">
        <v>1485</v>
      </c>
      <c r="C201" t="s">
        <v>1486</v>
      </c>
      <c r="D201" t="s">
        <v>1487</v>
      </c>
      <c r="E201" t="s">
        <v>1488</v>
      </c>
      <c r="G201">
        <v>2013</v>
      </c>
      <c r="H201" t="s">
        <v>1489</v>
      </c>
      <c r="I201" t="s">
        <v>1490</v>
      </c>
      <c r="J201" t="s">
        <v>23</v>
      </c>
      <c r="K201" t="s">
        <v>24</v>
      </c>
      <c r="L201" t="s">
        <v>1491</v>
      </c>
      <c r="M201" t="s">
        <v>141</v>
      </c>
      <c r="N201" t="s">
        <v>1492</v>
      </c>
      <c r="O201" t="s">
        <v>107</v>
      </c>
      <c r="P201" t="s">
        <v>29</v>
      </c>
      <c r="R201">
        <v>1745</v>
      </c>
      <c r="W201" t="s">
        <v>9855</v>
      </c>
      <c r="X201" s="11">
        <f>R201</f>
        <v>1745</v>
      </c>
      <c r="Y201" s="10">
        <f>R201</f>
        <v>1745</v>
      </c>
      <c r="Z201" s="10">
        <f>R201</f>
        <v>1745</v>
      </c>
    </row>
    <row r="202" spans="1:26" x14ac:dyDescent="0.2">
      <c r="A202" t="s">
        <v>1493</v>
      </c>
      <c r="B202" t="s">
        <v>1494</v>
      </c>
      <c r="C202" t="s">
        <v>1495</v>
      </c>
      <c r="D202" t="s">
        <v>217</v>
      </c>
      <c r="E202" t="s">
        <v>218</v>
      </c>
      <c r="G202">
        <v>2013</v>
      </c>
      <c r="H202" t="s">
        <v>1496</v>
      </c>
      <c r="I202" t="s">
        <v>1497</v>
      </c>
      <c r="J202" t="s">
        <v>23</v>
      </c>
      <c r="K202" t="s">
        <v>1498</v>
      </c>
      <c r="L202" t="s">
        <v>221</v>
      </c>
      <c r="M202" t="s">
        <v>222</v>
      </c>
      <c r="N202" t="s">
        <v>1499</v>
      </c>
      <c r="O202" t="s">
        <v>224</v>
      </c>
      <c r="P202" t="s">
        <v>29</v>
      </c>
      <c r="R202" s="12" t="s">
        <v>9854</v>
      </c>
      <c r="S202" s="13">
        <v>900</v>
      </c>
      <c r="T202" s="13">
        <v>2600</v>
      </c>
      <c r="U202" s="5">
        <f>AVERAGE(S202:T202)</f>
        <v>1750</v>
      </c>
      <c r="V202" s="12"/>
      <c r="W202" s="12" t="s">
        <v>9855</v>
      </c>
      <c r="X202" s="11">
        <f>U202</f>
        <v>1750</v>
      </c>
      <c r="Y202" s="15">
        <f>S202</f>
        <v>900</v>
      </c>
      <c r="Z202" s="15">
        <f>T202</f>
        <v>2600</v>
      </c>
    </row>
    <row r="203" spans="1:26" x14ac:dyDescent="0.2">
      <c r="A203" t="s">
        <v>1500</v>
      </c>
      <c r="B203" t="s">
        <v>1501</v>
      </c>
      <c r="C203" t="s">
        <v>1502</v>
      </c>
      <c r="D203" t="s">
        <v>1503</v>
      </c>
      <c r="E203" t="s">
        <v>1504</v>
      </c>
      <c r="G203">
        <v>2013</v>
      </c>
      <c r="H203" t="s">
        <v>1505</v>
      </c>
      <c r="I203" t="s">
        <v>1506</v>
      </c>
      <c r="J203" t="s">
        <v>44</v>
      </c>
      <c r="K203" t="s">
        <v>9885</v>
      </c>
      <c r="L203" t="s">
        <v>1508</v>
      </c>
      <c r="M203" t="s">
        <v>263</v>
      </c>
      <c r="O203" t="s">
        <v>189</v>
      </c>
      <c r="P203" t="s">
        <v>29</v>
      </c>
      <c r="R203">
        <v>1400</v>
      </c>
      <c r="W203" t="s">
        <v>9859</v>
      </c>
      <c r="X203" s="9">
        <f>R203*0.9517</f>
        <v>1332.3799999999999</v>
      </c>
      <c r="Y203" s="10">
        <f>R203*0.9157</f>
        <v>1281.98</v>
      </c>
      <c r="Z203" s="10">
        <f>R203*0.9157</f>
        <v>1281.98</v>
      </c>
    </row>
    <row r="204" spans="1:26" x14ac:dyDescent="0.2">
      <c r="A204" t="s">
        <v>1509</v>
      </c>
      <c r="B204" t="s">
        <v>1510</v>
      </c>
      <c r="C204" t="s">
        <v>1511</v>
      </c>
      <c r="D204" t="s">
        <v>1512</v>
      </c>
      <c r="E204" t="s">
        <v>1513</v>
      </c>
      <c r="G204">
        <v>2013</v>
      </c>
      <c r="H204" t="s">
        <v>1514</v>
      </c>
      <c r="I204" t="s">
        <v>1515</v>
      </c>
      <c r="J204" t="s">
        <v>23</v>
      </c>
      <c r="K204" t="s">
        <v>24</v>
      </c>
      <c r="L204" t="s">
        <v>662</v>
      </c>
      <c r="M204" t="s">
        <v>663</v>
      </c>
      <c r="O204" t="s">
        <v>107</v>
      </c>
      <c r="P204" t="s">
        <v>29</v>
      </c>
      <c r="R204">
        <v>1745</v>
      </c>
      <c r="W204" t="s">
        <v>9855</v>
      </c>
      <c r="X204" s="11">
        <f>R204</f>
        <v>1745</v>
      </c>
      <c r="Y204" s="10">
        <f>R204</f>
        <v>1745</v>
      </c>
      <c r="Z204" s="10">
        <f>R204</f>
        <v>1745</v>
      </c>
    </row>
    <row r="205" spans="1:26" x14ac:dyDescent="0.2">
      <c r="A205" t="s">
        <v>1516</v>
      </c>
      <c r="B205" t="s">
        <v>1517</v>
      </c>
      <c r="C205" t="s">
        <v>1518</v>
      </c>
      <c r="D205" t="s">
        <v>136</v>
      </c>
      <c r="E205" t="s">
        <v>137</v>
      </c>
      <c r="G205">
        <v>2013</v>
      </c>
      <c r="H205" t="s">
        <v>1519</v>
      </c>
      <c r="I205" t="s">
        <v>1520</v>
      </c>
      <c r="J205" t="s">
        <v>23</v>
      </c>
      <c r="K205" t="s">
        <v>24</v>
      </c>
      <c r="L205" t="s">
        <v>140</v>
      </c>
      <c r="M205" t="s">
        <v>141</v>
      </c>
      <c r="N205" t="s">
        <v>1521</v>
      </c>
      <c r="O205" t="s">
        <v>107</v>
      </c>
      <c r="P205" t="s">
        <v>29</v>
      </c>
      <c r="R205">
        <v>1745</v>
      </c>
      <c r="W205" t="s">
        <v>9855</v>
      </c>
      <c r="X205" s="11">
        <f>R205</f>
        <v>1745</v>
      </c>
      <c r="Y205" s="10">
        <f>R205</f>
        <v>1745</v>
      </c>
      <c r="Z205" s="10">
        <f>R205</f>
        <v>1745</v>
      </c>
    </row>
    <row r="206" spans="1:26" x14ac:dyDescent="0.2">
      <c r="A206" t="s">
        <v>1522</v>
      </c>
      <c r="B206" t="s">
        <v>1523</v>
      </c>
      <c r="C206" t="s">
        <v>1524</v>
      </c>
      <c r="D206" t="s">
        <v>19</v>
      </c>
      <c r="E206" t="s">
        <v>20</v>
      </c>
      <c r="G206">
        <v>2013</v>
      </c>
      <c r="H206" t="s">
        <v>1525</v>
      </c>
      <c r="I206" t="s">
        <v>1526</v>
      </c>
      <c r="J206" t="s">
        <v>23</v>
      </c>
      <c r="K206" t="s">
        <v>1527</v>
      </c>
      <c r="L206" t="s">
        <v>25</v>
      </c>
      <c r="M206" t="s">
        <v>26</v>
      </c>
      <c r="O206" t="s">
        <v>28</v>
      </c>
      <c r="P206" t="s">
        <v>29</v>
      </c>
      <c r="R206">
        <v>1495</v>
      </c>
      <c r="W206" t="s">
        <v>9851</v>
      </c>
      <c r="X206" s="9">
        <f>R206*0.8893</f>
        <v>1329.5035</v>
      </c>
      <c r="Y206" s="10">
        <f>R206*0.8893</f>
        <v>1329.5035</v>
      </c>
      <c r="Z206" s="10">
        <f>R206*0.8893</f>
        <v>1329.5035</v>
      </c>
    </row>
    <row r="207" spans="1:26" x14ac:dyDescent="0.2">
      <c r="A207" t="s">
        <v>1528</v>
      </c>
      <c r="B207" t="s">
        <v>1529</v>
      </c>
      <c r="C207" t="s">
        <v>1530</v>
      </c>
      <c r="D207" t="s">
        <v>1531</v>
      </c>
      <c r="E207" t="s">
        <v>1532</v>
      </c>
      <c r="G207">
        <v>2013</v>
      </c>
      <c r="H207" t="s">
        <v>1533</v>
      </c>
      <c r="I207" t="s">
        <v>1534</v>
      </c>
      <c r="J207" t="s">
        <v>23</v>
      </c>
      <c r="K207" t="s">
        <v>24</v>
      </c>
      <c r="L207" t="s">
        <v>1244</v>
      </c>
      <c r="M207" t="s">
        <v>85</v>
      </c>
      <c r="N207" t="s">
        <v>1535</v>
      </c>
      <c r="O207" t="s">
        <v>107</v>
      </c>
      <c r="P207" t="s">
        <v>29</v>
      </c>
      <c r="R207">
        <v>1745</v>
      </c>
      <c r="W207" t="s">
        <v>9855</v>
      </c>
      <c r="X207" s="11">
        <f>R207</f>
        <v>1745</v>
      </c>
      <c r="Y207" s="10">
        <f>R207</f>
        <v>1745</v>
      </c>
      <c r="Z207" s="10">
        <f>R207</f>
        <v>1745</v>
      </c>
    </row>
    <row r="208" spans="1:26" x14ac:dyDescent="0.2">
      <c r="A208" t="s">
        <v>1536</v>
      </c>
      <c r="B208" t="s">
        <v>1537</v>
      </c>
      <c r="C208" t="s">
        <v>1538</v>
      </c>
      <c r="D208" t="s">
        <v>19</v>
      </c>
      <c r="E208" t="s">
        <v>20</v>
      </c>
      <c r="G208">
        <v>2013</v>
      </c>
      <c r="H208" t="s">
        <v>1539</v>
      </c>
      <c r="I208" t="s">
        <v>921</v>
      </c>
      <c r="J208" t="s">
        <v>44</v>
      </c>
      <c r="K208" t="s">
        <v>113</v>
      </c>
      <c r="L208" t="s">
        <v>25</v>
      </c>
      <c r="M208" t="s">
        <v>26</v>
      </c>
      <c r="N208" t="s">
        <v>1540</v>
      </c>
      <c r="O208" t="s">
        <v>28</v>
      </c>
      <c r="P208" t="s">
        <v>29</v>
      </c>
      <c r="R208">
        <v>1495</v>
      </c>
      <c r="W208" t="s">
        <v>9851</v>
      </c>
      <c r="X208" s="9">
        <f>R208*0.8893</f>
        <v>1329.5035</v>
      </c>
      <c r="Y208" s="10">
        <f>R208*0.8893</f>
        <v>1329.5035</v>
      </c>
      <c r="Z208" s="10">
        <f>R208*0.8893</f>
        <v>1329.5035</v>
      </c>
    </row>
    <row r="209" spans="1:26" x14ac:dyDescent="0.2">
      <c r="A209" t="s">
        <v>1541</v>
      </c>
      <c r="B209" t="s">
        <v>1542</v>
      </c>
      <c r="C209" t="s">
        <v>1543</v>
      </c>
      <c r="D209" t="s">
        <v>1544</v>
      </c>
      <c r="E209" t="s">
        <v>1545</v>
      </c>
      <c r="G209">
        <v>2013</v>
      </c>
      <c r="H209" t="s">
        <v>1546</v>
      </c>
      <c r="I209" t="s">
        <v>1547</v>
      </c>
      <c r="J209" t="s">
        <v>23</v>
      </c>
      <c r="K209" t="s">
        <v>24</v>
      </c>
      <c r="L209" t="s">
        <v>1548</v>
      </c>
      <c r="M209" t="s">
        <v>1549</v>
      </c>
      <c r="N209" t="s">
        <v>1550</v>
      </c>
      <c r="O209" t="s">
        <v>107</v>
      </c>
      <c r="P209" t="s">
        <v>29</v>
      </c>
      <c r="R209">
        <v>2270</v>
      </c>
      <c r="W209" t="s">
        <v>9855</v>
      </c>
      <c r="X209" s="11">
        <f>R209</f>
        <v>2270</v>
      </c>
      <c r="Y209" s="10">
        <f>R209</f>
        <v>2270</v>
      </c>
      <c r="Z209" s="10">
        <f>R209</f>
        <v>2270</v>
      </c>
    </row>
    <row r="210" spans="1:26" x14ac:dyDescent="0.2">
      <c r="A210" t="s">
        <v>1551</v>
      </c>
      <c r="B210" t="s">
        <v>1552</v>
      </c>
      <c r="C210" t="s">
        <v>1553</v>
      </c>
      <c r="D210" t="s">
        <v>19</v>
      </c>
      <c r="E210" t="s">
        <v>20</v>
      </c>
      <c r="G210">
        <v>2013</v>
      </c>
      <c r="H210" t="s">
        <v>1554</v>
      </c>
      <c r="I210" t="s">
        <v>1555</v>
      </c>
      <c r="J210" t="s">
        <v>23</v>
      </c>
      <c r="K210" t="s">
        <v>276</v>
      </c>
      <c r="L210" t="s">
        <v>25</v>
      </c>
      <c r="M210" t="s">
        <v>26</v>
      </c>
      <c r="N210" t="s">
        <v>1556</v>
      </c>
      <c r="O210" t="s">
        <v>28</v>
      </c>
      <c r="P210" t="s">
        <v>29</v>
      </c>
      <c r="R210">
        <v>1495</v>
      </c>
      <c r="W210" t="s">
        <v>9851</v>
      </c>
      <c r="X210" s="9">
        <f>R210*0.8893</f>
        <v>1329.5035</v>
      </c>
      <c r="Y210" s="10">
        <f>R210*0.8893</f>
        <v>1329.5035</v>
      </c>
      <c r="Z210" s="10">
        <f>R210*0.8893</f>
        <v>1329.5035</v>
      </c>
    </row>
    <row r="211" spans="1:26" x14ac:dyDescent="0.2">
      <c r="A211" t="s">
        <v>1557</v>
      </c>
      <c r="B211" t="s">
        <v>1558</v>
      </c>
      <c r="C211" t="s">
        <v>1559</v>
      </c>
      <c r="D211" t="s">
        <v>1064</v>
      </c>
      <c r="E211" t="s">
        <v>1065</v>
      </c>
      <c r="G211">
        <v>2013</v>
      </c>
      <c r="H211" t="s">
        <v>1560</v>
      </c>
      <c r="I211" t="s">
        <v>1561</v>
      </c>
      <c r="J211" t="s">
        <v>64</v>
      </c>
      <c r="K211" t="s">
        <v>1095</v>
      </c>
      <c r="L211" t="s">
        <v>1068</v>
      </c>
      <c r="M211" t="s">
        <v>1069</v>
      </c>
      <c r="N211" t="s">
        <v>1562</v>
      </c>
      <c r="O211" t="s">
        <v>107</v>
      </c>
      <c r="P211" t="s">
        <v>29</v>
      </c>
      <c r="R211">
        <v>1745</v>
      </c>
      <c r="W211" t="s">
        <v>9855</v>
      </c>
      <c r="X211" s="11">
        <f>R211</f>
        <v>1745</v>
      </c>
      <c r="Y211" s="10">
        <f>R211</f>
        <v>1745</v>
      </c>
      <c r="Z211" s="10">
        <f>R211</f>
        <v>1745</v>
      </c>
    </row>
    <row r="212" spans="1:26" x14ac:dyDescent="0.2">
      <c r="A212" t="s">
        <v>1563</v>
      </c>
      <c r="B212" t="s">
        <v>1564</v>
      </c>
      <c r="C212" t="s">
        <v>1565</v>
      </c>
      <c r="D212" t="s">
        <v>19</v>
      </c>
      <c r="E212" t="s">
        <v>20</v>
      </c>
      <c r="G212">
        <v>2013</v>
      </c>
      <c r="H212" t="s">
        <v>1566</v>
      </c>
      <c r="I212" t="s">
        <v>1567</v>
      </c>
      <c r="J212" t="s">
        <v>44</v>
      </c>
      <c r="K212" t="s">
        <v>113</v>
      </c>
      <c r="L212" t="s">
        <v>25</v>
      </c>
      <c r="M212" t="s">
        <v>26</v>
      </c>
      <c r="N212" t="s">
        <v>1568</v>
      </c>
      <c r="O212" t="s">
        <v>28</v>
      </c>
      <c r="P212" t="s">
        <v>29</v>
      </c>
      <c r="R212">
        <v>1495</v>
      </c>
      <c r="W212" t="s">
        <v>9851</v>
      </c>
      <c r="X212" s="9">
        <f>R212*0.8893</f>
        <v>1329.5035</v>
      </c>
      <c r="Y212" s="10">
        <f>R212*0.8893</f>
        <v>1329.5035</v>
      </c>
      <c r="Z212" s="10">
        <f>R212*0.8893</f>
        <v>1329.5035</v>
      </c>
    </row>
    <row r="213" spans="1:26" x14ac:dyDescent="0.2">
      <c r="A213" t="s">
        <v>1569</v>
      </c>
      <c r="B213" t="s">
        <v>1570</v>
      </c>
      <c r="C213" t="s">
        <v>1571</v>
      </c>
      <c r="D213" t="s">
        <v>19</v>
      </c>
      <c r="E213" t="s">
        <v>20</v>
      </c>
      <c r="G213">
        <v>2013</v>
      </c>
      <c r="H213" t="s">
        <v>1572</v>
      </c>
      <c r="I213" t="s">
        <v>1573</v>
      </c>
      <c r="J213" t="s">
        <v>23</v>
      </c>
      <c r="K213" t="s">
        <v>45</v>
      </c>
      <c r="L213" t="s">
        <v>25</v>
      </c>
      <c r="M213" t="s">
        <v>26</v>
      </c>
      <c r="N213" t="s">
        <v>1574</v>
      </c>
      <c r="O213" t="s">
        <v>28</v>
      </c>
      <c r="P213" t="s">
        <v>29</v>
      </c>
      <c r="R213">
        <v>1495</v>
      </c>
      <c r="W213" t="s">
        <v>9851</v>
      </c>
      <c r="X213" s="9">
        <f>R213*0.8893</f>
        <v>1329.5035</v>
      </c>
      <c r="Y213" s="10">
        <f>R213*0.8893</f>
        <v>1329.5035</v>
      </c>
      <c r="Z213" s="10">
        <f>R213*0.8893</f>
        <v>1329.5035</v>
      </c>
    </row>
    <row r="214" spans="1:26" x14ac:dyDescent="0.2">
      <c r="A214" t="s">
        <v>1575</v>
      </c>
      <c r="B214" t="s">
        <v>1576</v>
      </c>
      <c r="C214" t="s">
        <v>1577</v>
      </c>
      <c r="D214" t="s">
        <v>1474</v>
      </c>
      <c r="E214" t="s">
        <v>1475</v>
      </c>
      <c r="G214">
        <v>2013</v>
      </c>
      <c r="H214" t="s">
        <v>1578</v>
      </c>
      <c r="I214" t="s">
        <v>1579</v>
      </c>
      <c r="J214" t="s">
        <v>23</v>
      </c>
      <c r="K214" t="s">
        <v>24</v>
      </c>
      <c r="L214" t="s">
        <v>1478</v>
      </c>
      <c r="M214" t="s">
        <v>663</v>
      </c>
      <c r="O214" t="s">
        <v>107</v>
      </c>
      <c r="P214" t="s">
        <v>29</v>
      </c>
      <c r="R214">
        <v>1745</v>
      </c>
      <c r="W214" t="s">
        <v>9855</v>
      </c>
      <c r="X214" s="11">
        <f>R214</f>
        <v>1745</v>
      </c>
      <c r="Y214" s="10">
        <f>R214</f>
        <v>1745</v>
      </c>
      <c r="Z214" s="10">
        <f>R214</f>
        <v>1745</v>
      </c>
    </row>
    <row r="215" spans="1:26" x14ac:dyDescent="0.2">
      <c r="A215" t="s">
        <v>1580</v>
      </c>
      <c r="B215" t="s">
        <v>1581</v>
      </c>
      <c r="C215" t="s">
        <v>1582</v>
      </c>
      <c r="D215" t="s">
        <v>1064</v>
      </c>
      <c r="E215" t="s">
        <v>1065</v>
      </c>
      <c r="G215">
        <v>2013</v>
      </c>
      <c r="H215" t="s">
        <v>1583</v>
      </c>
      <c r="I215" t="s">
        <v>1584</v>
      </c>
      <c r="J215" t="s">
        <v>23</v>
      </c>
      <c r="K215" t="s">
        <v>24</v>
      </c>
      <c r="L215" t="s">
        <v>1068</v>
      </c>
      <c r="M215" t="s">
        <v>1069</v>
      </c>
      <c r="N215" t="s">
        <v>1585</v>
      </c>
      <c r="O215" t="s">
        <v>107</v>
      </c>
      <c r="P215" t="s">
        <v>29</v>
      </c>
      <c r="R215">
        <v>1745</v>
      </c>
      <c r="W215" t="s">
        <v>9855</v>
      </c>
      <c r="X215" s="11">
        <f>R215</f>
        <v>1745</v>
      </c>
      <c r="Y215" s="10">
        <f>R215</f>
        <v>1745</v>
      </c>
      <c r="Z215" s="10">
        <f>R215</f>
        <v>1745</v>
      </c>
    </row>
    <row r="216" spans="1:26" x14ac:dyDescent="0.2">
      <c r="A216" t="s">
        <v>1586</v>
      </c>
      <c r="B216" t="s">
        <v>1587</v>
      </c>
      <c r="C216" t="s">
        <v>1588</v>
      </c>
      <c r="D216" t="s">
        <v>1589</v>
      </c>
      <c r="E216" t="s">
        <v>1590</v>
      </c>
      <c r="G216">
        <v>2013</v>
      </c>
      <c r="H216" t="s">
        <v>1591</v>
      </c>
      <c r="I216" t="s">
        <v>1592</v>
      </c>
      <c r="J216" t="s">
        <v>23</v>
      </c>
      <c r="K216" t="s">
        <v>9886</v>
      </c>
      <c r="L216" t="s">
        <v>1593</v>
      </c>
      <c r="M216" t="s">
        <v>1549</v>
      </c>
      <c r="N216" t="s">
        <v>1594</v>
      </c>
      <c r="O216" t="s">
        <v>107</v>
      </c>
      <c r="P216" t="s">
        <v>29</v>
      </c>
      <c r="R216">
        <v>1925</v>
      </c>
      <c r="W216" t="s">
        <v>9855</v>
      </c>
      <c r="X216" s="11">
        <f>R216</f>
        <v>1925</v>
      </c>
      <c r="Y216" s="10">
        <f>R216</f>
        <v>1925</v>
      </c>
      <c r="Z216" s="10">
        <f>R216</f>
        <v>1925</v>
      </c>
    </row>
    <row r="217" spans="1:26" x14ac:dyDescent="0.2">
      <c r="A217" t="s">
        <v>1595</v>
      </c>
      <c r="B217" t="s">
        <v>1596</v>
      </c>
      <c r="C217" t="s">
        <v>1597</v>
      </c>
      <c r="D217" t="s">
        <v>136</v>
      </c>
      <c r="E217" t="s">
        <v>137</v>
      </c>
      <c r="G217">
        <v>2013</v>
      </c>
      <c r="H217" t="s">
        <v>1598</v>
      </c>
      <c r="I217" t="s">
        <v>1599</v>
      </c>
      <c r="J217" t="s">
        <v>23</v>
      </c>
      <c r="K217" t="s">
        <v>24</v>
      </c>
      <c r="L217" t="s">
        <v>140</v>
      </c>
      <c r="M217" t="s">
        <v>141</v>
      </c>
      <c r="N217" t="s">
        <v>1600</v>
      </c>
      <c r="O217" t="s">
        <v>107</v>
      </c>
      <c r="P217" t="s">
        <v>29</v>
      </c>
      <c r="R217">
        <v>1745</v>
      </c>
      <c r="W217" t="s">
        <v>9855</v>
      </c>
      <c r="X217" s="11">
        <f>R217</f>
        <v>1745</v>
      </c>
      <c r="Y217" s="10">
        <f>R217</f>
        <v>1745</v>
      </c>
      <c r="Z217" s="10">
        <f>R217</f>
        <v>1745</v>
      </c>
    </row>
    <row r="218" spans="1:26" x14ac:dyDescent="0.2">
      <c r="A218" t="s">
        <v>1601</v>
      </c>
      <c r="B218" t="s">
        <v>1602</v>
      </c>
      <c r="C218" t="s">
        <v>1603</v>
      </c>
      <c r="D218" t="s">
        <v>1487</v>
      </c>
      <c r="E218" t="s">
        <v>1488</v>
      </c>
      <c r="G218">
        <v>2013</v>
      </c>
      <c r="H218" t="s">
        <v>1604</v>
      </c>
      <c r="I218" t="s">
        <v>1605</v>
      </c>
      <c r="J218" t="s">
        <v>23</v>
      </c>
      <c r="K218" t="s">
        <v>24</v>
      </c>
      <c r="L218" t="s">
        <v>1491</v>
      </c>
      <c r="M218" t="s">
        <v>141</v>
      </c>
      <c r="N218" t="s">
        <v>1606</v>
      </c>
      <c r="O218" t="s">
        <v>107</v>
      </c>
      <c r="P218" t="s">
        <v>29</v>
      </c>
      <c r="R218">
        <v>1745</v>
      </c>
      <c r="W218" t="s">
        <v>9855</v>
      </c>
      <c r="X218" s="11">
        <f>R218</f>
        <v>1745</v>
      </c>
      <c r="Y218" s="10">
        <f>R218</f>
        <v>1745</v>
      </c>
      <c r="Z218" s="10">
        <f>R218</f>
        <v>1745</v>
      </c>
    </row>
    <row r="219" spans="1:26" x14ac:dyDescent="0.2">
      <c r="A219" t="s">
        <v>1607</v>
      </c>
      <c r="B219" t="s">
        <v>1608</v>
      </c>
      <c r="C219" t="s">
        <v>1609</v>
      </c>
      <c r="D219" t="s">
        <v>563</v>
      </c>
      <c r="E219" t="s">
        <v>564</v>
      </c>
      <c r="G219">
        <v>2013</v>
      </c>
      <c r="H219" t="s">
        <v>1610</v>
      </c>
      <c r="I219" t="s">
        <v>1611</v>
      </c>
      <c r="J219" t="s">
        <v>64</v>
      </c>
      <c r="K219" t="s">
        <v>1612</v>
      </c>
      <c r="L219" t="s">
        <v>567</v>
      </c>
      <c r="M219" t="s">
        <v>568</v>
      </c>
      <c r="O219" t="s">
        <v>97</v>
      </c>
      <c r="P219" t="s">
        <v>29</v>
      </c>
      <c r="R219" t="s">
        <v>9854</v>
      </c>
      <c r="S219" s="5">
        <v>450</v>
      </c>
      <c r="T219" s="5">
        <v>2490</v>
      </c>
      <c r="U219" s="5">
        <f>AVERAGE(S219:T219)</f>
        <v>1470</v>
      </c>
      <c r="W219" t="s">
        <v>9851</v>
      </c>
      <c r="X219" s="9">
        <f>U219*0.8893</f>
        <v>1307.271</v>
      </c>
      <c r="Y219" s="15">
        <f>S219*0.8893</f>
        <v>400.185</v>
      </c>
      <c r="Z219" s="15">
        <f>T219*0.8893</f>
        <v>2214.357</v>
      </c>
    </row>
    <row r="220" spans="1:26" x14ac:dyDescent="0.2">
      <c r="A220" t="s">
        <v>1613</v>
      </c>
      <c r="B220" t="s">
        <v>1614</v>
      </c>
      <c r="C220" t="s">
        <v>1615</v>
      </c>
      <c r="D220" t="s">
        <v>1616</v>
      </c>
      <c r="E220" t="s">
        <v>1617</v>
      </c>
      <c r="G220">
        <v>2013</v>
      </c>
      <c r="H220" t="s">
        <v>1618</v>
      </c>
      <c r="I220" t="s">
        <v>1619</v>
      </c>
      <c r="J220" t="s">
        <v>23</v>
      </c>
      <c r="K220" t="s">
        <v>24</v>
      </c>
      <c r="L220" t="s">
        <v>1620</v>
      </c>
      <c r="M220" t="s">
        <v>1621</v>
      </c>
      <c r="N220" t="s">
        <v>1622</v>
      </c>
      <c r="O220" t="s">
        <v>107</v>
      </c>
      <c r="P220" t="s">
        <v>29</v>
      </c>
      <c r="R220">
        <v>1890</v>
      </c>
      <c r="W220" t="s">
        <v>9855</v>
      </c>
      <c r="X220" s="11">
        <f>R220</f>
        <v>1890</v>
      </c>
      <c r="Y220" s="10">
        <f>R220</f>
        <v>1890</v>
      </c>
      <c r="Z220" s="10">
        <f>R220</f>
        <v>1890</v>
      </c>
    </row>
    <row r="221" spans="1:26" x14ac:dyDescent="0.2">
      <c r="A221" t="s">
        <v>1623</v>
      </c>
      <c r="B221" t="s">
        <v>1624</v>
      </c>
      <c r="C221" t="s">
        <v>1625</v>
      </c>
      <c r="D221" t="s">
        <v>1626</v>
      </c>
      <c r="E221" t="s">
        <v>1627</v>
      </c>
      <c r="G221">
        <v>2013</v>
      </c>
      <c r="H221" t="s">
        <v>1628</v>
      </c>
      <c r="I221" t="s">
        <v>1629</v>
      </c>
      <c r="J221" t="s">
        <v>23</v>
      </c>
      <c r="K221" t="s">
        <v>24</v>
      </c>
      <c r="L221" t="s">
        <v>1630</v>
      </c>
      <c r="M221" t="s">
        <v>1631</v>
      </c>
      <c r="O221" t="s">
        <v>107</v>
      </c>
      <c r="P221" t="s">
        <v>29</v>
      </c>
      <c r="R221">
        <v>1770</v>
      </c>
      <c r="W221" t="s">
        <v>9855</v>
      </c>
      <c r="X221" s="11">
        <f>R221</f>
        <v>1770</v>
      </c>
      <c r="Y221" s="10">
        <f>R221</f>
        <v>1770</v>
      </c>
      <c r="Z221" s="10">
        <f>R221</f>
        <v>1770</v>
      </c>
    </row>
    <row r="222" spans="1:26" x14ac:dyDescent="0.2">
      <c r="A222" t="s">
        <v>1632</v>
      </c>
      <c r="B222" t="s">
        <v>1633</v>
      </c>
      <c r="C222" t="s">
        <v>1634</v>
      </c>
      <c r="D222" t="s">
        <v>136</v>
      </c>
      <c r="E222" t="s">
        <v>137</v>
      </c>
      <c r="G222">
        <v>2013</v>
      </c>
      <c r="H222" t="s">
        <v>1635</v>
      </c>
      <c r="I222" t="s">
        <v>1636</v>
      </c>
      <c r="J222" t="s">
        <v>23</v>
      </c>
      <c r="K222" t="s">
        <v>24</v>
      </c>
      <c r="L222" t="s">
        <v>140</v>
      </c>
      <c r="M222" t="s">
        <v>141</v>
      </c>
      <c r="N222" t="s">
        <v>1637</v>
      </c>
      <c r="O222" t="s">
        <v>107</v>
      </c>
      <c r="P222" t="s">
        <v>29</v>
      </c>
      <c r="R222">
        <v>1745</v>
      </c>
      <c r="W222" t="s">
        <v>9855</v>
      </c>
      <c r="X222" s="11">
        <f>R222</f>
        <v>1745</v>
      </c>
      <c r="Y222" s="10">
        <f>R222</f>
        <v>1745</v>
      </c>
      <c r="Z222" s="10">
        <f>R222</f>
        <v>1745</v>
      </c>
    </row>
    <row r="223" spans="1:26" x14ac:dyDescent="0.2">
      <c r="A223" t="s">
        <v>1638</v>
      </c>
      <c r="B223" t="s">
        <v>1639</v>
      </c>
      <c r="C223" t="s">
        <v>1640</v>
      </c>
      <c r="D223" t="s">
        <v>1215</v>
      </c>
      <c r="E223" t="s">
        <v>1216</v>
      </c>
      <c r="G223">
        <v>2013</v>
      </c>
      <c r="H223" t="s">
        <v>1641</v>
      </c>
      <c r="I223" t="s">
        <v>1642</v>
      </c>
      <c r="J223" t="s">
        <v>44</v>
      </c>
      <c r="K223" t="s">
        <v>1643</v>
      </c>
      <c r="L223" t="s">
        <v>476</v>
      </c>
      <c r="M223" t="s">
        <v>1219</v>
      </c>
      <c r="O223" t="s">
        <v>107</v>
      </c>
      <c r="P223" t="s">
        <v>29</v>
      </c>
      <c r="R223">
        <v>1745</v>
      </c>
      <c r="W223" t="s">
        <v>9855</v>
      </c>
      <c r="X223" s="11">
        <f>R223</f>
        <v>1745</v>
      </c>
      <c r="Y223" s="10">
        <f>R223</f>
        <v>1745</v>
      </c>
      <c r="Z223" s="10">
        <f>R223</f>
        <v>1745</v>
      </c>
    </row>
    <row r="224" spans="1:26" x14ac:dyDescent="0.2">
      <c r="A224" t="s">
        <v>1644</v>
      </c>
      <c r="B224" t="s">
        <v>1645</v>
      </c>
      <c r="C224" t="s">
        <v>1646</v>
      </c>
      <c r="D224" t="s">
        <v>317</v>
      </c>
      <c r="E224" t="s">
        <v>318</v>
      </c>
      <c r="G224">
        <v>2013</v>
      </c>
      <c r="H224" t="s">
        <v>1647</v>
      </c>
      <c r="I224" t="s">
        <v>1648</v>
      </c>
      <c r="J224" t="s">
        <v>64</v>
      </c>
      <c r="K224" t="s">
        <v>652</v>
      </c>
      <c r="L224" t="s">
        <v>25</v>
      </c>
      <c r="M224" t="s">
        <v>26</v>
      </c>
      <c r="N224" t="s">
        <v>1649</v>
      </c>
      <c r="O224" t="s">
        <v>224</v>
      </c>
      <c r="P224" t="s">
        <v>29</v>
      </c>
      <c r="R224">
        <v>1165</v>
      </c>
      <c r="W224" t="s">
        <v>9855</v>
      </c>
      <c r="X224" s="11">
        <f>R224</f>
        <v>1165</v>
      </c>
      <c r="Y224" s="10">
        <f>R224</f>
        <v>1165</v>
      </c>
      <c r="Z224" s="10">
        <f>R224</f>
        <v>1165</v>
      </c>
    </row>
    <row r="225" spans="1:26" x14ac:dyDescent="0.2">
      <c r="A225" t="s">
        <v>1650</v>
      </c>
      <c r="B225" t="s">
        <v>1651</v>
      </c>
      <c r="C225" t="s">
        <v>1652</v>
      </c>
      <c r="D225" t="s">
        <v>1653</v>
      </c>
      <c r="E225" t="s">
        <v>1654</v>
      </c>
      <c r="G225">
        <v>2013</v>
      </c>
      <c r="H225" t="s">
        <v>1655</v>
      </c>
      <c r="I225" t="s">
        <v>1656</v>
      </c>
      <c r="J225" t="s">
        <v>23</v>
      </c>
      <c r="K225" t="s">
        <v>24</v>
      </c>
      <c r="L225" t="s">
        <v>221</v>
      </c>
      <c r="M225" t="s">
        <v>263</v>
      </c>
      <c r="N225" t="s">
        <v>1657</v>
      </c>
      <c r="O225" t="s">
        <v>68</v>
      </c>
      <c r="P225" t="s">
        <v>253</v>
      </c>
      <c r="R225">
        <v>0</v>
      </c>
      <c r="W225" t="s">
        <v>9851</v>
      </c>
      <c r="X225" s="9">
        <f>R225*0.8893</f>
        <v>0</v>
      </c>
      <c r="Y225" s="10">
        <f>R225*0.8893</f>
        <v>0</v>
      </c>
      <c r="Z225" s="10">
        <f>R225*0.8893</f>
        <v>0</v>
      </c>
    </row>
    <row r="226" spans="1:26" x14ac:dyDescent="0.2">
      <c r="A226" t="s">
        <v>1658</v>
      </c>
      <c r="B226" t="s">
        <v>1659</v>
      </c>
      <c r="C226" t="s">
        <v>1660</v>
      </c>
      <c r="D226" t="s">
        <v>572</v>
      </c>
      <c r="E226" t="s">
        <v>573</v>
      </c>
      <c r="G226">
        <v>2013</v>
      </c>
      <c r="H226" t="s">
        <v>1661</v>
      </c>
      <c r="I226" t="s">
        <v>1662</v>
      </c>
      <c r="J226" t="s">
        <v>122</v>
      </c>
      <c r="K226" t="s">
        <v>232</v>
      </c>
      <c r="L226" t="s">
        <v>576</v>
      </c>
      <c r="M226" t="s">
        <v>263</v>
      </c>
      <c r="N226" t="s">
        <v>1663</v>
      </c>
      <c r="O226" t="s">
        <v>28</v>
      </c>
      <c r="P226" t="s">
        <v>29</v>
      </c>
      <c r="R226">
        <v>2250</v>
      </c>
      <c r="W226" t="s">
        <v>9851</v>
      </c>
      <c r="X226" s="9">
        <f>R226*0.8893</f>
        <v>2000.925</v>
      </c>
      <c r="Y226" s="10">
        <f>R226*0.8893</f>
        <v>2000.925</v>
      </c>
      <c r="Z226" s="10">
        <f>R226*0.8893</f>
        <v>2000.925</v>
      </c>
    </row>
    <row r="227" spans="1:26" x14ac:dyDescent="0.2">
      <c r="A227" t="s">
        <v>1664</v>
      </c>
      <c r="B227" t="s">
        <v>1665</v>
      </c>
      <c r="C227" t="s">
        <v>1666</v>
      </c>
      <c r="D227" t="s">
        <v>801</v>
      </c>
      <c r="E227" t="s">
        <v>802</v>
      </c>
      <c r="G227">
        <v>2013</v>
      </c>
      <c r="H227" t="s">
        <v>1667</v>
      </c>
      <c r="I227" t="s">
        <v>1668</v>
      </c>
      <c r="J227" t="s">
        <v>23</v>
      </c>
      <c r="K227" t="s">
        <v>9887</v>
      </c>
      <c r="L227" t="s">
        <v>806</v>
      </c>
      <c r="M227" t="s">
        <v>807</v>
      </c>
      <c r="O227" t="s">
        <v>189</v>
      </c>
      <c r="P227" t="s">
        <v>29</v>
      </c>
      <c r="R227">
        <v>1600</v>
      </c>
      <c r="W227" t="s">
        <v>9859</v>
      </c>
      <c r="X227" s="9">
        <f>R227*0.9517</f>
        <v>1522.72</v>
      </c>
      <c r="Y227" s="10">
        <f>R227*0.9157</f>
        <v>1465.12</v>
      </c>
      <c r="Z227" s="10">
        <f>R227*0.9157</f>
        <v>1465.12</v>
      </c>
    </row>
    <row r="228" spans="1:26" x14ac:dyDescent="0.2">
      <c r="A228" t="s">
        <v>1670</v>
      </c>
      <c r="B228" t="s">
        <v>1671</v>
      </c>
      <c r="C228" t="s">
        <v>1672</v>
      </c>
      <c r="D228" t="s">
        <v>1673</v>
      </c>
      <c r="E228" t="s">
        <v>1674</v>
      </c>
      <c r="G228">
        <v>2013</v>
      </c>
      <c r="H228" t="s">
        <v>1675</v>
      </c>
      <c r="I228" t="s">
        <v>1676</v>
      </c>
      <c r="J228" t="s">
        <v>44</v>
      </c>
      <c r="K228" t="s">
        <v>113</v>
      </c>
      <c r="L228" t="s">
        <v>1339</v>
      </c>
      <c r="M228" t="s">
        <v>1677</v>
      </c>
      <c r="N228" t="s">
        <v>1678</v>
      </c>
      <c r="O228" t="s">
        <v>1679</v>
      </c>
      <c r="P228" t="s">
        <v>30</v>
      </c>
      <c r="R228">
        <v>2130</v>
      </c>
      <c r="W228" t="s">
        <v>9855</v>
      </c>
      <c r="X228" s="11">
        <f>R228</f>
        <v>2130</v>
      </c>
      <c r="Y228" s="10">
        <f>R228</f>
        <v>2130</v>
      </c>
      <c r="Z228" s="10">
        <f>R228</f>
        <v>2130</v>
      </c>
    </row>
    <row r="229" spans="1:26" x14ac:dyDescent="0.2">
      <c r="A229" t="s">
        <v>1680</v>
      </c>
      <c r="B229" t="s">
        <v>1681</v>
      </c>
      <c r="C229" t="s">
        <v>1682</v>
      </c>
      <c r="D229" t="s">
        <v>581</v>
      </c>
      <c r="E229" t="s">
        <v>583</v>
      </c>
      <c r="G229">
        <v>2013</v>
      </c>
      <c r="H229" t="s">
        <v>1683</v>
      </c>
      <c r="I229" t="s">
        <v>1684</v>
      </c>
      <c r="J229" t="s">
        <v>23</v>
      </c>
      <c r="K229" t="s">
        <v>24</v>
      </c>
      <c r="L229" t="s">
        <v>586</v>
      </c>
      <c r="M229" t="s">
        <v>587</v>
      </c>
      <c r="N229" t="s">
        <v>1685</v>
      </c>
      <c r="O229" t="s">
        <v>28</v>
      </c>
      <c r="P229" t="s">
        <v>29</v>
      </c>
      <c r="R229">
        <v>2250</v>
      </c>
      <c r="W229" t="s">
        <v>9851</v>
      </c>
      <c r="X229" s="9">
        <f>R229*0.8893</f>
        <v>2000.925</v>
      </c>
      <c r="Y229" s="10">
        <f>R229*0.8893</f>
        <v>2000.925</v>
      </c>
      <c r="Z229" s="10">
        <f>R229*0.8893</f>
        <v>2000.925</v>
      </c>
    </row>
    <row r="230" spans="1:26" x14ac:dyDescent="0.2">
      <c r="A230" t="s">
        <v>1686</v>
      </c>
      <c r="B230" t="s">
        <v>1687</v>
      </c>
      <c r="C230" t="s">
        <v>1688</v>
      </c>
      <c r="D230" t="s">
        <v>19</v>
      </c>
      <c r="E230" t="s">
        <v>20</v>
      </c>
      <c r="G230">
        <v>2013</v>
      </c>
      <c r="H230" t="s">
        <v>1689</v>
      </c>
      <c r="I230" t="s">
        <v>1690</v>
      </c>
      <c r="J230" t="s">
        <v>23</v>
      </c>
      <c r="K230" t="s">
        <v>45</v>
      </c>
      <c r="L230" t="s">
        <v>25</v>
      </c>
      <c r="M230" t="s">
        <v>26</v>
      </c>
      <c r="N230" t="s">
        <v>1691</v>
      </c>
      <c r="O230" t="s">
        <v>28</v>
      </c>
      <c r="P230" t="s">
        <v>29</v>
      </c>
      <c r="R230">
        <v>1495</v>
      </c>
      <c r="W230" t="s">
        <v>9851</v>
      </c>
      <c r="X230" s="9">
        <f>R230*0.8893</f>
        <v>1329.5035</v>
      </c>
      <c r="Y230" s="10">
        <f>R230*0.8893</f>
        <v>1329.5035</v>
      </c>
      <c r="Z230" s="10">
        <f>R230*0.8893</f>
        <v>1329.5035</v>
      </c>
    </row>
    <row r="231" spans="1:26" x14ac:dyDescent="0.2">
      <c r="A231" t="s">
        <v>1692</v>
      </c>
      <c r="B231" t="s">
        <v>1693</v>
      </c>
      <c r="C231" t="s">
        <v>1694</v>
      </c>
      <c r="D231" t="s">
        <v>19</v>
      </c>
      <c r="E231" t="s">
        <v>20</v>
      </c>
      <c r="G231">
        <v>2013</v>
      </c>
      <c r="H231" t="s">
        <v>1695</v>
      </c>
      <c r="I231" t="s">
        <v>1696</v>
      </c>
      <c r="J231" t="s">
        <v>23</v>
      </c>
      <c r="K231" t="s">
        <v>24</v>
      </c>
      <c r="L231" t="s">
        <v>25</v>
      </c>
      <c r="M231" t="s">
        <v>26</v>
      </c>
      <c r="N231" t="s">
        <v>1697</v>
      </c>
      <c r="O231" t="s">
        <v>28</v>
      </c>
      <c r="P231" t="s">
        <v>29</v>
      </c>
      <c r="R231">
        <v>1495</v>
      </c>
      <c r="W231" t="s">
        <v>9851</v>
      </c>
      <c r="X231" s="9">
        <f>R231*0.8893</f>
        <v>1329.5035</v>
      </c>
      <c r="Y231" s="10">
        <f>R231*0.8893</f>
        <v>1329.5035</v>
      </c>
      <c r="Z231" s="10">
        <f>R231*0.8893</f>
        <v>1329.5035</v>
      </c>
    </row>
    <row r="232" spans="1:26" x14ac:dyDescent="0.2">
      <c r="A232" t="s">
        <v>1698</v>
      </c>
      <c r="B232" t="s">
        <v>1699</v>
      </c>
      <c r="C232" t="s">
        <v>1700</v>
      </c>
      <c r="D232" t="s">
        <v>19</v>
      </c>
      <c r="E232" t="s">
        <v>20</v>
      </c>
      <c r="G232">
        <v>2013</v>
      </c>
      <c r="H232" t="s">
        <v>1701</v>
      </c>
      <c r="I232" t="s">
        <v>1702</v>
      </c>
      <c r="J232" t="s">
        <v>64</v>
      </c>
      <c r="K232" t="s">
        <v>1095</v>
      </c>
      <c r="L232" t="s">
        <v>25</v>
      </c>
      <c r="M232" t="s">
        <v>26</v>
      </c>
      <c r="N232" t="s">
        <v>1703</v>
      </c>
      <c r="O232" t="s">
        <v>28</v>
      </c>
      <c r="P232" t="s">
        <v>29</v>
      </c>
      <c r="R232">
        <v>1495</v>
      </c>
      <c r="W232" t="s">
        <v>9851</v>
      </c>
      <c r="X232" s="9">
        <f>R232*0.8893</f>
        <v>1329.5035</v>
      </c>
      <c r="Y232" s="10">
        <f>R232*0.8893</f>
        <v>1329.5035</v>
      </c>
      <c r="Z232" s="10">
        <f>R232*0.8893</f>
        <v>1329.5035</v>
      </c>
    </row>
    <row r="233" spans="1:26" x14ac:dyDescent="0.2">
      <c r="A233" t="s">
        <v>1704</v>
      </c>
      <c r="B233" t="s">
        <v>1705</v>
      </c>
      <c r="C233" t="s">
        <v>1706</v>
      </c>
      <c r="D233" t="s">
        <v>1487</v>
      </c>
      <c r="E233" t="s">
        <v>1488</v>
      </c>
      <c r="G233">
        <v>2013</v>
      </c>
      <c r="H233" t="s">
        <v>1707</v>
      </c>
      <c r="I233" t="s">
        <v>1708</v>
      </c>
      <c r="J233" t="s">
        <v>23</v>
      </c>
      <c r="K233" t="s">
        <v>24</v>
      </c>
      <c r="L233" t="s">
        <v>1491</v>
      </c>
      <c r="M233" t="s">
        <v>141</v>
      </c>
      <c r="O233" t="s">
        <v>107</v>
      </c>
      <c r="P233" t="s">
        <v>29</v>
      </c>
      <c r="R233">
        <v>1745</v>
      </c>
      <c r="W233" t="s">
        <v>9855</v>
      </c>
      <c r="X233" s="11">
        <f>R233</f>
        <v>1745</v>
      </c>
      <c r="Y233" s="10">
        <f>R233</f>
        <v>1745</v>
      </c>
      <c r="Z233" s="10">
        <f>R233</f>
        <v>1745</v>
      </c>
    </row>
    <row r="234" spans="1:26" x14ac:dyDescent="0.2">
      <c r="A234" t="s">
        <v>1709</v>
      </c>
      <c r="B234" t="s">
        <v>1710</v>
      </c>
      <c r="C234" t="s">
        <v>1711</v>
      </c>
      <c r="D234" t="s">
        <v>1712</v>
      </c>
      <c r="E234" t="s">
        <v>1713</v>
      </c>
      <c r="G234">
        <v>2013</v>
      </c>
      <c r="H234" t="s">
        <v>1714</v>
      </c>
      <c r="I234" t="s">
        <v>1715</v>
      </c>
      <c r="J234" t="s">
        <v>122</v>
      </c>
      <c r="K234" t="s">
        <v>1716</v>
      </c>
      <c r="L234" t="s">
        <v>1717</v>
      </c>
      <c r="M234" t="s">
        <v>285</v>
      </c>
      <c r="N234" t="s">
        <v>1718</v>
      </c>
      <c r="O234" t="s">
        <v>97</v>
      </c>
      <c r="P234" t="s">
        <v>29</v>
      </c>
      <c r="R234" t="s">
        <v>9854</v>
      </c>
      <c r="S234" s="5">
        <v>450</v>
      </c>
      <c r="T234" s="5">
        <v>2490</v>
      </c>
      <c r="U234" s="5">
        <f>AVERAGE(S234:T234)</f>
        <v>1470</v>
      </c>
      <c r="W234" t="s">
        <v>9851</v>
      </c>
      <c r="X234" s="9">
        <f>U234*0.8893</f>
        <v>1307.271</v>
      </c>
      <c r="Y234" s="15">
        <f>S234*0.8893</f>
        <v>400.185</v>
      </c>
      <c r="Z234" s="15">
        <f>T234*0.8893</f>
        <v>2214.357</v>
      </c>
    </row>
    <row r="235" spans="1:26" x14ac:dyDescent="0.2">
      <c r="A235" t="s">
        <v>1719</v>
      </c>
      <c r="B235" t="s">
        <v>1720</v>
      </c>
      <c r="C235" t="s">
        <v>1721</v>
      </c>
      <c r="D235" t="s">
        <v>335</v>
      </c>
      <c r="E235" t="s">
        <v>336</v>
      </c>
      <c r="G235">
        <v>2013</v>
      </c>
      <c r="H235" t="s">
        <v>1722</v>
      </c>
      <c r="I235" t="s">
        <v>1723</v>
      </c>
      <c r="J235" t="s">
        <v>122</v>
      </c>
      <c r="K235" t="s">
        <v>197</v>
      </c>
      <c r="L235" t="s">
        <v>340</v>
      </c>
      <c r="M235" t="s">
        <v>341</v>
      </c>
      <c r="N235" t="s">
        <v>1724</v>
      </c>
      <c r="O235" t="s">
        <v>30</v>
      </c>
      <c r="R235" s="5" t="s">
        <v>10052</v>
      </c>
      <c r="Y235" s="10"/>
      <c r="Z235" s="10"/>
    </row>
    <row r="236" spans="1:26" x14ac:dyDescent="0.2">
      <c r="A236" t="s">
        <v>1725</v>
      </c>
      <c r="B236" t="s">
        <v>1726</v>
      </c>
      <c r="C236" t="s">
        <v>1727</v>
      </c>
      <c r="D236" t="s">
        <v>40</v>
      </c>
      <c r="E236" t="s">
        <v>41</v>
      </c>
      <c r="G236">
        <v>2013</v>
      </c>
      <c r="H236" t="s">
        <v>1728</v>
      </c>
      <c r="I236" t="s">
        <v>1729</v>
      </c>
      <c r="J236" t="s">
        <v>122</v>
      </c>
      <c r="K236" t="s">
        <v>232</v>
      </c>
      <c r="L236" t="s">
        <v>46</v>
      </c>
      <c r="M236" t="s">
        <v>47</v>
      </c>
      <c r="N236" t="s">
        <v>1730</v>
      </c>
      <c r="O236" t="s">
        <v>49</v>
      </c>
      <c r="P236" t="s">
        <v>29</v>
      </c>
      <c r="R236">
        <v>1300</v>
      </c>
      <c r="W236" t="s">
        <v>9852</v>
      </c>
      <c r="X236" s="11">
        <f>R236*1.1863</f>
        <v>1542.1899999999998</v>
      </c>
      <c r="Y236" s="10">
        <f>R236*1.1863</f>
        <v>1542.1899999999998</v>
      </c>
      <c r="Z236" s="10">
        <f>R236*1.1863</f>
        <v>1542.1899999999998</v>
      </c>
    </row>
    <row r="237" spans="1:26" x14ac:dyDescent="0.2">
      <c r="A237" t="s">
        <v>1731</v>
      </c>
      <c r="B237" t="s">
        <v>1732</v>
      </c>
      <c r="C237" t="s">
        <v>1733</v>
      </c>
      <c r="D237" t="s">
        <v>1512</v>
      </c>
      <c r="E237" t="s">
        <v>1513</v>
      </c>
      <c r="G237">
        <v>2013</v>
      </c>
      <c r="H237" t="s">
        <v>1734</v>
      </c>
      <c r="I237" t="s">
        <v>1735</v>
      </c>
      <c r="J237" t="s">
        <v>23</v>
      </c>
      <c r="K237" t="s">
        <v>1498</v>
      </c>
      <c r="L237" t="s">
        <v>662</v>
      </c>
      <c r="M237" t="s">
        <v>663</v>
      </c>
      <c r="O237" t="s">
        <v>107</v>
      </c>
      <c r="P237" t="s">
        <v>29</v>
      </c>
      <c r="R237">
        <v>1745</v>
      </c>
      <c r="W237" t="s">
        <v>9855</v>
      </c>
      <c r="X237" s="11">
        <f>R237</f>
        <v>1745</v>
      </c>
      <c r="Y237" s="10">
        <f>R237</f>
        <v>1745</v>
      </c>
      <c r="Z237" s="10">
        <f>R237</f>
        <v>1745</v>
      </c>
    </row>
    <row r="238" spans="1:26" x14ac:dyDescent="0.2">
      <c r="A238" t="s">
        <v>1736</v>
      </c>
      <c r="B238" t="s">
        <v>1737</v>
      </c>
      <c r="C238" t="s">
        <v>1738</v>
      </c>
      <c r="D238" t="s">
        <v>1739</v>
      </c>
      <c r="E238" t="s">
        <v>1740</v>
      </c>
      <c r="G238">
        <v>2013</v>
      </c>
      <c r="H238" t="s">
        <v>1741</v>
      </c>
      <c r="I238" t="s">
        <v>1742</v>
      </c>
      <c r="J238" t="s">
        <v>23</v>
      </c>
      <c r="K238" t="s">
        <v>24</v>
      </c>
      <c r="L238" t="s">
        <v>150</v>
      </c>
      <c r="M238" t="s">
        <v>1743</v>
      </c>
      <c r="N238" t="s">
        <v>1744</v>
      </c>
      <c r="O238" t="s">
        <v>107</v>
      </c>
      <c r="P238" t="s">
        <v>29</v>
      </c>
      <c r="R238">
        <v>1745</v>
      </c>
      <c r="W238" t="s">
        <v>9855</v>
      </c>
      <c r="X238" s="11">
        <f>R238</f>
        <v>1745</v>
      </c>
      <c r="Y238" s="10">
        <f>R238</f>
        <v>1745</v>
      </c>
      <c r="Z238" s="10">
        <f>R238</f>
        <v>1745</v>
      </c>
    </row>
    <row r="239" spans="1:26" x14ac:dyDescent="0.2">
      <c r="A239" t="s">
        <v>1745</v>
      </c>
      <c r="B239" t="s">
        <v>1746</v>
      </c>
      <c r="C239" t="s">
        <v>1747</v>
      </c>
      <c r="D239" t="s">
        <v>19</v>
      </c>
      <c r="E239" t="s">
        <v>20</v>
      </c>
      <c r="G239">
        <v>2013</v>
      </c>
      <c r="H239" t="s">
        <v>1748</v>
      </c>
      <c r="I239" t="s">
        <v>1749</v>
      </c>
      <c r="J239" t="s">
        <v>44</v>
      </c>
      <c r="K239" t="s">
        <v>113</v>
      </c>
      <c r="L239" t="s">
        <v>25</v>
      </c>
      <c r="M239" t="s">
        <v>26</v>
      </c>
      <c r="N239" t="s">
        <v>1750</v>
      </c>
      <c r="O239" t="s">
        <v>28</v>
      </c>
      <c r="P239" t="s">
        <v>29</v>
      </c>
      <c r="R239">
        <v>1495</v>
      </c>
      <c r="W239" t="s">
        <v>9851</v>
      </c>
      <c r="X239" s="9">
        <f>R239*0.8893</f>
        <v>1329.5035</v>
      </c>
      <c r="Y239" s="10">
        <f>R239*0.8893</f>
        <v>1329.5035</v>
      </c>
      <c r="Z239" s="10">
        <f>R239*0.8893</f>
        <v>1329.5035</v>
      </c>
    </row>
    <row r="240" spans="1:26" x14ac:dyDescent="0.2">
      <c r="A240" t="s">
        <v>1751</v>
      </c>
      <c r="B240" t="s">
        <v>1752</v>
      </c>
      <c r="C240" t="s">
        <v>1753</v>
      </c>
      <c r="D240" t="s">
        <v>563</v>
      </c>
      <c r="E240" t="s">
        <v>564</v>
      </c>
      <c r="G240">
        <v>2013</v>
      </c>
      <c r="H240" t="s">
        <v>1754</v>
      </c>
      <c r="I240" t="s">
        <v>1755</v>
      </c>
      <c r="J240" t="s">
        <v>44</v>
      </c>
      <c r="K240" t="s">
        <v>94</v>
      </c>
      <c r="L240" t="s">
        <v>567</v>
      </c>
      <c r="M240" t="s">
        <v>568</v>
      </c>
      <c r="O240" t="s">
        <v>97</v>
      </c>
      <c r="P240" t="s">
        <v>29</v>
      </c>
      <c r="R240" t="s">
        <v>9854</v>
      </c>
      <c r="S240" s="5">
        <v>450</v>
      </c>
      <c r="T240" s="5">
        <v>2490</v>
      </c>
      <c r="U240" s="5">
        <f>AVERAGE(S240:T240)</f>
        <v>1470</v>
      </c>
      <c r="W240" t="s">
        <v>9851</v>
      </c>
      <c r="X240" s="9">
        <f>U240*0.8893</f>
        <v>1307.271</v>
      </c>
      <c r="Y240" s="15">
        <f>S240*0.8893</f>
        <v>400.185</v>
      </c>
      <c r="Z240" s="15">
        <f>T240*0.8893</f>
        <v>2214.357</v>
      </c>
    </row>
    <row r="241" spans="1:26" x14ac:dyDescent="0.2">
      <c r="A241" t="s">
        <v>1756</v>
      </c>
      <c r="B241" t="s">
        <v>1757</v>
      </c>
      <c r="C241" t="s">
        <v>1758</v>
      </c>
      <c r="D241" t="s">
        <v>118</v>
      </c>
      <c r="E241" t="s">
        <v>119</v>
      </c>
      <c r="G241">
        <v>2013</v>
      </c>
      <c r="H241" t="s">
        <v>1759</v>
      </c>
      <c r="I241" t="s">
        <v>1760</v>
      </c>
      <c r="J241" t="s">
        <v>44</v>
      </c>
      <c r="K241" t="s">
        <v>861</v>
      </c>
      <c r="L241" t="s">
        <v>123</v>
      </c>
      <c r="M241" t="s">
        <v>124</v>
      </c>
      <c r="N241" t="s">
        <v>1761</v>
      </c>
      <c r="O241" t="s">
        <v>126</v>
      </c>
      <c r="R241" t="s">
        <v>9854</v>
      </c>
      <c r="S241" s="5">
        <v>1112</v>
      </c>
      <c r="T241" s="5">
        <v>1904</v>
      </c>
      <c r="U241" s="5">
        <f>AVERAGE(S241:T241)</f>
        <v>1508</v>
      </c>
      <c r="W241" t="s">
        <v>9851</v>
      </c>
      <c r="X241" s="9">
        <f>U241*0.8893</f>
        <v>1341.0644</v>
      </c>
      <c r="Y241" s="15">
        <f>S241*0.8893</f>
        <v>988.90160000000003</v>
      </c>
      <c r="Z241" s="15">
        <f>T241*0.8893</f>
        <v>1693.2272</v>
      </c>
    </row>
    <row r="242" spans="1:26" x14ac:dyDescent="0.2">
      <c r="A242" t="s">
        <v>1762</v>
      </c>
      <c r="B242" t="s">
        <v>1763</v>
      </c>
      <c r="C242" t="s">
        <v>1764</v>
      </c>
      <c r="D242" t="s">
        <v>1765</v>
      </c>
      <c r="E242" t="s">
        <v>1766</v>
      </c>
      <c r="G242">
        <v>2013</v>
      </c>
      <c r="H242" t="s">
        <v>1767</v>
      </c>
      <c r="I242" t="s">
        <v>1768</v>
      </c>
      <c r="J242" t="s">
        <v>44</v>
      </c>
      <c r="K242" t="s">
        <v>113</v>
      </c>
      <c r="L242" t="s">
        <v>46</v>
      </c>
      <c r="M242" t="s">
        <v>47</v>
      </c>
      <c r="N242" t="s">
        <v>1769</v>
      </c>
      <c r="O242" t="s">
        <v>1770</v>
      </c>
      <c r="P242" t="s">
        <v>29</v>
      </c>
      <c r="R242" s="5" t="s">
        <v>10052</v>
      </c>
      <c r="Y242" s="10"/>
      <c r="Z242" s="10"/>
    </row>
    <row r="243" spans="1:26" x14ac:dyDescent="0.2">
      <c r="A243" t="s">
        <v>1771</v>
      </c>
      <c r="B243" t="s">
        <v>1772</v>
      </c>
      <c r="C243" t="s">
        <v>1773</v>
      </c>
      <c r="D243" t="s">
        <v>19</v>
      </c>
      <c r="E243" t="s">
        <v>20</v>
      </c>
      <c r="G243">
        <v>2013</v>
      </c>
      <c r="H243" t="s">
        <v>1774</v>
      </c>
      <c r="I243" t="s">
        <v>1775</v>
      </c>
      <c r="J243" t="s">
        <v>23</v>
      </c>
      <c r="K243" t="s">
        <v>24</v>
      </c>
      <c r="L243" t="s">
        <v>25</v>
      </c>
      <c r="M243" t="s">
        <v>26</v>
      </c>
      <c r="N243" t="s">
        <v>1776</v>
      </c>
      <c r="O243" t="s">
        <v>28</v>
      </c>
      <c r="P243" t="s">
        <v>29</v>
      </c>
      <c r="R243">
        <v>1495</v>
      </c>
      <c r="W243" t="s">
        <v>9851</v>
      </c>
      <c r="X243" s="9">
        <f>R243*0.8893</f>
        <v>1329.5035</v>
      </c>
      <c r="Y243" s="10">
        <f>R243*0.8893</f>
        <v>1329.5035</v>
      </c>
      <c r="Z243" s="10">
        <f>R243*0.8893</f>
        <v>1329.5035</v>
      </c>
    </row>
    <row r="244" spans="1:26" x14ac:dyDescent="0.2">
      <c r="A244" t="s">
        <v>1777</v>
      </c>
      <c r="B244" t="s">
        <v>1778</v>
      </c>
      <c r="C244" t="s">
        <v>1779</v>
      </c>
      <c r="D244" t="s">
        <v>40</v>
      </c>
      <c r="E244" t="s">
        <v>41</v>
      </c>
      <c r="G244">
        <v>2013</v>
      </c>
      <c r="H244" t="s">
        <v>1780</v>
      </c>
      <c r="I244" t="s">
        <v>1781</v>
      </c>
      <c r="J244" t="s">
        <v>44</v>
      </c>
      <c r="K244" t="s">
        <v>113</v>
      </c>
      <c r="L244" t="s">
        <v>46</v>
      </c>
      <c r="M244" t="s">
        <v>47</v>
      </c>
      <c r="N244" t="s">
        <v>1782</v>
      </c>
      <c r="O244" t="s">
        <v>49</v>
      </c>
      <c r="P244" t="s">
        <v>29</v>
      </c>
      <c r="R244">
        <v>1300</v>
      </c>
      <c r="W244" t="s">
        <v>9852</v>
      </c>
      <c r="X244" s="11">
        <f>R244*1.1863</f>
        <v>1542.1899999999998</v>
      </c>
      <c r="Y244" s="10">
        <f>R244*1.1863</f>
        <v>1542.1899999999998</v>
      </c>
      <c r="Z244" s="10">
        <f>R244*1.1863</f>
        <v>1542.1899999999998</v>
      </c>
    </row>
    <row r="245" spans="1:26" x14ac:dyDescent="0.2">
      <c r="A245" t="s">
        <v>1783</v>
      </c>
      <c r="B245" t="s">
        <v>1784</v>
      </c>
      <c r="C245" t="s">
        <v>1785</v>
      </c>
      <c r="D245" t="s">
        <v>19</v>
      </c>
      <c r="E245" t="s">
        <v>20</v>
      </c>
      <c r="G245">
        <v>2013</v>
      </c>
      <c r="H245" t="s">
        <v>1786</v>
      </c>
      <c r="I245" t="s">
        <v>927</v>
      </c>
      <c r="J245" t="s">
        <v>23</v>
      </c>
      <c r="K245" t="s">
        <v>24</v>
      </c>
      <c r="L245" t="s">
        <v>25</v>
      </c>
      <c r="M245" t="s">
        <v>26</v>
      </c>
      <c r="N245" t="s">
        <v>1787</v>
      </c>
      <c r="O245" t="s">
        <v>28</v>
      </c>
      <c r="P245" t="s">
        <v>29</v>
      </c>
      <c r="R245">
        <v>1495</v>
      </c>
      <c r="W245" t="s">
        <v>9851</v>
      </c>
      <c r="X245" s="9">
        <f>R245*0.8893</f>
        <v>1329.5035</v>
      </c>
      <c r="Y245" s="10">
        <f>R245*0.8893</f>
        <v>1329.5035</v>
      </c>
      <c r="Z245" s="10">
        <f>R245*0.8893</f>
        <v>1329.5035</v>
      </c>
    </row>
    <row r="246" spans="1:26" x14ac:dyDescent="0.2">
      <c r="A246" t="s">
        <v>1788</v>
      </c>
      <c r="B246" t="s">
        <v>1789</v>
      </c>
      <c r="C246" t="s">
        <v>1790</v>
      </c>
      <c r="D246" t="s">
        <v>19</v>
      </c>
      <c r="E246" t="s">
        <v>20</v>
      </c>
      <c r="G246">
        <v>2013</v>
      </c>
      <c r="H246" t="s">
        <v>1791</v>
      </c>
      <c r="I246" t="s">
        <v>1792</v>
      </c>
      <c r="J246" t="s">
        <v>23</v>
      </c>
      <c r="K246" t="s">
        <v>1793</v>
      </c>
      <c r="L246" t="s">
        <v>25</v>
      </c>
      <c r="M246" t="s">
        <v>26</v>
      </c>
      <c r="O246" t="s">
        <v>28</v>
      </c>
      <c r="P246" t="s">
        <v>29</v>
      </c>
      <c r="R246">
        <v>1495</v>
      </c>
      <c r="W246" t="s">
        <v>9851</v>
      </c>
      <c r="X246" s="9">
        <f>R246*0.8893</f>
        <v>1329.5035</v>
      </c>
      <c r="Y246" s="10">
        <f>R246*0.8893</f>
        <v>1329.5035</v>
      </c>
      <c r="Z246" s="10">
        <f>R246*0.8893</f>
        <v>1329.5035</v>
      </c>
    </row>
    <row r="247" spans="1:26" x14ac:dyDescent="0.2">
      <c r="A247" t="s">
        <v>1794</v>
      </c>
      <c r="B247" t="s">
        <v>1795</v>
      </c>
      <c r="C247" t="s">
        <v>1796</v>
      </c>
      <c r="D247" t="s">
        <v>1797</v>
      </c>
      <c r="E247" t="s">
        <v>1798</v>
      </c>
      <c r="G247">
        <v>2013</v>
      </c>
      <c r="H247" t="s">
        <v>1799</v>
      </c>
      <c r="I247" t="s">
        <v>1800</v>
      </c>
      <c r="J247" t="s">
        <v>64</v>
      </c>
      <c r="K247" t="s">
        <v>1271</v>
      </c>
      <c r="L247" t="s">
        <v>1306</v>
      </c>
      <c r="M247" t="s">
        <v>1801</v>
      </c>
      <c r="N247" t="s">
        <v>1802</v>
      </c>
      <c r="O247" t="s">
        <v>224</v>
      </c>
      <c r="P247" t="s">
        <v>29</v>
      </c>
      <c r="R247" t="s">
        <v>9854</v>
      </c>
      <c r="S247" s="5">
        <v>1500</v>
      </c>
      <c r="T247" s="5">
        <v>2800</v>
      </c>
      <c r="U247" s="5">
        <f>AVERAGE(S247:T247)</f>
        <v>2150</v>
      </c>
      <c r="W247" t="s">
        <v>9855</v>
      </c>
      <c r="X247" s="11">
        <f>U247</f>
        <v>2150</v>
      </c>
      <c r="Y247" s="15">
        <f>S247</f>
        <v>1500</v>
      </c>
      <c r="Z247" s="15">
        <f>T247</f>
        <v>2800</v>
      </c>
    </row>
    <row r="248" spans="1:26" x14ac:dyDescent="0.2">
      <c r="A248" t="s">
        <v>1803</v>
      </c>
      <c r="B248" t="s">
        <v>1804</v>
      </c>
      <c r="C248" t="s">
        <v>1805</v>
      </c>
      <c r="D248" t="s">
        <v>1806</v>
      </c>
      <c r="E248" t="s">
        <v>1807</v>
      </c>
      <c r="G248">
        <v>2013</v>
      </c>
      <c r="H248" t="s">
        <v>1808</v>
      </c>
      <c r="I248" t="s">
        <v>1809</v>
      </c>
      <c r="J248" t="s">
        <v>44</v>
      </c>
      <c r="K248" t="s">
        <v>94</v>
      </c>
      <c r="L248" t="s">
        <v>1810</v>
      </c>
      <c r="M248" t="s">
        <v>1811</v>
      </c>
      <c r="N248" t="s">
        <v>1812</v>
      </c>
      <c r="O248" t="s">
        <v>1813</v>
      </c>
      <c r="P248" t="s">
        <v>1814</v>
      </c>
      <c r="R248" s="5" t="s">
        <v>10052</v>
      </c>
      <c r="Y248" s="10"/>
      <c r="Z248" s="10"/>
    </row>
    <row r="249" spans="1:26" x14ac:dyDescent="0.2">
      <c r="A249" t="s">
        <v>1815</v>
      </c>
      <c r="B249" t="s">
        <v>1816</v>
      </c>
      <c r="C249" t="s">
        <v>1817</v>
      </c>
      <c r="D249" t="s">
        <v>1818</v>
      </c>
      <c r="E249" t="s">
        <v>1819</v>
      </c>
      <c r="G249">
        <v>2013</v>
      </c>
      <c r="H249" t="s">
        <v>1820</v>
      </c>
      <c r="I249" t="s">
        <v>1821</v>
      </c>
      <c r="J249" t="s">
        <v>23</v>
      </c>
      <c r="K249" t="s">
        <v>24</v>
      </c>
      <c r="L249" t="s">
        <v>1822</v>
      </c>
      <c r="M249" t="s">
        <v>1823</v>
      </c>
      <c r="N249" t="s">
        <v>1824</v>
      </c>
      <c r="O249" t="s">
        <v>1825</v>
      </c>
      <c r="P249" t="s">
        <v>29</v>
      </c>
      <c r="R249">
        <v>50</v>
      </c>
      <c r="W249" t="s">
        <v>9855</v>
      </c>
      <c r="X249" s="11">
        <f>R249</f>
        <v>50</v>
      </c>
      <c r="Y249" s="10">
        <f>R249</f>
        <v>50</v>
      </c>
      <c r="Z249" s="10">
        <f>R249</f>
        <v>50</v>
      </c>
    </row>
    <row r="250" spans="1:26" x14ac:dyDescent="0.2">
      <c r="A250" t="s">
        <v>1826</v>
      </c>
      <c r="B250" t="s">
        <v>1827</v>
      </c>
      <c r="C250" t="s">
        <v>1828</v>
      </c>
      <c r="D250" t="s">
        <v>1829</v>
      </c>
      <c r="E250" t="s">
        <v>1830</v>
      </c>
      <c r="F250" t="s">
        <v>1831</v>
      </c>
      <c r="G250">
        <v>2013</v>
      </c>
      <c r="H250" t="s">
        <v>1832</v>
      </c>
      <c r="I250" t="s">
        <v>1833</v>
      </c>
      <c r="J250" t="s">
        <v>23</v>
      </c>
      <c r="K250" t="s">
        <v>9888</v>
      </c>
      <c r="L250" t="s">
        <v>1834</v>
      </c>
      <c r="M250" t="s">
        <v>1835</v>
      </c>
      <c r="N250" t="s">
        <v>1836</v>
      </c>
      <c r="O250" t="s">
        <v>1837</v>
      </c>
      <c r="P250" t="s">
        <v>29</v>
      </c>
      <c r="R250" s="5" t="s">
        <v>10052</v>
      </c>
      <c r="X250" s="11"/>
      <c r="Y250" s="11"/>
      <c r="Z250" s="10"/>
    </row>
    <row r="251" spans="1:26" x14ac:dyDescent="0.2">
      <c r="A251" t="s">
        <v>1838</v>
      </c>
      <c r="B251" t="s">
        <v>1839</v>
      </c>
      <c r="C251" t="s">
        <v>1840</v>
      </c>
      <c r="D251" t="s">
        <v>801</v>
      </c>
      <c r="E251" t="s">
        <v>802</v>
      </c>
      <c r="G251">
        <v>2013</v>
      </c>
      <c r="H251" t="s">
        <v>1841</v>
      </c>
      <c r="I251" t="s">
        <v>1842</v>
      </c>
      <c r="J251" t="s">
        <v>44</v>
      </c>
      <c r="K251" t="s">
        <v>9889</v>
      </c>
      <c r="L251" t="s">
        <v>806</v>
      </c>
      <c r="M251" t="s">
        <v>807</v>
      </c>
      <c r="N251" t="s">
        <v>1843</v>
      </c>
      <c r="O251" t="s">
        <v>189</v>
      </c>
      <c r="P251" t="s">
        <v>29</v>
      </c>
      <c r="R251">
        <v>1600</v>
      </c>
      <c r="W251" t="s">
        <v>9859</v>
      </c>
      <c r="X251" s="9">
        <f>R251*0.9517</f>
        <v>1522.72</v>
      </c>
      <c r="Y251" s="10">
        <f>R251*0.9157</f>
        <v>1465.12</v>
      </c>
      <c r="Z251" s="10">
        <f>R251*0.9157</f>
        <v>1465.12</v>
      </c>
    </row>
    <row r="252" spans="1:26" x14ac:dyDescent="0.2">
      <c r="A252" t="s">
        <v>1844</v>
      </c>
      <c r="B252" t="s">
        <v>1845</v>
      </c>
      <c r="C252" t="s">
        <v>1846</v>
      </c>
      <c r="D252" t="s">
        <v>572</v>
      </c>
      <c r="E252" t="s">
        <v>573</v>
      </c>
      <c r="G252">
        <v>2013</v>
      </c>
      <c r="H252" t="s">
        <v>1847</v>
      </c>
      <c r="I252" t="s">
        <v>1848</v>
      </c>
      <c r="J252" t="s">
        <v>23</v>
      </c>
      <c r="K252" t="s">
        <v>24</v>
      </c>
      <c r="L252" t="s">
        <v>576</v>
      </c>
      <c r="M252" t="s">
        <v>263</v>
      </c>
      <c r="N252" t="s">
        <v>1849</v>
      </c>
      <c r="O252" t="s">
        <v>28</v>
      </c>
      <c r="P252" t="s">
        <v>29</v>
      </c>
      <c r="R252">
        <v>2250</v>
      </c>
      <c r="W252" t="s">
        <v>9851</v>
      </c>
      <c r="X252" s="9">
        <f>R252*0.8893</f>
        <v>2000.925</v>
      </c>
      <c r="Y252" s="10">
        <f>R252*0.8893</f>
        <v>2000.925</v>
      </c>
      <c r="Z252" s="10">
        <f>R252*0.8893</f>
        <v>2000.925</v>
      </c>
    </row>
    <row r="253" spans="1:26" x14ac:dyDescent="0.2">
      <c r="A253" t="s">
        <v>1850</v>
      </c>
      <c r="B253" t="s">
        <v>1851</v>
      </c>
      <c r="C253" t="s">
        <v>1852</v>
      </c>
      <c r="D253" t="s">
        <v>581</v>
      </c>
      <c r="E253" t="s">
        <v>583</v>
      </c>
      <c r="G253">
        <v>2013</v>
      </c>
      <c r="H253" t="s">
        <v>1853</v>
      </c>
      <c r="I253" t="s">
        <v>1854</v>
      </c>
      <c r="J253" t="s">
        <v>23</v>
      </c>
      <c r="K253" t="s">
        <v>9890</v>
      </c>
      <c r="L253" t="s">
        <v>586</v>
      </c>
      <c r="M253" t="s">
        <v>587</v>
      </c>
      <c r="N253" t="s">
        <v>1855</v>
      </c>
      <c r="O253" t="s">
        <v>28</v>
      </c>
      <c r="P253" t="s">
        <v>29</v>
      </c>
      <c r="R253">
        <v>2250</v>
      </c>
      <c r="W253" t="s">
        <v>9851</v>
      </c>
      <c r="X253" s="9">
        <f>R253*0.8893</f>
        <v>2000.925</v>
      </c>
      <c r="Y253" s="10">
        <f>R253*0.8893</f>
        <v>2000.925</v>
      </c>
      <c r="Z253" s="10">
        <f>R253*0.8893</f>
        <v>2000.925</v>
      </c>
    </row>
    <row r="254" spans="1:26" x14ac:dyDescent="0.2">
      <c r="A254" t="s">
        <v>1856</v>
      </c>
      <c r="B254" t="s">
        <v>1857</v>
      </c>
      <c r="C254" t="s">
        <v>1858</v>
      </c>
      <c r="D254" t="s">
        <v>90</v>
      </c>
      <c r="E254" t="s">
        <v>91</v>
      </c>
      <c r="G254">
        <v>2013</v>
      </c>
      <c r="H254" t="s">
        <v>1859</v>
      </c>
      <c r="I254" t="s">
        <v>1860</v>
      </c>
      <c r="J254" t="s">
        <v>23</v>
      </c>
      <c r="K254" t="s">
        <v>9891</v>
      </c>
      <c r="L254" t="s">
        <v>95</v>
      </c>
      <c r="N254" t="s">
        <v>1861</v>
      </c>
      <c r="O254" t="s">
        <v>97</v>
      </c>
      <c r="P254" t="s">
        <v>29</v>
      </c>
      <c r="R254" t="s">
        <v>9854</v>
      </c>
      <c r="S254" s="5">
        <v>450</v>
      </c>
      <c r="T254" s="5">
        <v>2490</v>
      </c>
      <c r="U254" s="5">
        <f>AVERAGE(S254:T254)</f>
        <v>1470</v>
      </c>
      <c r="W254" t="s">
        <v>9851</v>
      </c>
      <c r="X254" s="9">
        <f>U254*0.8893</f>
        <v>1307.271</v>
      </c>
      <c r="Y254" s="15">
        <f>S254*0.8893</f>
        <v>400.185</v>
      </c>
      <c r="Z254" s="15">
        <f>T254*0.8893</f>
        <v>2214.357</v>
      </c>
    </row>
    <row r="255" spans="1:26" x14ac:dyDescent="0.2">
      <c r="A255" t="s">
        <v>1862</v>
      </c>
      <c r="B255" t="s">
        <v>1863</v>
      </c>
      <c r="D255" t="s">
        <v>238</v>
      </c>
      <c r="E255" t="s">
        <v>239</v>
      </c>
      <c r="G255">
        <v>2013</v>
      </c>
      <c r="H255" t="s">
        <v>1864</v>
      </c>
      <c r="I255" t="s">
        <v>1865</v>
      </c>
      <c r="J255" t="s">
        <v>122</v>
      </c>
      <c r="K255" t="s">
        <v>242</v>
      </c>
      <c r="L255" t="s">
        <v>243</v>
      </c>
      <c r="M255" t="s">
        <v>124</v>
      </c>
      <c r="N255" t="s">
        <v>1866</v>
      </c>
      <c r="O255" t="s">
        <v>126</v>
      </c>
      <c r="R255" t="s">
        <v>9854</v>
      </c>
      <c r="S255" s="5">
        <v>812</v>
      </c>
      <c r="T255" s="5">
        <v>1460</v>
      </c>
      <c r="U255" s="5">
        <f>AVERAGE(S255:T255)</f>
        <v>1136</v>
      </c>
      <c r="W255" t="s">
        <v>9851</v>
      </c>
      <c r="X255" s="15">
        <f>U255*0.8893</f>
        <v>1010.2447999999999</v>
      </c>
      <c r="Y255" s="15">
        <f>S255*0.8893</f>
        <v>722.11159999999995</v>
      </c>
      <c r="Z255" s="15">
        <f>T255*0.8893</f>
        <v>1298.3779999999999</v>
      </c>
    </row>
    <row r="256" spans="1:26" x14ac:dyDescent="0.2">
      <c r="A256" t="s">
        <v>1867</v>
      </c>
      <c r="B256" t="s">
        <v>1868</v>
      </c>
      <c r="C256" t="s">
        <v>1869</v>
      </c>
      <c r="D256" t="s">
        <v>1870</v>
      </c>
      <c r="E256" t="s">
        <v>1871</v>
      </c>
      <c r="G256">
        <v>2013</v>
      </c>
      <c r="H256" t="s">
        <v>1872</v>
      </c>
      <c r="I256" t="s">
        <v>1873</v>
      </c>
      <c r="J256" t="s">
        <v>64</v>
      </c>
      <c r="K256" t="s">
        <v>1874</v>
      </c>
      <c r="L256" t="s">
        <v>1875</v>
      </c>
      <c r="M256" t="s">
        <v>692</v>
      </c>
      <c r="N256" t="s">
        <v>1876</v>
      </c>
      <c r="O256" t="s">
        <v>1877</v>
      </c>
      <c r="P256" t="s">
        <v>177</v>
      </c>
      <c r="R256" s="5" t="s">
        <v>10052</v>
      </c>
      <c r="Y256" s="11"/>
      <c r="Z256" s="10"/>
    </row>
    <row r="257" spans="1:26" x14ac:dyDescent="0.2">
      <c r="A257" t="s">
        <v>1878</v>
      </c>
      <c r="B257" t="s">
        <v>1879</v>
      </c>
      <c r="C257" t="s">
        <v>1880</v>
      </c>
      <c r="D257" t="s">
        <v>1881</v>
      </c>
      <c r="E257" t="s">
        <v>1882</v>
      </c>
      <c r="G257" s="16"/>
      <c r="H257" t="s">
        <v>1883</v>
      </c>
      <c r="I257" t="s">
        <v>1884</v>
      </c>
      <c r="J257" t="s">
        <v>122</v>
      </c>
      <c r="K257" t="s">
        <v>963</v>
      </c>
      <c r="L257" t="s">
        <v>1885</v>
      </c>
      <c r="M257" t="s">
        <v>1886</v>
      </c>
      <c r="O257" t="s">
        <v>1887</v>
      </c>
      <c r="P257" t="s">
        <v>29</v>
      </c>
      <c r="R257">
        <v>0</v>
      </c>
      <c r="W257" t="s">
        <v>9855</v>
      </c>
      <c r="X257" s="11">
        <f>R257</f>
        <v>0</v>
      </c>
      <c r="Y257" s="10">
        <f>R257</f>
        <v>0</v>
      </c>
      <c r="Z257" s="10">
        <f>R257</f>
        <v>0</v>
      </c>
    </row>
    <row r="258" spans="1:26" x14ac:dyDescent="0.2">
      <c r="A258" t="s">
        <v>1888</v>
      </c>
      <c r="B258" t="s">
        <v>1889</v>
      </c>
      <c r="C258" t="s">
        <v>1890</v>
      </c>
      <c r="D258" t="s">
        <v>1891</v>
      </c>
      <c r="E258" t="s">
        <v>1892</v>
      </c>
      <c r="F258" t="s">
        <v>1893</v>
      </c>
      <c r="G258">
        <v>2013</v>
      </c>
      <c r="H258" t="s">
        <v>1894</v>
      </c>
      <c r="I258" t="s">
        <v>1895</v>
      </c>
      <c r="J258" t="s">
        <v>23</v>
      </c>
      <c r="K258" t="s">
        <v>24</v>
      </c>
      <c r="L258" t="s">
        <v>1896</v>
      </c>
      <c r="N258" t="s">
        <v>1897</v>
      </c>
      <c r="O258" t="s">
        <v>30</v>
      </c>
      <c r="R258" s="5" t="s">
        <v>10052</v>
      </c>
      <c r="Y258" s="11"/>
      <c r="Z258" s="10"/>
    </row>
    <row r="259" spans="1:26" x14ac:dyDescent="0.2">
      <c r="A259" t="s">
        <v>1898</v>
      </c>
      <c r="B259" t="s">
        <v>1899</v>
      </c>
      <c r="C259" t="s">
        <v>1900</v>
      </c>
      <c r="D259" t="s">
        <v>281</v>
      </c>
      <c r="E259" t="s">
        <v>282</v>
      </c>
      <c r="G259">
        <v>2013</v>
      </c>
      <c r="H259" t="s">
        <v>1901</v>
      </c>
      <c r="I259" t="s">
        <v>1902</v>
      </c>
      <c r="J259" t="s">
        <v>44</v>
      </c>
      <c r="K259" t="s">
        <v>94</v>
      </c>
      <c r="L259" t="s">
        <v>150</v>
      </c>
      <c r="M259" t="s">
        <v>285</v>
      </c>
      <c r="N259" t="s">
        <v>1903</v>
      </c>
      <c r="O259" t="s">
        <v>97</v>
      </c>
      <c r="P259" t="s">
        <v>29</v>
      </c>
      <c r="R259" t="s">
        <v>9854</v>
      </c>
      <c r="S259" s="5">
        <v>450</v>
      </c>
      <c r="T259" s="5">
        <v>2490</v>
      </c>
      <c r="U259" s="5">
        <f>AVERAGE(S259:T259)</f>
        <v>1470</v>
      </c>
      <c r="W259" t="s">
        <v>9851</v>
      </c>
      <c r="X259" s="9">
        <f>U259*0.8893</f>
        <v>1307.271</v>
      </c>
      <c r="Y259" s="15">
        <f>S259*0.8893</f>
        <v>400.185</v>
      </c>
      <c r="Z259" s="15">
        <f>T259*0.8893</f>
        <v>2214.357</v>
      </c>
    </row>
    <row r="260" spans="1:26" x14ac:dyDescent="0.2">
      <c r="A260" t="s">
        <v>1904</v>
      </c>
      <c r="B260" t="s">
        <v>1905</v>
      </c>
      <c r="C260" t="s">
        <v>1906</v>
      </c>
      <c r="D260" t="s">
        <v>1907</v>
      </c>
      <c r="E260" t="s">
        <v>1908</v>
      </c>
      <c r="G260">
        <v>2013</v>
      </c>
      <c r="H260" t="s">
        <v>1909</v>
      </c>
      <c r="I260" t="s">
        <v>1910</v>
      </c>
      <c r="J260" t="s">
        <v>23</v>
      </c>
      <c r="K260" t="s">
        <v>24</v>
      </c>
      <c r="L260" t="s">
        <v>1911</v>
      </c>
      <c r="M260" t="s">
        <v>1835</v>
      </c>
      <c r="N260" t="s">
        <v>1912</v>
      </c>
      <c r="O260" t="s">
        <v>107</v>
      </c>
      <c r="P260" t="s">
        <v>29</v>
      </c>
      <c r="R260">
        <v>1745</v>
      </c>
      <c r="W260" t="s">
        <v>9855</v>
      </c>
      <c r="X260" s="11">
        <f>R260</f>
        <v>1745</v>
      </c>
      <c r="Y260" s="10">
        <f>R260</f>
        <v>1745</v>
      </c>
      <c r="Z260" s="10">
        <f>R260</f>
        <v>1745</v>
      </c>
    </row>
    <row r="261" spans="1:26" x14ac:dyDescent="0.2">
      <c r="A261" t="s">
        <v>1913</v>
      </c>
      <c r="B261" t="s">
        <v>1914</v>
      </c>
      <c r="C261" t="s">
        <v>1915</v>
      </c>
      <c r="D261" t="s">
        <v>1712</v>
      </c>
      <c r="E261" t="s">
        <v>1713</v>
      </c>
      <c r="G261">
        <v>2013</v>
      </c>
      <c r="H261" t="s">
        <v>1916</v>
      </c>
      <c r="I261" t="s">
        <v>1917</v>
      </c>
      <c r="J261" t="s">
        <v>122</v>
      </c>
      <c r="K261" t="s">
        <v>9892</v>
      </c>
      <c r="L261" t="s">
        <v>1717</v>
      </c>
      <c r="M261" t="s">
        <v>285</v>
      </c>
      <c r="N261" t="s">
        <v>1918</v>
      </c>
      <c r="O261" t="s">
        <v>97</v>
      </c>
      <c r="P261" t="s">
        <v>29</v>
      </c>
      <c r="R261" t="s">
        <v>9854</v>
      </c>
      <c r="S261" s="5">
        <v>450</v>
      </c>
      <c r="T261" s="5">
        <v>2490</v>
      </c>
      <c r="U261" s="5">
        <f>AVERAGE(S261:T261)</f>
        <v>1470</v>
      </c>
      <c r="W261" t="s">
        <v>9851</v>
      </c>
      <c r="X261" s="9">
        <f>U261*0.8893</f>
        <v>1307.271</v>
      </c>
      <c r="Y261" s="15">
        <f>S261*0.8893</f>
        <v>400.185</v>
      </c>
      <c r="Z261" s="15">
        <f>T261*0.8893</f>
        <v>2214.357</v>
      </c>
    </row>
    <row r="262" spans="1:26" x14ac:dyDescent="0.2">
      <c r="A262" t="s">
        <v>1919</v>
      </c>
      <c r="B262" t="s">
        <v>1920</v>
      </c>
      <c r="C262" t="s">
        <v>1921</v>
      </c>
      <c r="D262" t="s">
        <v>317</v>
      </c>
      <c r="E262" t="s">
        <v>318</v>
      </c>
      <c r="G262">
        <v>2013</v>
      </c>
      <c r="H262" t="s">
        <v>1922</v>
      </c>
      <c r="I262" t="s">
        <v>1923</v>
      </c>
      <c r="J262" t="s">
        <v>44</v>
      </c>
      <c r="K262" t="s">
        <v>113</v>
      </c>
      <c r="L262" t="s">
        <v>25</v>
      </c>
      <c r="M262" t="s">
        <v>26</v>
      </c>
      <c r="N262" t="s">
        <v>1924</v>
      </c>
      <c r="O262" t="s">
        <v>224</v>
      </c>
      <c r="P262" t="s">
        <v>29</v>
      </c>
      <c r="R262">
        <v>1165</v>
      </c>
      <c r="W262" t="s">
        <v>9855</v>
      </c>
      <c r="X262" s="11">
        <f>R262</f>
        <v>1165</v>
      </c>
      <c r="Y262" s="10">
        <f>R262</f>
        <v>1165</v>
      </c>
      <c r="Z262" s="10">
        <f>R262</f>
        <v>1165</v>
      </c>
    </row>
    <row r="263" spans="1:26" x14ac:dyDescent="0.2">
      <c r="A263" t="s">
        <v>1925</v>
      </c>
      <c r="B263" t="s">
        <v>1926</v>
      </c>
      <c r="C263" t="s">
        <v>1927</v>
      </c>
      <c r="D263" t="s">
        <v>19</v>
      </c>
      <c r="E263" t="s">
        <v>20</v>
      </c>
      <c r="G263">
        <v>2013</v>
      </c>
      <c r="H263" t="s">
        <v>1928</v>
      </c>
      <c r="I263" t="s">
        <v>1929</v>
      </c>
      <c r="J263" t="s">
        <v>23</v>
      </c>
      <c r="K263" t="s">
        <v>24</v>
      </c>
      <c r="L263" t="s">
        <v>25</v>
      </c>
      <c r="M263" t="s">
        <v>26</v>
      </c>
      <c r="N263" t="s">
        <v>1930</v>
      </c>
      <c r="O263" t="s">
        <v>28</v>
      </c>
      <c r="P263" t="s">
        <v>29</v>
      </c>
      <c r="R263">
        <v>1495</v>
      </c>
      <c r="W263" t="s">
        <v>9851</v>
      </c>
      <c r="X263" s="9">
        <f>R263*0.8893</f>
        <v>1329.5035</v>
      </c>
      <c r="Y263" s="10">
        <f>R263*0.8893</f>
        <v>1329.5035</v>
      </c>
      <c r="Z263" s="10">
        <f>R263*0.8893</f>
        <v>1329.5035</v>
      </c>
    </row>
    <row r="264" spans="1:26" x14ac:dyDescent="0.2">
      <c r="A264" t="s">
        <v>1931</v>
      </c>
      <c r="B264" t="s">
        <v>1932</v>
      </c>
      <c r="C264" t="s">
        <v>1933</v>
      </c>
      <c r="D264" t="s">
        <v>59</v>
      </c>
      <c r="E264" t="s">
        <v>60</v>
      </c>
      <c r="G264">
        <v>2013</v>
      </c>
      <c r="H264" t="s">
        <v>1934</v>
      </c>
      <c r="I264" t="s">
        <v>1935</v>
      </c>
      <c r="J264" t="s">
        <v>64</v>
      </c>
      <c r="K264" t="s">
        <v>652</v>
      </c>
      <c r="L264" t="s">
        <v>46</v>
      </c>
      <c r="M264" t="s">
        <v>66</v>
      </c>
      <c r="N264" t="s">
        <v>1936</v>
      </c>
      <c r="O264" t="s">
        <v>68</v>
      </c>
      <c r="P264" t="s">
        <v>29</v>
      </c>
      <c r="R264">
        <v>0</v>
      </c>
      <c r="W264" t="s">
        <v>9851</v>
      </c>
      <c r="X264" s="9">
        <f>R264*0.8893</f>
        <v>0</v>
      </c>
      <c r="Y264" s="10">
        <f>R264*0.8893</f>
        <v>0</v>
      </c>
      <c r="Z264" s="10">
        <f>R264*0.8893</f>
        <v>0</v>
      </c>
    </row>
    <row r="265" spans="1:26" x14ac:dyDescent="0.2">
      <c r="A265" t="s">
        <v>1931</v>
      </c>
      <c r="B265" t="s">
        <v>1937</v>
      </c>
      <c r="C265" t="s">
        <v>1938</v>
      </c>
      <c r="D265" t="s">
        <v>59</v>
      </c>
      <c r="E265" t="s">
        <v>60</v>
      </c>
      <c r="G265">
        <v>2013</v>
      </c>
      <c r="H265" t="s">
        <v>1934</v>
      </c>
      <c r="I265" t="s">
        <v>1935</v>
      </c>
      <c r="J265" t="s">
        <v>64</v>
      </c>
      <c r="K265" t="s">
        <v>652</v>
      </c>
      <c r="L265" t="s">
        <v>46</v>
      </c>
      <c r="M265" t="s">
        <v>66</v>
      </c>
      <c r="N265" t="s">
        <v>1936</v>
      </c>
      <c r="O265" t="s">
        <v>68</v>
      </c>
      <c r="P265" t="s">
        <v>29</v>
      </c>
      <c r="R265">
        <v>0</v>
      </c>
      <c r="W265" t="s">
        <v>9851</v>
      </c>
      <c r="X265" s="9">
        <f>R265*0.8893</f>
        <v>0</v>
      </c>
      <c r="Y265" s="10">
        <f>R265*0.8893</f>
        <v>0</v>
      </c>
      <c r="Z265" s="10">
        <f>R265*0.8893</f>
        <v>0</v>
      </c>
    </row>
    <row r="266" spans="1:26" x14ac:dyDescent="0.2">
      <c r="A266" t="s">
        <v>1939</v>
      </c>
      <c r="B266" t="s">
        <v>1940</v>
      </c>
      <c r="C266" t="s">
        <v>1941</v>
      </c>
      <c r="D266" t="s">
        <v>687</v>
      </c>
      <c r="E266" t="s">
        <v>688</v>
      </c>
      <c r="G266">
        <v>2013</v>
      </c>
      <c r="H266" t="s">
        <v>1942</v>
      </c>
      <c r="I266" t="s">
        <v>1943</v>
      </c>
      <c r="J266" t="s">
        <v>64</v>
      </c>
      <c r="K266" t="s">
        <v>1095</v>
      </c>
      <c r="L266" t="s">
        <v>691</v>
      </c>
      <c r="M266" t="s">
        <v>692</v>
      </c>
      <c r="N266" t="s">
        <v>1944</v>
      </c>
      <c r="O266" t="s">
        <v>97</v>
      </c>
      <c r="P266" t="s">
        <v>29</v>
      </c>
      <c r="R266" t="s">
        <v>9854</v>
      </c>
      <c r="S266" s="5">
        <v>450</v>
      </c>
      <c r="T266" s="5">
        <v>2490</v>
      </c>
      <c r="U266" s="5">
        <f>AVERAGE(S266:T266)</f>
        <v>1470</v>
      </c>
      <c r="W266" t="s">
        <v>9851</v>
      </c>
      <c r="X266" s="9">
        <f>U266*0.8893</f>
        <v>1307.271</v>
      </c>
      <c r="Y266" s="15">
        <f>S266*0.8893</f>
        <v>400.185</v>
      </c>
      <c r="Z266" s="15">
        <f>T266*0.8893</f>
        <v>2214.357</v>
      </c>
    </row>
    <row r="267" spans="1:26" x14ac:dyDescent="0.2">
      <c r="A267" t="s">
        <v>1945</v>
      </c>
      <c r="B267" t="s">
        <v>1946</v>
      </c>
      <c r="C267" t="s">
        <v>1947</v>
      </c>
      <c r="D267" t="s">
        <v>19</v>
      </c>
      <c r="E267" t="s">
        <v>20</v>
      </c>
      <c r="G267">
        <v>2013</v>
      </c>
      <c r="H267" t="s">
        <v>1948</v>
      </c>
      <c r="I267" t="s">
        <v>1949</v>
      </c>
      <c r="J267" t="s">
        <v>44</v>
      </c>
      <c r="K267" t="s">
        <v>113</v>
      </c>
      <c r="L267" t="s">
        <v>25</v>
      </c>
      <c r="M267" t="s">
        <v>26</v>
      </c>
      <c r="N267" t="s">
        <v>1950</v>
      </c>
      <c r="O267" t="s">
        <v>28</v>
      </c>
      <c r="P267" t="s">
        <v>29</v>
      </c>
      <c r="R267">
        <v>1495</v>
      </c>
      <c r="W267" t="s">
        <v>9851</v>
      </c>
      <c r="X267" s="9">
        <f>R267*0.8893</f>
        <v>1329.5035</v>
      </c>
      <c r="Y267" s="10">
        <f>R267*0.8893</f>
        <v>1329.5035</v>
      </c>
      <c r="Z267" s="10">
        <f>R267*0.8893</f>
        <v>1329.5035</v>
      </c>
    </row>
    <row r="268" spans="1:26" x14ac:dyDescent="0.2">
      <c r="A268" t="s">
        <v>1951</v>
      </c>
      <c r="B268" t="s">
        <v>1952</v>
      </c>
      <c r="C268" t="s">
        <v>1953</v>
      </c>
      <c r="D268" t="s">
        <v>19</v>
      </c>
      <c r="E268" t="s">
        <v>20</v>
      </c>
      <c r="G268">
        <v>2013</v>
      </c>
      <c r="H268" t="s">
        <v>1954</v>
      </c>
      <c r="I268" t="s">
        <v>1955</v>
      </c>
      <c r="J268" t="s">
        <v>44</v>
      </c>
      <c r="K268" t="s">
        <v>113</v>
      </c>
      <c r="L268" t="s">
        <v>25</v>
      </c>
      <c r="M268" t="s">
        <v>26</v>
      </c>
      <c r="N268" t="s">
        <v>1956</v>
      </c>
      <c r="O268" t="s">
        <v>28</v>
      </c>
      <c r="P268" t="s">
        <v>29</v>
      </c>
      <c r="R268">
        <v>1495</v>
      </c>
      <c r="W268" t="s">
        <v>9851</v>
      </c>
      <c r="X268" s="9">
        <f>R268*0.8893</f>
        <v>1329.5035</v>
      </c>
      <c r="Y268" s="10">
        <f>R268*0.8893</f>
        <v>1329.5035</v>
      </c>
      <c r="Z268" s="10">
        <f>R268*0.8893</f>
        <v>1329.5035</v>
      </c>
    </row>
    <row r="269" spans="1:26" x14ac:dyDescent="0.2">
      <c r="A269" t="s">
        <v>1957</v>
      </c>
      <c r="B269" t="s">
        <v>1958</v>
      </c>
      <c r="C269" t="s">
        <v>1959</v>
      </c>
      <c r="D269" t="s">
        <v>19</v>
      </c>
      <c r="E269" t="s">
        <v>20</v>
      </c>
      <c r="G269">
        <v>2013</v>
      </c>
      <c r="H269" t="s">
        <v>1960</v>
      </c>
      <c r="I269" t="s">
        <v>1961</v>
      </c>
      <c r="J269" t="s">
        <v>44</v>
      </c>
      <c r="K269" t="s">
        <v>94</v>
      </c>
      <c r="L269" t="s">
        <v>25</v>
      </c>
      <c r="M269" t="s">
        <v>26</v>
      </c>
      <c r="N269" t="s">
        <v>1962</v>
      </c>
      <c r="O269" t="s">
        <v>28</v>
      </c>
      <c r="P269" t="s">
        <v>29</v>
      </c>
      <c r="R269">
        <v>1495</v>
      </c>
      <c r="W269" t="s">
        <v>9851</v>
      </c>
      <c r="X269" s="9">
        <f>R269*0.8893</f>
        <v>1329.5035</v>
      </c>
      <c r="Y269" s="10">
        <f>R269*0.8893</f>
        <v>1329.5035</v>
      </c>
      <c r="Z269" s="10">
        <f>R269*0.8893</f>
        <v>1329.5035</v>
      </c>
    </row>
    <row r="270" spans="1:26" x14ac:dyDescent="0.2">
      <c r="A270" t="s">
        <v>1963</v>
      </c>
      <c r="B270" t="s">
        <v>1964</v>
      </c>
      <c r="C270" t="s">
        <v>1965</v>
      </c>
      <c r="D270" t="s">
        <v>19</v>
      </c>
      <c r="E270" t="s">
        <v>20</v>
      </c>
      <c r="G270">
        <v>2013</v>
      </c>
      <c r="H270" t="s">
        <v>1966</v>
      </c>
      <c r="I270" t="s">
        <v>1967</v>
      </c>
      <c r="J270" t="s">
        <v>23</v>
      </c>
      <c r="K270" t="s">
        <v>24</v>
      </c>
      <c r="L270" t="s">
        <v>25</v>
      </c>
      <c r="M270" t="s">
        <v>26</v>
      </c>
      <c r="N270" t="s">
        <v>1968</v>
      </c>
      <c r="O270" t="s">
        <v>28</v>
      </c>
      <c r="P270" t="s">
        <v>29</v>
      </c>
      <c r="R270">
        <v>1495</v>
      </c>
      <c r="W270" t="s">
        <v>9851</v>
      </c>
      <c r="X270" s="9">
        <f>R270*0.8893</f>
        <v>1329.5035</v>
      </c>
      <c r="Y270" s="10">
        <f>R270*0.8893</f>
        <v>1329.5035</v>
      </c>
      <c r="Z270" s="10">
        <f>R270*0.8893</f>
        <v>1329.5035</v>
      </c>
    </row>
    <row r="271" spans="1:26" x14ac:dyDescent="0.2">
      <c r="A271" t="s">
        <v>1969</v>
      </c>
      <c r="B271" t="s">
        <v>1970</v>
      </c>
      <c r="C271" t="s">
        <v>1971</v>
      </c>
      <c r="D271" t="s">
        <v>101</v>
      </c>
      <c r="E271" t="s">
        <v>102</v>
      </c>
      <c r="G271">
        <v>2013</v>
      </c>
      <c r="H271" t="s">
        <v>1972</v>
      </c>
      <c r="I271" t="s">
        <v>1973</v>
      </c>
      <c r="J271" t="s">
        <v>23</v>
      </c>
      <c r="K271" t="s">
        <v>1974</v>
      </c>
      <c r="L271" t="s">
        <v>105</v>
      </c>
      <c r="M271" t="s">
        <v>106</v>
      </c>
      <c r="O271" t="s">
        <v>107</v>
      </c>
      <c r="P271" t="s">
        <v>29</v>
      </c>
      <c r="R271">
        <v>1840</v>
      </c>
      <c r="W271" t="s">
        <v>9855</v>
      </c>
      <c r="X271" s="11">
        <f>R271</f>
        <v>1840</v>
      </c>
      <c r="Y271" s="10">
        <f>R271</f>
        <v>1840</v>
      </c>
      <c r="Z271" s="10">
        <f>R271</f>
        <v>1840</v>
      </c>
    </row>
    <row r="272" spans="1:26" x14ac:dyDescent="0.2">
      <c r="A272" t="s">
        <v>1975</v>
      </c>
      <c r="B272" t="s">
        <v>1976</v>
      </c>
      <c r="C272" t="s">
        <v>1977</v>
      </c>
      <c r="D272" t="s">
        <v>1978</v>
      </c>
      <c r="E272" t="s">
        <v>1979</v>
      </c>
      <c r="G272">
        <v>2013</v>
      </c>
      <c r="H272" t="s">
        <v>1980</v>
      </c>
      <c r="I272" t="s">
        <v>1981</v>
      </c>
      <c r="J272" t="s">
        <v>44</v>
      </c>
      <c r="K272" t="s">
        <v>113</v>
      </c>
      <c r="L272" t="s">
        <v>476</v>
      </c>
      <c r="M272" t="s">
        <v>1219</v>
      </c>
      <c r="O272" t="s">
        <v>107</v>
      </c>
      <c r="P272" t="s">
        <v>29</v>
      </c>
      <c r="R272">
        <v>1745</v>
      </c>
      <c r="W272" t="s">
        <v>9855</v>
      </c>
      <c r="X272" s="11">
        <f>R272</f>
        <v>1745</v>
      </c>
      <c r="Y272" s="10">
        <f>R272</f>
        <v>1745</v>
      </c>
      <c r="Z272" s="10">
        <f>R272</f>
        <v>1745</v>
      </c>
    </row>
    <row r="273" spans="1:26" x14ac:dyDescent="0.2">
      <c r="A273" t="s">
        <v>1982</v>
      </c>
      <c r="B273" t="s">
        <v>1983</v>
      </c>
      <c r="C273" t="s">
        <v>1984</v>
      </c>
      <c r="D273" t="s">
        <v>19</v>
      </c>
      <c r="E273" t="s">
        <v>20</v>
      </c>
      <c r="G273">
        <v>2013</v>
      </c>
      <c r="H273" t="s">
        <v>1985</v>
      </c>
      <c r="I273" t="s">
        <v>1986</v>
      </c>
      <c r="J273" t="s">
        <v>44</v>
      </c>
      <c r="K273" t="s">
        <v>113</v>
      </c>
      <c r="L273" t="s">
        <v>25</v>
      </c>
      <c r="M273" t="s">
        <v>26</v>
      </c>
      <c r="N273" t="s">
        <v>1987</v>
      </c>
      <c r="O273" t="s">
        <v>28</v>
      </c>
      <c r="P273" t="s">
        <v>29</v>
      </c>
      <c r="R273">
        <v>1495</v>
      </c>
      <c r="W273" t="s">
        <v>9851</v>
      </c>
      <c r="X273" s="9">
        <f>R273*0.8893</f>
        <v>1329.5035</v>
      </c>
      <c r="Y273" s="10">
        <f>R273*0.8893</f>
        <v>1329.5035</v>
      </c>
      <c r="Z273" s="10">
        <f>R273*0.8893</f>
        <v>1329.5035</v>
      </c>
    </row>
    <row r="274" spans="1:26" x14ac:dyDescent="0.2">
      <c r="A274" t="s">
        <v>1988</v>
      </c>
      <c r="B274" t="s">
        <v>1989</v>
      </c>
      <c r="C274" t="s">
        <v>1990</v>
      </c>
      <c r="D274" t="s">
        <v>19</v>
      </c>
      <c r="E274" t="s">
        <v>20</v>
      </c>
      <c r="G274">
        <v>2013</v>
      </c>
      <c r="H274" t="s">
        <v>1991</v>
      </c>
      <c r="I274" t="s">
        <v>1992</v>
      </c>
      <c r="J274" t="s">
        <v>23</v>
      </c>
      <c r="K274" t="s">
        <v>9870</v>
      </c>
      <c r="L274" t="s">
        <v>25</v>
      </c>
      <c r="M274" t="s">
        <v>26</v>
      </c>
      <c r="N274" t="s">
        <v>1993</v>
      </c>
      <c r="O274" t="s">
        <v>28</v>
      </c>
      <c r="P274" t="s">
        <v>29</v>
      </c>
      <c r="R274">
        <v>1495</v>
      </c>
      <c r="W274" t="s">
        <v>9851</v>
      </c>
      <c r="X274" s="9">
        <f>R274*0.8893</f>
        <v>1329.5035</v>
      </c>
      <c r="Y274" s="10">
        <f>R274*0.8893</f>
        <v>1329.5035</v>
      </c>
      <c r="Z274" s="10">
        <f>R274*0.8893</f>
        <v>1329.5035</v>
      </c>
    </row>
    <row r="275" spans="1:26" x14ac:dyDescent="0.2">
      <c r="A275" t="s">
        <v>1994</v>
      </c>
      <c r="B275" t="s">
        <v>1995</v>
      </c>
      <c r="C275" t="s">
        <v>1996</v>
      </c>
      <c r="D275" t="s">
        <v>19</v>
      </c>
      <c r="E275" t="s">
        <v>20</v>
      </c>
      <c r="G275">
        <v>2013</v>
      </c>
      <c r="H275" t="s">
        <v>1997</v>
      </c>
      <c r="I275" t="s">
        <v>1998</v>
      </c>
      <c r="J275" t="s">
        <v>23</v>
      </c>
      <c r="K275" t="s">
        <v>24</v>
      </c>
      <c r="L275" t="s">
        <v>25</v>
      </c>
      <c r="M275" t="s">
        <v>26</v>
      </c>
      <c r="N275" t="s">
        <v>1999</v>
      </c>
      <c r="O275" t="s">
        <v>28</v>
      </c>
      <c r="P275" t="s">
        <v>29</v>
      </c>
      <c r="R275">
        <v>1495</v>
      </c>
      <c r="W275" t="s">
        <v>9851</v>
      </c>
      <c r="X275" s="9">
        <f>R275*0.8893</f>
        <v>1329.5035</v>
      </c>
      <c r="Y275" s="10">
        <f>R275*0.8893</f>
        <v>1329.5035</v>
      </c>
      <c r="Z275" s="10">
        <f>R275*0.8893</f>
        <v>1329.5035</v>
      </c>
    </row>
    <row r="276" spans="1:26" x14ac:dyDescent="0.2">
      <c r="A276" t="s">
        <v>2000</v>
      </c>
      <c r="B276" t="s">
        <v>2001</v>
      </c>
      <c r="C276" t="s">
        <v>2002</v>
      </c>
      <c r="D276" t="s">
        <v>40</v>
      </c>
      <c r="E276" t="s">
        <v>41</v>
      </c>
      <c r="G276">
        <v>2013</v>
      </c>
      <c r="H276" t="s">
        <v>2003</v>
      </c>
      <c r="I276" t="s">
        <v>2004</v>
      </c>
      <c r="J276" t="s">
        <v>122</v>
      </c>
      <c r="K276" t="s">
        <v>232</v>
      </c>
      <c r="L276" t="s">
        <v>46</v>
      </c>
      <c r="M276" t="s">
        <v>47</v>
      </c>
      <c r="N276" t="s">
        <v>2005</v>
      </c>
      <c r="O276" t="s">
        <v>49</v>
      </c>
      <c r="P276" t="s">
        <v>29</v>
      </c>
      <c r="R276">
        <v>1300</v>
      </c>
      <c r="W276" t="s">
        <v>9852</v>
      </c>
      <c r="X276" s="11">
        <f>R276*1.1863</f>
        <v>1542.1899999999998</v>
      </c>
      <c r="Y276" s="10">
        <f>R276*1.1863</f>
        <v>1542.1899999999998</v>
      </c>
      <c r="Z276" s="10">
        <f>R276*1.1863</f>
        <v>1542.1899999999998</v>
      </c>
    </row>
    <row r="277" spans="1:26" x14ac:dyDescent="0.2">
      <c r="A277" t="s">
        <v>2006</v>
      </c>
      <c r="B277" t="s">
        <v>2007</v>
      </c>
      <c r="C277" t="s">
        <v>2008</v>
      </c>
      <c r="D277" t="s">
        <v>19</v>
      </c>
      <c r="E277" t="s">
        <v>20</v>
      </c>
      <c r="G277">
        <v>2013</v>
      </c>
      <c r="H277" t="s">
        <v>2009</v>
      </c>
      <c r="I277" t="s">
        <v>2010</v>
      </c>
      <c r="J277" t="s">
        <v>23</v>
      </c>
      <c r="K277" t="s">
        <v>24</v>
      </c>
      <c r="L277" t="s">
        <v>25</v>
      </c>
      <c r="M277" t="s">
        <v>26</v>
      </c>
      <c r="N277" t="s">
        <v>2011</v>
      </c>
      <c r="O277" t="s">
        <v>28</v>
      </c>
      <c r="P277" t="s">
        <v>29</v>
      </c>
      <c r="R277">
        <v>1495</v>
      </c>
      <c r="W277" t="s">
        <v>9851</v>
      </c>
      <c r="X277" s="9">
        <f>R277*0.8893</f>
        <v>1329.5035</v>
      </c>
      <c r="Y277" s="10">
        <f>R277*0.8893</f>
        <v>1329.5035</v>
      </c>
      <c r="Z277" s="10">
        <f>R277*0.8893</f>
        <v>1329.5035</v>
      </c>
    </row>
    <row r="278" spans="1:26" x14ac:dyDescent="0.2">
      <c r="A278" t="s">
        <v>2012</v>
      </c>
      <c r="B278" t="s">
        <v>2013</v>
      </c>
      <c r="C278" t="s">
        <v>2014</v>
      </c>
      <c r="D278" t="s">
        <v>168</v>
      </c>
      <c r="E278" t="s">
        <v>169</v>
      </c>
      <c r="G278">
        <v>2013</v>
      </c>
      <c r="H278" t="s">
        <v>2015</v>
      </c>
      <c r="I278" t="s">
        <v>2016</v>
      </c>
      <c r="J278" t="s">
        <v>44</v>
      </c>
      <c r="K278" t="s">
        <v>172</v>
      </c>
      <c r="L278" t="s">
        <v>173</v>
      </c>
      <c r="M278" t="s">
        <v>174</v>
      </c>
      <c r="N278" t="s">
        <v>2017</v>
      </c>
      <c r="O278" t="s">
        <v>176</v>
      </c>
      <c r="P278" t="s">
        <v>177</v>
      </c>
      <c r="R278" s="5" t="s">
        <v>10052</v>
      </c>
      <c r="Y278" s="10"/>
      <c r="Z278" s="10"/>
    </row>
    <row r="279" spans="1:26" x14ac:dyDescent="0.2">
      <c r="A279" t="s">
        <v>2018</v>
      </c>
      <c r="B279" t="s">
        <v>2019</v>
      </c>
      <c r="C279" t="s">
        <v>2020</v>
      </c>
      <c r="D279" t="s">
        <v>1818</v>
      </c>
      <c r="E279" t="s">
        <v>1819</v>
      </c>
      <c r="G279">
        <v>2013</v>
      </c>
      <c r="H279" t="s">
        <v>2021</v>
      </c>
      <c r="I279" t="s">
        <v>2022</v>
      </c>
      <c r="J279" t="s">
        <v>23</v>
      </c>
      <c r="K279" t="s">
        <v>24</v>
      </c>
      <c r="L279" t="s">
        <v>1822</v>
      </c>
      <c r="M279" t="s">
        <v>1823</v>
      </c>
      <c r="N279" t="s">
        <v>2023</v>
      </c>
      <c r="O279" t="s">
        <v>1825</v>
      </c>
      <c r="P279" t="s">
        <v>29</v>
      </c>
      <c r="R279">
        <v>50</v>
      </c>
      <c r="W279" t="s">
        <v>9855</v>
      </c>
      <c r="X279" s="11">
        <f>R279</f>
        <v>50</v>
      </c>
      <c r="Y279" s="10">
        <f>R279</f>
        <v>50</v>
      </c>
      <c r="Z279" s="10">
        <f>R279</f>
        <v>50</v>
      </c>
    </row>
    <row r="280" spans="1:26" x14ac:dyDescent="0.2">
      <c r="A280" t="s">
        <v>2024</v>
      </c>
      <c r="B280" t="s">
        <v>2025</v>
      </c>
      <c r="C280" t="s">
        <v>2026</v>
      </c>
      <c r="D280" t="s">
        <v>801</v>
      </c>
      <c r="E280" t="s">
        <v>802</v>
      </c>
      <c r="G280">
        <v>2013</v>
      </c>
      <c r="H280" t="s">
        <v>2027</v>
      </c>
      <c r="I280" t="s">
        <v>2028</v>
      </c>
      <c r="J280" t="s">
        <v>23</v>
      </c>
      <c r="K280" t="s">
        <v>9893</v>
      </c>
      <c r="L280" t="s">
        <v>806</v>
      </c>
      <c r="M280" t="s">
        <v>807</v>
      </c>
      <c r="N280" t="s">
        <v>2029</v>
      </c>
      <c r="O280" t="s">
        <v>189</v>
      </c>
      <c r="P280" t="s">
        <v>29</v>
      </c>
      <c r="R280">
        <v>1600</v>
      </c>
      <c r="W280" t="s">
        <v>9859</v>
      </c>
      <c r="X280" s="9">
        <f>R280*0.9517</f>
        <v>1522.72</v>
      </c>
      <c r="Y280" s="10">
        <f>R280*0.9157</f>
        <v>1465.12</v>
      </c>
      <c r="Z280" s="10">
        <f>R280*0.9157</f>
        <v>1465.12</v>
      </c>
    </row>
    <row r="281" spans="1:26" x14ac:dyDescent="0.2">
      <c r="A281" t="s">
        <v>2030</v>
      </c>
      <c r="B281" t="s">
        <v>2031</v>
      </c>
      <c r="C281" t="s">
        <v>2032</v>
      </c>
      <c r="D281" t="s">
        <v>1001</v>
      </c>
      <c r="E281" t="s">
        <v>1002</v>
      </c>
      <c r="G281">
        <v>2013</v>
      </c>
      <c r="H281" t="s">
        <v>2033</v>
      </c>
      <c r="I281" t="s">
        <v>2034</v>
      </c>
      <c r="J281" t="s">
        <v>64</v>
      </c>
      <c r="K281" t="s">
        <v>9894</v>
      </c>
      <c r="L281" t="s">
        <v>140</v>
      </c>
      <c r="M281" t="s">
        <v>1005</v>
      </c>
      <c r="O281" t="s">
        <v>664</v>
      </c>
      <c r="P281" t="s">
        <v>29</v>
      </c>
      <c r="R281">
        <v>3300</v>
      </c>
      <c r="W281" t="s">
        <v>9855</v>
      </c>
      <c r="X281" s="11">
        <f>R281</f>
        <v>3300</v>
      </c>
      <c r="Y281" s="10">
        <f>R281</f>
        <v>3300</v>
      </c>
      <c r="Z281" s="10">
        <f>R281</f>
        <v>3300</v>
      </c>
    </row>
    <row r="282" spans="1:26" x14ac:dyDescent="0.2">
      <c r="A282" t="s">
        <v>2036</v>
      </c>
      <c r="B282" t="s">
        <v>2037</v>
      </c>
      <c r="C282" t="s">
        <v>2038</v>
      </c>
      <c r="D282" t="s">
        <v>40</v>
      </c>
      <c r="E282" t="s">
        <v>41</v>
      </c>
      <c r="G282">
        <v>2013</v>
      </c>
      <c r="H282" t="s">
        <v>2039</v>
      </c>
      <c r="I282" t="s">
        <v>489</v>
      </c>
      <c r="J282" t="s">
        <v>44</v>
      </c>
      <c r="K282" t="s">
        <v>113</v>
      </c>
      <c r="L282" t="s">
        <v>46</v>
      </c>
      <c r="M282" t="s">
        <v>47</v>
      </c>
      <c r="N282" t="s">
        <v>2040</v>
      </c>
      <c r="O282" t="s">
        <v>49</v>
      </c>
      <c r="P282" t="s">
        <v>29</v>
      </c>
      <c r="R282">
        <v>1300</v>
      </c>
      <c r="W282" t="s">
        <v>9852</v>
      </c>
      <c r="X282" s="11">
        <f>R282*1.1863</f>
        <v>1542.1899999999998</v>
      </c>
      <c r="Y282" s="10">
        <f>R282*1.1863</f>
        <v>1542.1899999999998</v>
      </c>
      <c r="Z282" s="10">
        <f>R282*1.1863</f>
        <v>1542.1899999999998</v>
      </c>
    </row>
    <row r="283" spans="1:26" x14ac:dyDescent="0.2">
      <c r="A283" t="s">
        <v>2041</v>
      </c>
      <c r="B283" t="s">
        <v>2042</v>
      </c>
      <c r="C283" t="s">
        <v>2043</v>
      </c>
      <c r="D283" t="s">
        <v>19</v>
      </c>
      <c r="E283" t="s">
        <v>20</v>
      </c>
      <c r="G283">
        <v>2013</v>
      </c>
      <c r="H283" t="s">
        <v>2044</v>
      </c>
      <c r="I283" t="s">
        <v>2045</v>
      </c>
      <c r="J283" t="s">
        <v>23</v>
      </c>
      <c r="K283" t="s">
        <v>24</v>
      </c>
      <c r="L283" t="s">
        <v>25</v>
      </c>
      <c r="M283" t="s">
        <v>26</v>
      </c>
      <c r="N283" t="s">
        <v>2046</v>
      </c>
      <c r="O283" t="s">
        <v>28</v>
      </c>
      <c r="P283" t="s">
        <v>29</v>
      </c>
      <c r="R283">
        <v>1495</v>
      </c>
      <c r="W283" t="s">
        <v>9851</v>
      </c>
      <c r="X283" s="9">
        <f>R283*0.8893</f>
        <v>1329.5035</v>
      </c>
      <c r="Y283" s="10">
        <f>R283*0.8893</f>
        <v>1329.5035</v>
      </c>
      <c r="Z283" s="10">
        <f>R283*0.8893</f>
        <v>1329.5035</v>
      </c>
    </row>
    <row r="284" spans="1:26" x14ac:dyDescent="0.2">
      <c r="A284" t="s">
        <v>2047</v>
      </c>
      <c r="B284" t="s">
        <v>2048</v>
      </c>
      <c r="C284" t="s">
        <v>2049</v>
      </c>
      <c r="D284" t="s">
        <v>40</v>
      </c>
      <c r="E284" t="s">
        <v>41</v>
      </c>
      <c r="G284">
        <v>2013</v>
      </c>
      <c r="H284" t="s">
        <v>2050</v>
      </c>
      <c r="I284" t="s">
        <v>2051</v>
      </c>
      <c r="J284" t="s">
        <v>44</v>
      </c>
      <c r="K284" t="s">
        <v>45</v>
      </c>
      <c r="L284" t="s">
        <v>46</v>
      </c>
      <c r="M284" t="s">
        <v>47</v>
      </c>
      <c r="N284" t="s">
        <v>2052</v>
      </c>
      <c r="O284" t="s">
        <v>49</v>
      </c>
      <c r="P284" t="s">
        <v>29</v>
      </c>
      <c r="R284">
        <v>1300</v>
      </c>
      <c r="W284" t="s">
        <v>9852</v>
      </c>
      <c r="X284" s="11">
        <f>R284*1.1863</f>
        <v>1542.1899999999998</v>
      </c>
      <c r="Y284" s="10">
        <f>R284*1.1863</f>
        <v>1542.1899999999998</v>
      </c>
      <c r="Z284" s="10">
        <f>R284*1.1863</f>
        <v>1542.1899999999998</v>
      </c>
    </row>
    <row r="285" spans="1:26" x14ac:dyDescent="0.2">
      <c r="A285" t="s">
        <v>2053</v>
      </c>
      <c r="B285" t="s">
        <v>2054</v>
      </c>
      <c r="C285" t="s">
        <v>2055</v>
      </c>
      <c r="D285" t="s">
        <v>19</v>
      </c>
      <c r="E285" t="s">
        <v>20</v>
      </c>
      <c r="G285">
        <v>2013</v>
      </c>
      <c r="H285" t="s">
        <v>2056</v>
      </c>
      <c r="I285" t="s">
        <v>2057</v>
      </c>
      <c r="J285" t="s">
        <v>44</v>
      </c>
      <c r="K285" t="s">
        <v>94</v>
      </c>
      <c r="L285" t="s">
        <v>25</v>
      </c>
      <c r="M285" t="s">
        <v>26</v>
      </c>
      <c r="N285" t="s">
        <v>2058</v>
      </c>
      <c r="O285" t="s">
        <v>28</v>
      </c>
      <c r="P285" t="s">
        <v>29</v>
      </c>
      <c r="R285">
        <v>1495</v>
      </c>
      <c r="W285" t="s">
        <v>9851</v>
      </c>
      <c r="X285" s="9">
        <f>R285*0.8893</f>
        <v>1329.5035</v>
      </c>
      <c r="Y285" s="10">
        <f>R285*0.8893</f>
        <v>1329.5035</v>
      </c>
      <c r="Z285" s="10">
        <f>R285*0.8893</f>
        <v>1329.5035</v>
      </c>
    </row>
    <row r="286" spans="1:26" x14ac:dyDescent="0.2">
      <c r="A286" t="s">
        <v>2059</v>
      </c>
      <c r="B286" t="s">
        <v>2060</v>
      </c>
      <c r="C286" t="s">
        <v>2061</v>
      </c>
      <c r="D286" t="s">
        <v>146</v>
      </c>
      <c r="E286" t="s">
        <v>147</v>
      </c>
      <c r="G286">
        <v>2013</v>
      </c>
      <c r="H286" t="s">
        <v>2062</v>
      </c>
      <c r="I286" t="s">
        <v>2063</v>
      </c>
      <c r="J286" t="s">
        <v>23</v>
      </c>
      <c r="K286" t="s">
        <v>9870</v>
      </c>
      <c r="L286" t="s">
        <v>150</v>
      </c>
      <c r="M286" t="s">
        <v>151</v>
      </c>
      <c r="N286" t="s">
        <v>2064</v>
      </c>
      <c r="O286" t="s">
        <v>107</v>
      </c>
      <c r="P286" t="s">
        <v>29</v>
      </c>
      <c r="R286">
        <v>1745</v>
      </c>
      <c r="W286" t="s">
        <v>9855</v>
      </c>
      <c r="X286" s="11">
        <f>R286</f>
        <v>1745</v>
      </c>
      <c r="Y286" s="10">
        <f>R286</f>
        <v>1745</v>
      </c>
      <c r="Z286" s="10">
        <f>R286</f>
        <v>1745</v>
      </c>
    </row>
    <row r="287" spans="1:26" x14ac:dyDescent="0.2">
      <c r="A287" t="s">
        <v>2065</v>
      </c>
      <c r="B287" t="s">
        <v>2066</v>
      </c>
      <c r="C287" t="s">
        <v>2067</v>
      </c>
      <c r="D287" t="s">
        <v>19</v>
      </c>
      <c r="E287" t="s">
        <v>20</v>
      </c>
      <c r="G287">
        <v>2013</v>
      </c>
      <c r="H287" t="s">
        <v>2068</v>
      </c>
      <c r="I287" t="s">
        <v>2069</v>
      </c>
      <c r="J287" t="s">
        <v>23</v>
      </c>
      <c r="K287" t="s">
        <v>24</v>
      </c>
      <c r="L287" t="s">
        <v>25</v>
      </c>
      <c r="M287" t="s">
        <v>26</v>
      </c>
      <c r="N287" t="s">
        <v>2070</v>
      </c>
      <c r="O287" t="s">
        <v>28</v>
      </c>
      <c r="P287" t="s">
        <v>29</v>
      </c>
      <c r="R287">
        <v>1495</v>
      </c>
      <c r="W287" t="s">
        <v>9851</v>
      </c>
      <c r="X287" s="9">
        <f>R287*0.8893</f>
        <v>1329.5035</v>
      </c>
      <c r="Y287" s="10">
        <f>R287*0.8893</f>
        <v>1329.5035</v>
      </c>
      <c r="Z287" s="10">
        <f>R287*0.8893</f>
        <v>1329.5035</v>
      </c>
    </row>
    <row r="288" spans="1:26" x14ac:dyDescent="0.2">
      <c r="A288" t="s">
        <v>2071</v>
      </c>
      <c r="B288" t="s">
        <v>2072</v>
      </c>
      <c r="C288" t="s">
        <v>2073</v>
      </c>
      <c r="D288" t="s">
        <v>19</v>
      </c>
      <c r="E288" t="s">
        <v>20</v>
      </c>
      <c r="G288">
        <v>2013</v>
      </c>
      <c r="H288" t="s">
        <v>2074</v>
      </c>
      <c r="I288" t="s">
        <v>2075</v>
      </c>
      <c r="J288" t="s">
        <v>23</v>
      </c>
      <c r="K288" t="s">
        <v>24</v>
      </c>
      <c r="L288" t="s">
        <v>25</v>
      </c>
      <c r="M288" t="s">
        <v>26</v>
      </c>
      <c r="O288" t="s">
        <v>28</v>
      </c>
      <c r="P288" t="s">
        <v>29</v>
      </c>
      <c r="R288">
        <v>1495</v>
      </c>
      <c r="W288" t="s">
        <v>9851</v>
      </c>
      <c r="X288" s="9">
        <f>R288*0.8893</f>
        <v>1329.5035</v>
      </c>
      <c r="Y288" s="10">
        <f>R288*0.8893</f>
        <v>1329.5035</v>
      </c>
      <c r="Z288" s="10">
        <f>R288*0.8893</f>
        <v>1329.5035</v>
      </c>
    </row>
    <row r="289" spans="1:26" x14ac:dyDescent="0.2">
      <c r="A289" t="s">
        <v>2076</v>
      </c>
      <c r="B289" t="s">
        <v>2077</v>
      </c>
      <c r="C289" t="s">
        <v>2078</v>
      </c>
      <c r="D289" t="s">
        <v>1064</v>
      </c>
      <c r="E289" t="s">
        <v>1065</v>
      </c>
      <c r="G289">
        <v>2013</v>
      </c>
      <c r="H289" t="s">
        <v>2079</v>
      </c>
      <c r="I289" t="s">
        <v>2080</v>
      </c>
      <c r="J289" t="s">
        <v>64</v>
      </c>
      <c r="K289" t="s">
        <v>2081</v>
      </c>
      <c r="L289" t="s">
        <v>1068</v>
      </c>
      <c r="M289" t="s">
        <v>1069</v>
      </c>
      <c r="N289" t="s">
        <v>2082</v>
      </c>
      <c r="O289" t="s">
        <v>107</v>
      </c>
      <c r="P289" t="s">
        <v>29</v>
      </c>
      <c r="R289">
        <v>1745</v>
      </c>
      <c r="W289" t="s">
        <v>9855</v>
      </c>
      <c r="X289" s="11">
        <f>R289</f>
        <v>1745</v>
      </c>
      <c r="Y289" s="10">
        <f>R289</f>
        <v>1745</v>
      </c>
      <c r="Z289" s="10">
        <f>R289</f>
        <v>1745</v>
      </c>
    </row>
    <row r="290" spans="1:26" x14ac:dyDescent="0.2">
      <c r="A290" t="s">
        <v>2083</v>
      </c>
      <c r="B290" t="s">
        <v>2084</v>
      </c>
      <c r="C290" t="s">
        <v>2085</v>
      </c>
      <c r="D290" t="s">
        <v>1267</v>
      </c>
      <c r="E290" t="s">
        <v>1268</v>
      </c>
      <c r="G290">
        <v>2013</v>
      </c>
      <c r="H290" t="s">
        <v>2086</v>
      </c>
      <c r="I290" t="s">
        <v>2087</v>
      </c>
      <c r="J290" t="s">
        <v>64</v>
      </c>
      <c r="K290" t="s">
        <v>1271</v>
      </c>
      <c r="L290" t="s">
        <v>1272</v>
      </c>
      <c r="M290" t="s">
        <v>1273</v>
      </c>
      <c r="N290" t="s">
        <v>2088</v>
      </c>
      <c r="O290" t="s">
        <v>107</v>
      </c>
      <c r="P290" t="s">
        <v>29</v>
      </c>
      <c r="R290">
        <v>1745</v>
      </c>
      <c r="W290" t="s">
        <v>9855</v>
      </c>
      <c r="X290" s="11">
        <f>R290</f>
        <v>1745</v>
      </c>
      <c r="Y290" s="10">
        <f>R290</f>
        <v>1745</v>
      </c>
      <c r="Z290" s="10">
        <f>R290</f>
        <v>1745</v>
      </c>
    </row>
    <row r="291" spans="1:26" x14ac:dyDescent="0.2">
      <c r="A291" t="s">
        <v>2089</v>
      </c>
      <c r="B291" t="s">
        <v>2090</v>
      </c>
      <c r="C291" t="s">
        <v>2091</v>
      </c>
      <c r="D291" t="s">
        <v>19</v>
      </c>
      <c r="E291" t="s">
        <v>20</v>
      </c>
      <c r="G291">
        <v>2013</v>
      </c>
      <c r="H291" t="s">
        <v>2092</v>
      </c>
      <c r="I291" t="s">
        <v>2093</v>
      </c>
      <c r="J291" t="s">
        <v>23</v>
      </c>
      <c r="K291" t="s">
        <v>24</v>
      </c>
      <c r="L291" t="s">
        <v>25</v>
      </c>
      <c r="M291" t="s">
        <v>26</v>
      </c>
      <c r="N291" t="s">
        <v>2094</v>
      </c>
      <c r="O291" t="s">
        <v>28</v>
      </c>
      <c r="P291" t="s">
        <v>29</v>
      </c>
      <c r="R291">
        <v>1495</v>
      </c>
      <c r="W291" t="s">
        <v>9851</v>
      </c>
      <c r="X291" s="9">
        <f>R291*0.8893</f>
        <v>1329.5035</v>
      </c>
      <c r="Y291" s="10">
        <f>R291*0.8893</f>
        <v>1329.5035</v>
      </c>
      <c r="Z291" s="10">
        <f>R291*0.8893</f>
        <v>1329.5035</v>
      </c>
    </row>
    <row r="292" spans="1:26" x14ac:dyDescent="0.2">
      <c r="A292" t="s">
        <v>2095</v>
      </c>
      <c r="B292" t="s">
        <v>2096</v>
      </c>
      <c r="C292" t="s">
        <v>2097</v>
      </c>
      <c r="D292" t="s">
        <v>118</v>
      </c>
      <c r="E292" t="s">
        <v>119</v>
      </c>
      <c r="G292">
        <v>2013</v>
      </c>
      <c r="H292" t="s">
        <v>2098</v>
      </c>
      <c r="I292" t="s">
        <v>2099</v>
      </c>
      <c r="J292" t="s">
        <v>122</v>
      </c>
      <c r="K292" t="s">
        <v>232</v>
      </c>
      <c r="L292" t="s">
        <v>123</v>
      </c>
      <c r="M292" t="s">
        <v>124</v>
      </c>
      <c r="N292" t="s">
        <v>321</v>
      </c>
      <c r="O292" t="s">
        <v>126</v>
      </c>
      <c r="R292" t="s">
        <v>9854</v>
      </c>
      <c r="S292" s="5">
        <v>1112</v>
      </c>
      <c r="T292" s="5">
        <v>1904</v>
      </c>
      <c r="U292" s="5">
        <f>AVERAGE(S292:T292)</f>
        <v>1508</v>
      </c>
      <c r="W292" t="s">
        <v>9851</v>
      </c>
      <c r="X292" s="9">
        <f>U292*0.8893</f>
        <v>1341.0644</v>
      </c>
      <c r="Y292" s="15">
        <f>S292*0.8893</f>
        <v>988.90160000000003</v>
      </c>
      <c r="Z292" s="15">
        <f>T292*0.8893</f>
        <v>1693.2272</v>
      </c>
    </row>
    <row r="293" spans="1:26" x14ac:dyDescent="0.2">
      <c r="A293" t="s">
        <v>2100</v>
      </c>
      <c r="B293" t="s">
        <v>2101</v>
      </c>
      <c r="C293" t="s">
        <v>2102</v>
      </c>
      <c r="D293" t="s">
        <v>118</v>
      </c>
      <c r="E293" t="s">
        <v>119</v>
      </c>
      <c r="G293">
        <v>2013</v>
      </c>
      <c r="H293" t="s">
        <v>2103</v>
      </c>
      <c r="I293" t="s">
        <v>2104</v>
      </c>
      <c r="J293" t="s">
        <v>64</v>
      </c>
      <c r="K293" t="s">
        <v>652</v>
      </c>
      <c r="L293" t="s">
        <v>123</v>
      </c>
      <c r="M293" t="s">
        <v>124</v>
      </c>
      <c r="O293" t="s">
        <v>126</v>
      </c>
      <c r="R293" t="s">
        <v>9854</v>
      </c>
      <c r="S293" s="5">
        <v>1112</v>
      </c>
      <c r="T293" s="5">
        <v>1904</v>
      </c>
      <c r="U293" s="5">
        <f>AVERAGE(S293:T293)</f>
        <v>1508</v>
      </c>
      <c r="W293" t="s">
        <v>9851</v>
      </c>
      <c r="X293" s="9">
        <f>U293*0.8893</f>
        <v>1341.0644</v>
      </c>
      <c r="Y293" s="15">
        <f>S293*0.8893</f>
        <v>988.90160000000003</v>
      </c>
      <c r="Z293" s="15">
        <f>T293*0.8893</f>
        <v>1693.2272</v>
      </c>
    </row>
    <row r="294" spans="1:26" x14ac:dyDescent="0.2">
      <c r="A294" t="s">
        <v>2105</v>
      </c>
      <c r="B294" t="s">
        <v>2106</v>
      </c>
      <c r="C294" t="s">
        <v>2107</v>
      </c>
      <c r="D294" t="s">
        <v>19</v>
      </c>
      <c r="E294" t="s">
        <v>20</v>
      </c>
      <c r="G294">
        <v>2013</v>
      </c>
      <c r="H294" t="s">
        <v>2108</v>
      </c>
      <c r="I294" t="s">
        <v>2109</v>
      </c>
      <c r="J294" t="s">
        <v>44</v>
      </c>
      <c r="K294" t="s">
        <v>113</v>
      </c>
      <c r="L294" t="s">
        <v>25</v>
      </c>
      <c r="M294" t="s">
        <v>26</v>
      </c>
      <c r="N294" t="s">
        <v>2110</v>
      </c>
      <c r="O294" t="s">
        <v>28</v>
      </c>
      <c r="P294" t="s">
        <v>29</v>
      </c>
      <c r="R294">
        <v>1495</v>
      </c>
      <c r="W294" t="s">
        <v>9851</v>
      </c>
      <c r="X294" s="9">
        <f>R294*0.8893</f>
        <v>1329.5035</v>
      </c>
      <c r="Y294" s="10">
        <f>R294*0.8893</f>
        <v>1329.5035</v>
      </c>
      <c r="Z294" s="10">
        <f>R294*0.8893</f>
        <v>1329.5035</v>
      </c>
    </row>
    <row r="295" spans="1:26" x14ac:dyDescent="0.2">
      <c r="A295" t="s">
        <v>2111</v>
      </c>
      <c r="B295" t="s">
        <v>2112</v>
      </c>
      <c r="C295" t="s">
        <v>2113</v>
      </c>
      <c r="D295" t="s">
        <v>1712</v>
      </c>
      <c r="E295" t="s">
        <v>1713</v>
      </c>
      <c r="G295">
        <v>2013</v>
      </c>
      <c r="H295" t="s">
        <v>2114</v>
      </c>
      <c r="I295" t="s">
        <v>2115</v>
      </c>
      <c r="J295" t="s">
        <v>64</v>
      </c>
      <c r="K295" t="s">
        <v>431</v>
      </c>
      <c r="L295" t="s">
        <v>1717</v>
      </c>
      <c r="M295" t="s">
        <v>285</v>
      </c>
      <c r="N295" t="s">
        <v>2116</v>
      </c>
      <c r="O295" t="s">
        <v>97</v>
      </c>
      <c r="P295" t="s">
        <v>29</v>
      </c>
      <c r="R295" t="s">
        <v>9854</v>
      </c>
      <c r="S295" s="5">
        <v>450</v>
      </c>
      <c r="T295" s="5">
        <v>2490</v>
      </c>
      <c r="U295" s="5">
        <f>AVERAGE(S295:T295)</f>
        <v>1470</v>
      </c>
      <c r="W295" t="s">
        <v>9851</v>
      </c>
      <c r="X295" s="9">
        <f>U295*0.8893</f>
        <v>1307.271</v>
      </c>
      <c r="Y295" s="15">
        <f>S295*0.8893</f>
        <v>400.185</v>
      </c>
      <c r="Z295" s="15">
        <f>T295*0.8893</f>
        <v>2214.357</v>
      </c>
    </row>
    <row r="296" spans="1:26" x14ac:dyDescent="0.2">
      <c r="A296" t="s">
        <v>2117</v>
      </c>
      <c r="B296" t="s">
        <v>2118</v>
      </c>
      <c r="C296" t="s">
        <v>2119</v>
      </c>
      <c r="D296" t="s">
        <v>19</v>
      </c>
      <c r="E296" t="s">
        <v>20</v>
      </c>
      <c r="G296">
        <v>2013</v>
      </c>
      <c r="H296" t="s">
        <v>2120</v>
      </c>
      <c r="I296" t="s">
        <v>2121</v>
      </c>
      <c r="J296" t="s">
        <v>23</v>
      </c>
      <c r="K296" t="s">
        <v>24</v>
      </c>
      <c r="L296" t="s">
        <v>25</v>
      </c>
      <c r="M296" t="s">
        <v>26</v>
      </c>
      <c r="N296" t="s">
        <v>2122</v>
      </c>
      <c r="O296" t="s">
        <v>28</v>
      </c>
      <c r="P296" t="s">
        <v>29</v>
      </c>
      <c r="R296">
        <v>1495</v>
      </c>
      <c r="W296" t="s">
        <v>9851</v>
      </c>
      <c r="X296" s="9">
        <f>R296*0.8893</f>
        <v>1329.5035</v>
      </c>
      <c r="Y296" s="10">
        <f>R296*0.8893</f>
        <v>1329.5035</v>
      </c>
      <c r="Z296" s="10">
        <f>R296*0.8893</f>
        <v>1329.5035</v>
      </c>
    </row>
    <row r="297" spans="1:26" x14ac:dyDescent="0.2">
      <c r="A297" t="s">
        <v>2123</v>
      </c>
      <c r="B297" t="s">
        <v>2124</v>
      </c>
      <c r="C297" t="s">
        <v>2125</v>
      </c>
      <c r="D297" t="s">
        <v>1531</v>
      </c>
      <c r="E297" t="s">
        <v>1532</v>
      </c>
      <c r="G297">
        <v>2013</v>
      </c>
      <c r="H297" t="s">
        <v>2126</v>
      </c>
      <c r="I297" t="s">
        <v>2127</v>
      </c>
      <c r="J297" t="s">
        <v>23</v>
      </c>
      <c r="K297" t="s">
        <v>45</v>
      </c>
      <c r="L297" t="s">
        <v>1244</v>
      </c>
      <c r="M297" t="s">
        <v>85</v>
      </c>
      <c r="N297" t="s">
        <v>2128</v>
      </c>
      <c r="O297" t="s">
        <v>107</v>
      </c>
      <c r="P297" t="s">
        <v>29</v>
      </c>
      <c r="R297">
        <v>1745</v>
      </c>
      <c r="W297" t="s">
        <v>9855</v>
      </c>
      <c r="X297" s="11">
        <f>R297</f>
        <v>1745</v>
      </c>
      <c r="Y297" s="10">
        <f>R297</f>
        <v>1745</v>
      </c>
      <c r="Z297" s="10">
        <f>R297</f>
        <v>1745</v>
      </c>
    </row>
    <row r="298" spans="1:26" x14ac:dyDescent="0.2">
      <c r="A298" t="s">
        <v>2129</v>
      </c>
      <c r="B298" t="s">
        <v>2130</v>
      </c>
      <c r="D298" t="s">
        <v>2131</v>
      </c>
      <c r="E298" t="s">
        <v>2132</v>
      </c>
      <c r="G298">
        <v>2013</v>
      </c>
      <c r="H298" t="s">
        <v>2133</v>
      </c>
      <c r="I298" t="s">
        <v>2134</v>
      </c>
      <c r="J298" t="s">
        <v>64</v>
      </c>
      <c r="K298" t="s">
        <v>9895</v>
      </c>
      <c r="L298" t="s">
        <v>2135</v>
      </c>
      <c r="M298" t="s">
        <v>1362</v>
      </c>
      <c r="N298" t="s">
        <v>2136</v>
      </c>
      <c r="O298" t="s">
        <v>2137</v>
      </c>
      <c r="P298" t="s">
        <v>29</v>
      </c>
      <c r="R298" s="5" t="s">
        <v>10052</v>
      </c>
      <c r="Y298" s="10"/>
      <c r="Z298" s="10"/>
    </row>
    <row r="299" spans="1:26" x14ac:dyDescent="0.2">
      <c r="A299" t="s">
        <v>2138</v>
      </c>
      <c r="B299" t="s">
        <v>2139</v>
      </c>
      <c r="D299" t="s">
        <v>2131</v>
      </c>
      <c r="E299" t="s">
        <v>2132</v>
      </c>
      <c r="G299">
        <v>2013</v>
      </c>
      <c r="H299" t="s">
        <v>2140</v>
      </c>
      <c r="I299" t="s">
        <v>2141</v>
      </c>
      <c r="J299" t="s">
        <v>122</v>
      </c>
      <c r="K299" t="s">
        <v>9896</v>
      </c>
      <c r="L299" t="s">
        <v>2135</v>
      </c>
      <c r="M299" t="s">
        <v>1362</v>
      </c>
      <c r="N299" t="s">
        <v>2142</v>
      </c>
      <c r="O299" t="s">
        <v>2137</v>
      </c>
      <c r="P299" t="s">
        <v>29</v>
      </c>
      <c r="R299" s="5" t="s">
        <v>10052</v>
      </c>
      <c r="Y299" s="10"/>
      <c r="Z299" s="10"/>
    </row>
    <row r="300" spans="1:26" x14ac:dyDescent="0.2">
      <c r="A300" t="s">
        <v>2143</v>
      </c>
      <c r="B300" t="s">
        <v>2144</v>
      </c>
      <c r="D300" t="s">
        <v>2131</v>
      </c>
      <c r="E300" t="s">
        <v>2132</v>
      </c>
      <c r="G300">
        <v>2013</v>
      </c>
      <c r="H300" t="s">
        <v>2145</v>
      </c>
      <c r="I300" t="s">
        <v>2146</v>
      </c>
      <c r="J300" t="s">
        <v>64</v>
      </c>
      <c r="K300" t="s">
        <v>9895</v>
      </c>
      <c r="L300" t="s">
        <v>2135</v>
      </c>
      <c r="M300" t="s">
        <v>1362</v>
      </c>
      <c r="N300" t="s">
        <v>2147</v>
      </c>
      <c r="O300" t="s">
        <v>2137</v>
      </c>
      <c r="P300" t="s">
        <v>29</v>
      </c>
      <c r="R300" s="5" t="s">
        <v>10052</v>
      </c>
      <c r="Y300" s="10"/>
      <c r="Z300" s="10"/>
    </row>
    <row r="301" spans="1:26" x14ac:dyDescent="0.2">
      <c r="A301" t="s">
        <v>2148</v>
      </c>
      <c r="B301" t="s">
        <v>2149</v>
      </c>
      <c r="C301" t="s">
        <v>2150</v>
      </c>
      <c r="D301" t="s">
        <v>1891</v>
      </c>
      <c r="E301" t="s">
        <v>1892</v>
      </c>
      <c r="F301" t="s">
        <v>1893</v>
      </c>
      <c r="G301">
        <v>2013</v>
      </c>
      <c r="H301" t="s">
        <v>2151</v>
      </c>
      <c r="I301" t="s">
        <v>2152</v>
      </c>
      <c r="J301" t="s">
        <v>23</v>
      </c>
      <c r="K301" t="s">
        <v>24</v>
      </c>
      <c r="L301" t="s">
        <v>1896</v>
      </c>
      <c r="N301" t="s">
        <v>2153</v>
      </c>
      <c r="O301" t="s">
        <v>30</v>
      </c>
      <c r="R301" s="5" t="s">
        <v>10052</v>
      </c>
      <c r="Y301" s="10"/>
      <c r="Z301" s="10"/>
    </row>
    <row r="302" spans="1:26" x14ac:dyDescent="0.2">
      <c r="A302" t="s">
        <v>2154</v>
      </c>
      <c r="B302" t="s">
        <v>2155</v>
      </c>
      <c r="C302" t="s">
        <v>2156</v>
      </c>
      <c r="D302" t="s">
        <v>2157</v>
      </c>
      <c r="E302" t="s">
        <v>2158</v>
      </c>
      <c r="G302">
        <v>2013</v>
      </c>
      <c r="H302" t="s">
        <v>2159</v>
      </c>
      <c r="I302" t="s">
        <v>2160</v>
      </c>
      <c r="J302" t="s">
        <v>122</v>
      </c>
      <c r="K302" t="s">
        <v>2161</v>
      </c>
      <c r="L302" t="s">
        <v>2162</v>
      </c>
      <c r="M302" t="s">
        <v>2163</v>
      </c>
      <c r="N302" t="s">
        <v>2164</v>
      </c>
      <c r="O302" t="s">
        <v>2165</v>
      </c>
      <c r="R302" s="5" t="s">
        <v>10052</v>
      </c>
      <c r="Y302" s="10"/>
      <c r="Z302" s="10"/>
    </row>
    <row r="303" spans="1:26" x14ac:dyDescent="0.2">
      <c r="A303" t="s">
        <v>2166</v>
      </c>
      <c r="B303" t="s">
        <v>2167</v>
      </c>
      <c r="C303" t="s">
        <v>2168</v>
      </c>
      <c r="D303" t="s">
        <v>2169</v>
      </c>
      <c r="E303" t="s">
        <v>2170</v>
      </c>
      <c r="G303">
        <v>2013</v>
      </c>
      <c r="H303" t="s">
        <v>2171</v>
      </c>
      <c r="I303" t="s">
        <v>2172</v>
      </c>
      <c r="J303" t="s">
        <v>23</v>
      </c>
      <c r="K303" t="s">
        <v>24</v>
      </c>
      <c r="L303" t="s">
        <v>2173</v>
      </c>
      <c r="M303" t="s">
        <v>2174</v>
      </c>
      <c r="O303" t="s">
        <v>2175</v>
      </c>
      <c r="P303" t="s">
        <v>29</v>
      </c>
      <c r="R303" t="s">
        <v>9854</v>
      </c>
      <c r="S303" s="5">
        <v>700</v>
      </c>
      <c r="T303" s="5">
        <v>1200</v>
      </c>
      <c r="U303" s="5">
        <f>AVERAGE(S303:T303)</f>
        <v>950</v>
      </c>
      <c r="W303" t="s">
        <v>9855</v>
      </c>
      <c r="X303" s="11">
        <f>U303</f>
        <v>950</v>
      </c>
      <c r="Y303" s="15">
        <f>S303</f>
        <v>700</v>
      </c>
      <c r="Z303" s="15">
        <f>T303</f>
        <v>1200</v>
      </c>
    </row>
    <row r="304" spans="1:26" x14ac:dyDescent="0.2">
      <c r="A304" t="s">
        <v>2176</v>
      </c>
      <c r="B304" t="s">
        <v>2177</v>
      </c>
      <c r="C304" t="s">
        <v>2178</v>
      </c>
      <c r="D304" t="s">
        <v>2179</v>
      </c>
      <c r="E304" t="s">
        <v>2180</v>
      </c>
      <c r="F304" t="s">
        <v>2181</v>
      </c>
      <c r="G304">
        <v>2013</v>
      </c>
      <c r="H304" t="s">
        <v>2182</v>
      </c>
      <c r="I304" t="s">
        <v>2183</v>
      </c>
      <c r="J304" t="s">
        <v>23</v>
      </c>
      <c r="K304" t="s">
        <v>24</v>
      </c>
      <c r="L304" t="s">
        <v>1548</v>
      </c>
      <c r="M304" t="s">
        <v>1621</v>
      </c>
      <c r="N304" t="s">
        <v>2184</v>
      </c>
      <c r="O304" t="s">
        <v>107</v>
      </c>
      <c r="P304" t="s">
        <v>29</v>
      </c>
      <c r="R304">
        <v>2230</v>
      </c>
      <c r="W304" t="s">
        <v>9855</v>
      </c>
      <c r="X304" s="11">
        <f>R304</f>
        <v>2230</v>
      </c>
      <c r="Y304" s="10">
        <f>R304</f>
        <v>2230</v>
      </c>
      <c r="Z304" s="10">
        <f>R304</f>
        <v>2230</v>
      </c>
    </row>
    <row r="305" spans="1:26" x14ac:dyDescent="0.2">
      <c r="A305" t="s">
        <v>2185</v>
      </c>
      <c r="B305" t="s">
        <v>2186</v>
      </c>
      <c r="C305" t="s">
        <v>2187</v>
      </c>
      <c r="D305" t="s">
        <v>2179</v>
      </c>
      <c r="E305" t="s">
        <v>2180</v>
      </c>
      <c r="F305" t="s">
        <v>2181</v>
      </c>
      <c r="G305">
        <v>2013</v>
      </c>
      <c r="H305" t="s">
        <v>2188</v>
      </c>
      <c r="I305" t="s">
        <v>2189</v>
      </c>
      <c r="J305" t="s">
        <v>23</v>
      </c>
      <c r="K305" t="s">
        <v>24</v>
      </c>
      <c r="L305" t="s">
        <v>1548</v>
      </c>
      <c r="M305" t="s">
        <v>1621</v>
      </c>
      <c r="N305" t="s">
        <v>2190</v>
      </c>
      <c r="O305" t="s">
        <v>107</v>
      </c>
      <c r="P305" t="s">
        <v>29</v>
      </c>
      <c r="R305">
        <v>2230</v>
      </c>
      <c r="W305" t="s">
        <v>9855</v>
      </c>
      <c r="X305" s="11">
        <f>R305</f>
        <v>2230</v>
      </c>
      <c r="Y305" s="10">
        <f>R305</f>
        <v>2230</v>
      </c>
      <c r="Z305" s="10">
        <f>R305</f>
        <v>2230</v>
      </c>
    </row>
    <row r="306" spans="1:26" x14ac:dyDescent="0.2">
      <c r="A306" t="s">
        <v>2191</v>
      </c>
      <c r="B306" t="s">
        <v>2192</v>
      </c>
      <c r="C306" t="s">
        <v>2193</v>
      </c>
      <c r="D306" t="s">
        <v>2194</v>
      </c>
      <c r="E306" t="s">
        <v>2195</v>
      </c>
      <c r="F306" t="s">
        <v>2196</v>
      </c>
      <c r="G306">
        <v>2013</v>
      </c>
      <c r="H306" t="s">
        <v>2197</v>
      </c>
      <c r="I306" t="s">
        <v>2198</v>
      </c>
      <c r="J306" t="s">
        <v>23</v>
      </c>
      <c r="K306" t="s">
        <v>24</v>
      </c>
      <c r="L306" t="s">
        <v>2199</v>
      </c>
      <c r="M306" t="s">
        <v>2200</v>
      </c>
      <c r="O306" t="s">
        <v>2201</v>
      </c>
      <c r="R306" s="5" t="s">
        <v>10052</v>
      </c>
      <c r="Y306" s="10"/>
      <c r="Z306" s="10"/>
    </row>
    <row r="307" spans="1:26" x14ac:dyDescent="0.2">
      <c r="A307" t="s">
        <v>2202</v>
      </c>
      <c r="B307" t="s">
        <v>2203</v>
      </c>
      <c r="C307" t="s">
        <v>2204</v>
      </c>
      <c r="D307" t="s">
        <v>2205</v>
      </c>
      <c r="E307" t="s">
        <v>2206</v>
      </c>
      <c r="G307">
        <v>2013</v>
      </c>
      <c r="H307" t="s">
        <v>2207</v>
      </c>
      <c r="I307" t="s">
        <v>2208</v>
      </c>
      <c r="J307" t="s">
        <v>64</v>
      </c>
      <c r="L307" t="s">
        <v>186</v>
      </c>
      <c r="M307" t="s">
        <v>2209</v>
      </c>
      <c r="O307" t="s">
        <v>2210</v>
      </c>
      <c r="R307" s="5" t="s">
        <v>10052</v>
      </c>
      <c r="Y307" s="10"/>
      <c r="Z307" s="10"/>
    </row>
    <row r="308" spans="1:26" x14ac:dyDescent="0.2">
      <c r="A308" t="s">
        <v>2211</v>
      </c>
      <c r="B308" t="s">
        <v>2212</v>
      </c>
      <c r="C308" t="s">
        <v>2213</v>
      </c>
      <c r="D308" t="s">
        <v>2214</v>
      </c>
      <c r="E308" t="s">
        <v>2215</v>
      </c>
      <c r="G308">
        <v>2013</v>
      </c>
      <c r="H308" t="s">
        <v>2216</v>
      </c>
      <c r="I308" t="s">
        <v>2217</v>
      </c>
      <c r="J308" t="s">
        <v>64</v>
      </c>
      <c r="L308" t="s">
        <v>691</v>
      </c>
      <c r="M308" t="s">
        <v>2218</v>
      </c>
      <c r="O308" t="s">
        <v>2219</v>
      </c>
      <c r="P308" t="s">
        <v>2220</v>
      </c>
      <c r="R308" s="5" t="s">
        <v>10052</v>
      </c>
      <c r="Y308" s="10"/>
      <c r="Z308" s="10"/>
    </row>
    <row r="309" spans="1:26" x14ac:dyDescent="0.2">
      <c r="A309" t="s">
        <v>2221</v>
      </c>
      <c r="B309" t="s">
        <v>2222</v>
      </c>
      <c r="C309" t="s">
        <v>2223</v>
      </c>
      <c r="D309" t="s">
        <v>2224</v>
      </c>
      <c r="E309" t="s">
        <v>2225</v>
      </c>
      <c r="F309" t="s">
        <v>2226</v>
      </c>
      <c r="G309">
        <v>2013</v>
      </c>
      <c r="H309" t="s">
        <v>2227</v>
      </c>
      <c r="I309" t="s">
        <v>2228</v>
      </c>
      <c r="J309" t="s">
        <v>23</v>
      </c>
      <c r="K309" t="s">
        <v>2229</v>
      </c>
      <c r="L309" t="s">
        <v>1416</v>
      </c>
      <c r="M309" t="s">
        <v>527</v>
      </c>
      <c r="O309" t="s">
        <v>2230</v>
      </c>
      <c r="P309" t="s">
        <v>29</v>
      </c>
      <c r="R309">
        <v>2250</v>
      </c>
      <c r="W309" t="s">
        <v>9851</v>
      </c>
      <c r="X309" s="9">
        <f>R309*0.8893</f>
        <v>2000.925</v>
      </c>
      <c r="Y309" s="10">
        <f>R309*0.8893</f>
        <v>2000.925</v>
      </c>
      <c r="Z309" s="10">
        <f>R309*0.8893</f>
        <v>2000.925</v>
      </c>
    </row>
    <row r="310" spans="1:26" x14ac:dyDescent="0.2">
      <c r="A310" t="s">
        <v>2231</v>
      </c>
      <c r="B310" t="s">
        <v>2232</v>
      </c>
      <c r="C310" t="s">
        <v>2233</v>
      </c>
      <c r="D310" t="s">
        <v>2234</v>
      </c>
      <c r="E310" t="s">
        <v>2235</v>
      </c>
      <c r="F310" t="s">
        <v>2236</v>
      </c>
      <c r="G310">
        <v>2013</v>
      </c>
      <c r="H310" t="s">
        <v>2237</v>
      </c>
      <c r="I310" t="s">
        <v>2238</v>
      </c>
      <c r="J310" t="s">
        <v>44</v>
      </c>
      <c r="K310" t="s">
        <v>172</v>
      </c>
      <c r="L310" t="s">
        <v>173</v>
      </c>
      <c r="M310" t="s">
        <v>2239</v>
      </c>
      <c r="N310" t="s">
        <v>2240</v>
      </c>
      <c r="O310" t="s">
        <v>1887</v>
      </c>
      <c r="P310" t="s">
        <v>29</v>
      </c>
      <c r="R310" t="s">
        <v>9897</v>
      </c>
      <c r="V310">
        <v>825</v>
      </c>
      <c r="W310" t="s">
        <v>9855</v>
      </c>
      <c r="X310" s="11">
        <f>V310</f>
        <v>825</v>
      </c>
      <c r="Y310" s="17">
        <f>X310</f>
        <v>825</v>
      </c>
      <c r="Z310" s="11">
        <f>Y310</f>
        <v>825</v>
      </c>
    </row>
    <row r="311" spans="1:26" x14ac:dyDescent="0.2">
      <c r="A311" t="s">
        <v>2241</v>
      </c>
      <c r="B311" t="s">
        <v>2242</v>
      </c>
      <c r="C311" t="s">
        <v>2243</v>
      </c>
      <c r="D311" t="s">
        <v>2244</v>
      </c>
      <c r="E311" t="s">
        <v>2245</v>
      </c>
      <c r="G311">
        <v>2013</v>
      </c>
      <c r="H311" t="s">
        <v>2246</v>
      </c>
      <c r="I311" t="s">
        <v>2247</v>
      </c>
      <c r="J311" t="s">
        <v>64</v>
      </c>
      <c r="K311" t="s">
        <v>632</v>
      </c>
      <c r="L311" t="s">
        <v>2248</v>
      </c>
      <c r="M311" t="s">
        <v>2249</v>
      </c>
      <c r="N311" t="s">
        <v>2250</v>
      </c>
      <c r="O311" t="s">
        <v>2251</v>
      </c>
      <c r="P311" t="s">
        <v>177</v>
      </c>
      <c r="R311" s="5" t="s">
        <v>10052</v>
      </c>
      <c r="Y311" s="10"/>
      <c r="Z311" s="10"/>
    </row>
    <row r="312" spans="1:26" x14ac:dyDescent="0.2">
      <c r="A312" t="s">
        <v>2252</v>
      </c>
      <c r="B312" t="s">
        <v>2253</v>
      </c>
      <c r="C312" t="s">
        <v>2254</v>
      </c>
      <c r="D312" t="s">
        <v>2255</v>
      </c>
      <c r="E312" t="s">
        <v>2256</v>
      </c>
      <c r="F312" t="s">
        <v>2257</v>
      </c>
      <c r="G312">
        <v>2013</v>
      </c>
      <c r="H312" t="s">
        <v>2258</v>
      </c>
      <c r="I312" t="s">
        <v>2259</v>
      </c>
      <c r="J312" t="s">
        <v>44</v>
      </c>
      <c r="K312" t="s">
        <v>94</v>
      </c>
      <c r="L312" t="s">
        <v>2260</v>
      </c>
      <c r="M312" t="s">
        <v>2261</v>
      </c>
      <c r="N312" t="s">
        <v>2262</v>
      </c>
      <c r="O312" t="s">
        <v>1887</v>
      </c>
      <c r="P312" t="s">
        <v>29</v>
      </c>
      <c r="R312" t="s">
        <v>9897</v>
      </c>
      <c r="V312">
        <v>825</v>
      </c>
      <c r="W312" t="s">
        <v>9855</v>
      </c>
      <c r="X312" s="11">
        <f>V312</f>
        <v>825</v>
      </c>
      <c r="Y312" s="17">
        <f>X312</f>
        <v>825</v>
      </c>
      <c r="Z312" s="11">
        <f>Y312</f>
        <v>825</v>
      </c>
    </row>
    <row r="313" spans="1:26" x14ac:dyDescent="0.2">
      <c r="A313" t="s">
        <v>2263</v>
      </c>
      <c r="B313" t="s">
        <v>2264</v>
      </c>
      <c r="D313" t="s">
        <v>2131</v>
      </c>
      <c r="E313" t="s">
        <v>2132</v>
      </c>
      <c r="G313">
        <v>2013</v>
      </c>
      <c r="H313" t="s">
        <v>2265</v>
      </c>
      <c r="I313" t="s">
        <v>2266</v>
      </c>
      <c r="J313" t="s">
        <v>44</v>
      </c>
      <c r="K313" t="s">
        <v>9898</v>
      </c>
      <c r="L313" t="s">
        <v>2135</v>
      </c>
      <c r="M313" t="s">
        <v>1362</v>
      </c>
      <c r="N313" t="s">
        <v>2267</v>
      </c>
      <c r="O313" t="s">
        <v>2137</v>
      </c>
      <c r="P313" t="s">
        <v>29</v>
      </c>
      <c r="R313" s="5" t="s">
        <v>10052</v>
      </c>
      <c r="Y313" s="10"/>
      <c r="Z313" s="10"/>
    </row>
    <row r="314" spans="1:26" x14ac:dyDescent="0.2">
      <c r="A314" t="s">
        <v>2268</v>
      </c>
      <c r="B314" t="s">
        <v>2269</v>
      </c>
      <c r="D314" t="s">
        <v>2131</v>
      </c>
      <c r="E314" t="s">
        <v>2132</v>
      </c>
      <c r="G314">
        <v>2013</v>
      </c>
      <c r="H314" t="s">
        <v>2270</v>
      </c>
      <c r="I314" t="s">
        <v>2271</v>
      </c>
      <c r="J314" t="s">
        <v>64</v>
      </c>
      <c r="K314" t="s">
        <v>9899</v>
      </c>
      <c r="L314" t="s">
        <v>2135</v>
      </c>
      <c r="M314" t="s">
        <v>1362</v>
      </c>
      <c r="O314" t="s">
        <v>2137</v>
      </c>
      <c r="P314" t="s">
        <v>29</v>
      </c>
      <c r="R314" s="5" t="s">
        <v>10052</v>
      </c>
      <c r="Y314" s="10"/>
      <c r="Z314" s="10"/>
    </row>
    <row r="315" spans="1:26" x14ac:dyDescent="0.2">
      <c r="A315" t="s">
        <v>2272</v>
      </c>
      <c r="B315" t="s">
        <v>2273</v>
      </c>
      <c r="C315" t="s">
        <v>2274</v>
      </c>
      <c r="D315" t="s">
        <v>2224</v>
      </c>
      <c r="E315" t="s">
        <v>2225</v>
      </c>
      <c r="F315" t="s">
        <v>2226</v>
      </c>
      <c r="G315">
        <v>2013</v>
      </c>
      <c r="H315" t="s">
        <v>2275</v>
      </c>
      <c r="I315" t="s">
        <v>2276</v>
      </c>
      <c r="J315" t="s">
        <v>23</v>
      </c>
      <c r="K315" t="s">
        <v>45</v>
      </c>
      <c r="L315" t="s">
        <v>1416</v>
      </c>
      <c r="M315" t="s">
        <v>527</v>
      </c>
      <c r="O315" t="s">
        <v>2230</v>
      </c>
      <c r="P315" t="s">
        <v>29</v>
      </c>
      <c r="R315">
        <v>2250</v>
      </c>
      <c r="W315" t="s">
        <v>9851</v>
      </c>
      <c r="X315" s="9">
        <f>R315*0.8893</f>
        <v>2000.925</v>
      </c>
      <c r="Y315" s="10">
        <f>R315*0.8893</f>
        <v>2000.925</v>
      </c>
      <c r="Z315" s="10">
        <f>R315*0.8893</f>
        <v>2000.925</v>
      </c>
    </row>
    <row r="316" spans="1:26" x14ac:dyDescent="0.2">
      <c r="A316" t="s">
        <v>2277</v>
      </c>
      <c r="B316" t="s">
        <v>2278</v>
      </c>
      <c r="D316" t="s">
        <v>2279</v>
      </c>
      <c r="E316" t="s">
        <v>2280</v>
      </c>
      <c r="F316" t="s">
        <v>2281</v>
      </c>
      <c r="G316">
        <v>2013</v>
      </c>
      <c r="H316" t="s">
        <v>2282</v>
      </c>
      <c r="I316" t="s">
        <v>2283</v>
      </c>
      <c r="J316" t="s">
        <v>44</v>
      </c>
      <c r="K316" t="s">
        <v>94</v>
      </c>
      <c r="L316" t="s">
        <v>340</v>
      </c>
      <c r="M316" t="s">
        <v>807</v>
      </c>
      <c r="N316" t="s">
        <v>2284</v>
      </c>
      <c r="O316" t="s">
        <v>2285</v>
      </c>
      <c r="R316" s="5" t="s">
        <v>10052</v>
      </c>
      <c r="Y316" s="10"/>
      <c r="Z316" s="10"/>
    </row>
    <row r="317" spans="1:26" x14ac:dyDescent="0.2">
      <c r="A317" t="s">
        <v>2286</v>
      </c>
      <c r="B317" t="s">
        <v>2287</v>
      </c>
      <c r="C317" t="s">
        <v>2288</v>
      </c>
      <c r="D317" t="s">
        <v>2224</v>
      </c>
      <c r="E317" t="s">
        <v>2225</v>
      </c>
      <c r="F317" t="s">
        <v>2226</v>
      </c>
      <c r="G317">
        <v>2013</v>
      </c>
      <c r="H317" t="s">
        <v>2289</v>
      </c>
      <c r="I317" t="s">
        <v>2290</v>
      </c>
      <c r="J317" t="s">
        <v>23</v>
      </c>
      <c r="K317" t="s">
        <v>24</v>
      </c>
      <c r="L317" t="s">
        <v>1416</v>
      </c>
      <c r="M317" t="s">
        <v>527</v>
      </c>
      <c r="O317" t="s">
        <v>2230</v>
      </c>
      <c r="P317" t="s">
        <v>29</v>
      </c>
      <c r="R317">
        <v>2250</v>
      </c>
      <c r="W317" t="s">
        <v>9851</v>
      </c>
      <c r="X317" s="9">
        <f>R317*0.8893</f>
        <v>2000.925</v>
      </c>
      <c r="Y317" s="10">
        <f>R317*0.8893</f>
        <v>2000.925</v>
      </c>
      <c r="Z317" s="10">
        <f>R317*0.8893</f>
        <v>2000.925</v>
      </c>
    </row>
    <row r="318" spans="1:26" x14ac:dyDescent="0.2">
      <c r="A318" t="s">
        <v>2291</v>
      </c>
      <c r="B318" t="s">
        <v>2292</v>
      </c>
      <c r="C318" t="s">
        <v>2293</v>
      </c>
      <c r="D318" t="s">
        <v>2294</v>
      </c>
      <c r="E318" t="s">
        <v>2295</v>
      </c>
      <c r="G318">
        <v>2013</v>
      </c>
      <c r="H318" t="s">
        <v>2296</v>
      </c>
      <c r="I318" t="s">
        <v>2297</v>
      </c>
      <c r="J318" t="s">
        <v>23</v>
      </c>
      <c r="K318" t="s">
        <v>2298</v>
      </c>
      <c r="L318" t="s">
        <v>25</v>
      </c>
      <c r="M318" t="s">
        <v>233</v>
      </c>
      <c r="O318" t="s">
        <v>2230</v>
      </c>
      <c r="P318" t="s">
        <v>29</v>
      </c>
      <c r="R318">
        <v>750</v>
      </c>
      <c r="W318" t="s">
        <v>9851</v>
      </c>
      <c r="X318" s="9">
        <f>R318*0.8893</f>
        <v>666.97500000000002</v>
      </c>
      <c r="Y318" s="10">
        <f>R318*0.8893</f>
        <v>666.97500000000002</v>
      </c>
      <c r="Z318" s="10">
        <f>R318*0.8893</f>
        <v>666.97500000000002</v>
      </c>
    </row>
    <row r="319" spans="1:26" x14ac:dyDescent="0.2">
      <c r="A319" t="s">
        <v>2299</v>
      </c>
      <c r="B319" t="s">
        <v>2300</v>
      </c>
      <c r="C319" t="s">
        <v>2301</v>
      </c>
      <c r="D319" t="s">
        <v>2302</v>
      </c>
      <c r="E319" t="s">
        <v>2303</v>
      </c>
      <c r="F319" t="s">
        <v>2304</v>
      </c>
      <c r="G319">
        <v>2013</v>
      </c>
      <c r="H319" t="s">
        <v>2305</v>
      </c>
      <c r="I319" t="s">
        <v>2306</v>
      </c>
      <c r="J319" t="s">
        <v>23</v>
      </c>
      <c r="K319" t="s">
        <v>45</v>
      </c>
      <c r="L319" t="s">
        <v>2307</v>
      </c>
      <c r="M319" t="s">
        <v>527</v>
      </c>
      <c r="O319" t="s">
        <v>2230</v>
      </c>
      <c r="P319" t="s">
        <v>29</v>
      </c>
      <c r="R319">
        <v>2000</v>
      </c>
      <c r="W319" t="s">
        <v>9851</v>
      </c>
      <c r="X319" s="9">
        <f>R319*0.8893</f>
        <v>1778.6</v>
      </c>
      <c r="Y319" s="10">
        <f>R319*0.8893</f>
        <v>1778.6</v>
      </c>
      <c r="Z319" s="10">
        <f>R319*0.8893</f>
        <v>1778.6</v>
      </c>
    </row>
    <row r="320" spans="1:26" x14ac:dyDescent="0.2">
      <c r="A320" t="s">
        <v>2308</v>
      </c>
      <c r="B320" t="s">
        <v>2309</v>
      </c>
      <c r="C320" t="s">
        <v>2310</v>
      </c>
      <c r="D320" t="s">
        <v>2302</v>
      </c>
      <c r="E320" t="s">
        <v>2303</v>
      </c>
      <c r="F320" t="s">
        <v>2304</v>
      </c>
      <c r="G320">
        <v>2013</v>
      </c>
      <c r="H320" t="s">
        <v>2311</v>
      </c>
      <c r="I320" t="s">
        <v>2312</v>
      </c>
      <c r="J320" t="s">
        <v>23</v>
      </c>
      <c r="K320" t="s">
        <v>24</v>
      </c>
      <c r="L320" t="s">
        <v>2307</v>
      </c>
      <c r="M320" t="s">
        <v>527</v>
      </c>
      <c r="O320" t="s">
        <v>2230</v>
      </c>
      <c r="P320" t="s">
        <v>29</v>
      </c>
      <c r="R320">
        <v>2000</v>
      </c>
      <c r="W320" t="s">
        <v>9851</v>
      </c>
      <c r="X320" s="9">
        <f>R320*0.8893</f>
        <v>1778.6</v>
      </c>
      <c r="Y320" s="10">
        <f>R320*0.8893</f>
        <v>1778.6</v>
      </c>
      <c r="Z320" s="10">
        <f>R320*0.8893</f>
        <v>1778.6</v>
      </c>
    </row>
    <row r="321" spans="1:26" x14ac:dyDescent="0.2">
      <c r="A321" t="s">
        <v>2313</v>
      </c>
      <c r="B321" t="s">
        <v>2314</v>
      </c>
      <c r="C321" t="s">
        <v>2315</v>
      </c>
      <c r="D321" t="s">
        <v>2224</v>
      </c>
      <c r="E321" t="s">
        <v>2225</v>
      </c>
      <c r="F321" t="s">
        <v>2226</v>
      </c>
      <c r="G321">
        <v>2013</v>
      </c>
      <c r="H321" t="s">
        <v>2316</v>
      </c>
      <c r="I321" t="s">
        <v>2317</v>
      </c>
      <c r="J321" t="s">
        <v>23</v>
      </c>
      <c r="K321" t="s">
        <v>24</v>
      </c>
      <c r="L321" t="s">
        <v>1416</v>
      </c>
      <c r="M321" t="s">
        <v>527</v>
      </c>
      <c r="N321" t="s">
        <v>2318</v>
      </c>
      <c r="O321" t="s">
        <v>2230</v>
      </c>
      <c r="P321" t="s">
        <v>29</v>
      </c>
      <c r="R321">
        <v>2250</v>
      </c>
      <c r="W321" t="s">
        <v>9851</v>
      </c>
      <c r="X321" s="9">
        <f>R321*0.8893</f>
        <v>2000.925</v>
      </c>
      <c r="Y321" s="10">
        <f>R321*0.8893</f>
        <v>2000.925</v>
      </c>
      <c r="Z321" s="10">
        <f>R321*0.8893</f>
        <v>2000.925</v>
      </c>
    </row>
    <row r="322" spans="1:26" x14ac:dyDescent="0.2">
      <c r="A322" t="s">
        <v>2319</v>
      </c>
      <c r="B322" t="s">
        <v>2320</v>
      </c>
      <c r="D322" t="s">
        <v>2321</v>
      </c>
      <c r="E322" t="s">
        <v>2322</v>
      </c>
      <c r="F322" t="s">
        <v>2323</v>
      </c>
      <c r="G322">
        <v>2013</v>
      </c>
      <c r="H322" t="s">
        <v>2324</v>
      </c>
      <c r="I322" t="s">
        <v>2325</v>
      </c>
      <c r="J322" t="s">
        <v>44</v>
      </c>
      <c r="K322" t="s">
        <v>2326</v>
      </c>
      <c r="L322" t="s">
        <v>46</v>
      </c>
      <c r="M322" t="s">
        <v>2327</v>
      </c>
      <c r="O322" t="s">
        <v>2328</v>
      </c>
      <c r="R322" s="5" t="s">
        <v>10052</v>
      </c>
      <c r="Y322" s="10"/>
      <c r="Z322" s="10"/>
    </row>
    <row r="323" spans="1:26" x14ac:dyDescent="0.2">
      <c r="A323" t="s">
        <v>2329</v>
      </c>
      <c r="B323" t="s">
        <v>2330</v>
      </c>
      <c r="C323" t="s">
        <v>2331</v>
      </c>
      <c r="D323" t="s">
        <v>2332</v>
      </c>
      <c r="E323" t="s">
        <v>2333</v>
      </c>
      <c r="F323" t="s">
        <v>2334</v>
      </c>
      <c r="G323">
        <v>2013</v>
      </c>
      <c r="H323" t="s">
        <v>2335</v>
      </c>
      <c r="I323" t="s">
        <v>2336</v>
      </c>
      <c r="J323" t="s">
        <v>122</v>
      </c>
      <c r="K323" t="s">
        <v>9900</v>
      </c>
      <c r="L323" t="s">
        <v>2337</v>
      </c>
      <c r="M323" t="s">
        <v>2338</v>
      </c>
      <c r="N323" t="s">
        <v>2339</v>
      </c>
      <c r="O323" t="s">
        <v>2340</v>
      </c>
      <c r="P323" t="s">
        <v>29</v>
      </c>
      <c r="R323" s="5" t="s">
        <v>10052</v>
      </c>
      <c r="Y323" s="10"/>
      <c r="Z323" s="10"/>
    </row>
    <row r="324" spans="1:26" x14ac:dyDescent="0.2">
      <c r="A324" t="s">
        <v>2341</v>
      </c>
      <c r="B324" t="s">
        <v>2342</v>
      </c>
      <c r="C324" t="s">
        <v>2343</v>
      </c>
      <c r="D324" t="s">
        <v>2344</v>
      </c>
      <c r="E324" t="s">
        <v>2345</v>
      </c>
      <c r="G324">
        <v>2013</v>
      </c>
      <c r="H324" t="s">
        <v>2346</v>
      </c>
      <c r="I324" t="s">
        <v>2347</v>
      </c>
      <c r="J324" t="s">
        <v>44</v>
      </c>
      <c r="K324" t="s">
        <v>9875</v>
      </c>
      <c r="L324" t="s">
        <v>221</v>
      </c>
      <c r="M324" t="s">
        <v>263</v>
      </c>
      <c r="N324" t="s">
        <v>2348</v>
      </c>
      <c r="O324" t="s">
        <v>2349</v>
      </c>
      <c r="P324" t="s">
        <v>177</v>
      </c>
      <c r="R324" s="5" t="s">
        <v>10052</v>
      </c>
      <c r="Y324" s="10"/>
      <c r="Z324" s="10"/>
    </row>
    <row r="325" spans="1:26" x14ac:dyDescent="0.2">
      <c r="A325" t="s">
        <v>2350</v>
      </c>
      <c r="B325" t="s">
        <v>2351</v>
      </c>
      <c r="C325" t="s">
        <v>2352</v>
      </c>
      <c r="D325" t="s">
        <v>2302</v>
      </c>
      <c r="E325" t="s">
        <v>2303</v>
      </c>
      <c r="G325">
        <v>2013</v>
      </c>
      <c r="H325" t="s">
        <v>2353</v>
      </c>
      <c r="I325" t="s">
        <v>2354</v>
      </c>
      <c r="J325" t="s">
        <v>23</v>
      </c>
      <c r="K325" t="s">
        <v>24</v>
      </c>
      <c r="L325" t="s">
        <v>2307</v>
      </c>
      <c r="M325" t="s">
        <v>527</v>
      </c>
      <c r="N325" t="s">
        <v>2355</v>
      </c>
      <c r="O325" t="s">
        <v>2230</v>
      </c>
      <c r="P325" t="s">
        <v>29</v>
      </c>
      <c r="R325">
        <v>2000</v>
      </c>
      <c r="W325" t="s">
        <v>9851</v>
      </c>
      <c r="X325" s="9">
        <f>R325*0.8893</f>
        <v>1778.6</v>
      </c>
      <c r="Y325" s="10">
        <f>R325*0.8893</f>
        <v>1778.6</v>
      </c>
      <c r="Z325" s="10">
        <f>R325*0.8893</f>
        <v>1778.6</v>
      </c>
    </row>
    <row r="326" spans="1:26" x14ac:dyDescent="0.2">
      <c r="A326" t="s">
        <v>2356</v>
      </c>
      <c r="B326" t="s">
        <v>2357</v>
      </c>
      <c r="C326" t="s">
        <v>2358</v>
      </c>
      <c r="D326" t="s">
        <v>2224</v>
      </c>
      <c r="E326" t="s">
        <v>2225</v>
      </c>
      <c r="G326">
        <v>2013</v>
      </c>
      <c r="H326" t="s">
        <v>2359</v>
      </c>
      <c r="I326" t="s">
        <v>2360</v>
      </c>
      <c r="J326" t="s">
        <v>23</v>
      </c>
      <c r="K326" t="s">
        <v>24</v>
      </c>
      <c r="L326" t="s">
        <v>1416</v>
      </c>
      <c r="M326" t="s">
        <v>527</v>
      </c>
      <c r="N326" t="s">
        <v>2361</v>
      </c>
      <c r="O326" t="s">
        <v>2230</v>
      </c>
      <c r="P326" t="s">
        <v>29</v>
      </c>
      <c r="R326">
        <v>2250</v>
      </c>
      <c r="W326" t="s">
        <v>9851</v>
      </c>
      <c r="X326" s="9">
        <f>R326*0.8893</f>
        <v>2000.925</v>
      </c>
      <c r="Y326" s="10">
        <f>R326*0.8893</f>
        <v>2000.925</v>
      </c>
      <c r="Z326" s="10">
        <f>R326*0.8893</f>
        <v>2000.925</v>
      </c>
    </row>
    <row r="327" spans="1:26" x14ac:dyDescent="0.2">
      <c r="A327" t="s">
        <v>2362</v>
      </c>
      <c r="B327" t="s">
        <v>2363</v>
      </c>
      <c r="C327" t="s">
        <v>2364</v>
      </c>
      <c r="D327" t="s">
        <v>2365</v>
      </c>
      <c r="E327" t="s">
        <v>2366</v>
      </c>
      <c r="G327">
        <v>2013</v>
      </c>
      <c r="H327" t="s">
        <v>2367</v>
      </c>
      <c r="I327" t="s">
        <v>2368</v>
      </c>
      <c r="J327" t="s">
        <v>44</v>
      </c>
      <c r="K327" t="s">
        <v>172</v>
      </c>
      <c r="L327" t="s">
        <v>2369</v>
      </c>
      <c r="M327" t="s">
        <v>211</v>
      </c>
      <c r="N327" t="s">
        <v>2370</v>
      </c>
      <c r="O327" t="s">
        <v>1887</v>
      </c>
      <c r="P327" t="s">
        <v>29</v>
      </c>
      <c r="R327" t="s">
        <v>9897</v>
      </c>
      <c r="V327">
        <v>825</v>
      </c>
      <c r="W327" t="s">
        <v>9855</v>
      </c>
      <c r="X327" s="11">
        <f>V327</f>
        <v>825</v>
      </c>
      <c r="Y327" s="17">
        <f>X327</f>
        <v>825</v>
      </c>
      <c r="Z327" s="11">
        <f>Y327</f>
        <v>825</v>
      </c>
    </row>
    <row r="328" spans="1:26" x14ac:dyDescent="0.2">
      <c r="A328" t="s">
        <v>2319</v>
      </c>
      <c r="B328" t="s">
        <v>2371</v>
      </c>
      <c r="C328" t="s">
        <v>2372</v>
      </c>
      <c r="D328" t="s">
        <v>2373</v>
      </c>
      <c r="E328" t="s">
        <v>2374</v>
      </c>
      <c r="G328">
        <v>2013</v>
      </c>
      <c r="H328" t="s">
        <v>2324</v>
      </c>
      <c r="I328" t="s">
        <v>2325</v>
      </c>
      <c r="J328" t="s">
        <v>44</v>
      </c>
      <c r="K328" t="s">
        <v>2326</v>
      </c>
      <c r="M328" t="s">
        <v>2327</v>
      </c>
      <c r="O328" t="s">
        <v>2230</v>
      </c>
      <c r="P328" t="s">
        <v>29</v>
      </c>
      <c r="R328">
        <v>1750</v>
      </c>
      <c r="W328" t="s">
        <v>9851</v>
      </c>
      <c r="X328" s="9">
        <f>R328*0.8893</f>
        <v>1556.2749999999999</v>
      </c>
      <c r="Y328" s="10">
        <f>R328*0.8893</f>
        <v>1556.2749999999999</v>
      </c>
      <c r="Z328" s="10">
        <f>R328*0.8893</f>
        <v>1556.2749999999999</v>
      </c>
    </row>
    <row r="329" spans="1:26" x14ac:dyDescent="0.2">
      <c r="A329" t="s">
        <v>2375</v>
      </c>
      <c r="B329" t="s">
        <v>2376</v>
      </c>
      <c r="C329" t="s">
        <v>2377</v>
      </c>
      <c r="D329" t="s">
        <v>2378</v>
      </c>
      <c r="E329" t="s">
        <v>2379</v>
      </c>
      <c r="F329" t="s">
        <v>2380</v>
      </c>
      <c r="G329">
        <v>2013</v>
      </c>
      <c r="H329" t="s">
        <v>2381</v>
      </c>
      <c r="I329" t="s">
        <v>2382</v>
      </c>
      <c r="J329" t="s">
        <v>23</v>
      </c>
      <c r="K329" t="s">
        <v>24</v>
      </c>
      <c r="L329" t="s">
        <v>221</v>
      </c>
      <c r="M329" t="s">
        <v>2383</v>
      </c>
      <c r="N329" t="s">
        <v>2384</v>
      </c>
      <c r="O329" t="s">
        <v>2230</v>
      </c>
      <c r="P329" t="s">
        <v>29</v>
      </c>
      <c r="R329">
        <v>2000</v>
      </c>
      <c r="W329" t="s">
        <v>9851</v>
      </c>
      <c r="X329" s="9">
        <f>R329*0.8893</f>
        <v>1778.6</v>
      </c>
      <c r="Y329" s="10">
        <f>R329*0.8893</f>
        <v>1778.6</v>
      </c>
      <c r="Z329" s="10">
        <f>R329*0.8893</f>
        <v>1778.6</v>
      </c>
    </row>
    <row r="330" spans="1:26" x14ac:dyDescent="0.2">
      <c r="A330" t="s">
        <v>2385</v>
      </c>
      <c r="B330" t="s">
        <v>2386</v>
      </c>
      <c r="D330" t="s">
        <v>2387</v>
      </c>
      <c r="E330" t="s">
        <v>2388</v>
      </c>
      <c r="G330">
        <v>2013</v>
      </c>
      <c r="H330" t="s">
        <v>2389</v>
      </c>
      <c r="I330" t="s">
        <v>2390</v>
      </c>
      <c r="J330" t="s">
        <v>23</v>
      </c>
      <c r="K330" t="s">
        <v>45</v>
      </c>
      <c r="L330" t="s">
        <v>2391</v>
      </c>
      <c r="M330" t="s">
        <v>2392</v>
      </c>
      <c r="N330" t="s">
        <v>2393</v>
      </c>
      <c r="O330" t="s">
        <v>2394</v>
      </c>
      <c r="R330" s="5" t="s">
        <v>10052</v>
      </c>
      <c r="Y330" s="10"/>
      <c r="Z330" s="10"/>
    </row>
    <row r="331" spans="1:26" x14ac:dyDescent="0.2">
      <c r="A331" t="s">
        <v>2395</v>
      </c>
      <c r="B331" t="s">
        <v>2396</v>
      </c>
      <c r="C331" t="s">
        <v>2397</v>
      </c>
      <c r="D331" t="s">
        <v>2302</v>
      </c>
      <c r="E331" t="s">
        <v>2303</v>
      </c>
      <c r="G331">
        <v>2013</v>
      </c>
      <c r="H331" t="s">
        <v>2398</v>
      </c>
      <c r="I331" t="s">
        <v>2399</v>
      </c>
      <c r="J331" t="s">
        <v>23</v>
      </c>
      <c r="K331" t="s">
        <v>24</v>
      </c>
      <c r="L331" t="s">
        <v>2307</v>
      </c>
      <c r="M331" t="s">
        <v>527</v>
      </c>
      <c r="N331" t="s">
        <v>2400</v>
      </c>
      <c r="O331" t="s">
        <v>2230</v>
      </c>
      <c r="P331" t="s">
        <v>29</v>
      </c>
      <c r="R331">
        <v>2000</v>
      </c>
      <c r="W331" t="s">
        <v>9851</v>
      </c>
      <c r="X331" s="9">
        <f>R331*0.8893</f>
        <v>1778.6</v>
      </c>
      <c r="Y331" s="10">
        <f>R331*0.8893</f>
        <v>1778.6</v>
      </c>
      <c r="Z331" s="10">
        <f>R331*0.8893</f>
        <v>1778.6</v>
      </c>
    </row>
    <row r="332" spans="1:26" x14ac:dyDescent="0.2">
      <c r="A332" t="s">
        <v>2401</v>
      </c>
      <c r="B332" t="s">
        <v>2402</v>
      </c>
      <c r="C332" t="s">
        <v>2403</v>
      </c>
      <c r="D332" t="s">
        <v>2404</v>
      </c>
      <c r="E332" t="s">
        <v>2405</v>
      </c>
      <c r="G332">
        <v>2013</v>
      </c>
      <c r="H332" t="s">
        <v>2406</v>
      </c>
      <c r="I332" t="s">
        <v>2407</v>
      </c>
      <c r="J332" t="s">
        <v>23</v>
      </c>
      <c r="K332" t="s">
        <v>24</v>
      </c>
      <c r="L332" t="s">
        <v>2408</v>
      </c>
      <c r="M332" t="s">
        <v>2409</v>
      </c>
      <c r="N332" t="s">
        <v>2410</v>
      </c>
      <c r="O332" t="s">
        <v>1309</v>
      </c>
      <c r="P332" t="s">
        <v>253</v>
      </c>
      <c r="R332" s="5" t="s">
        <v>10052</v>
      </c>
      <c r="Y332" s="10"/>
      <c r="Z332" s="10"/>
    </row>
    <row r="333" spans="1:26" x14ac:dyDescent="0.2">
      <c r="A333" t="s">
        <v>2411</v>
      </c>
      <c r="B333" t="s">
        <v>2412</v>
      </c>
      <c r="C333" t="s">
        <v>2413</v>
      </c>
      <c r="D333" t="s">
        <v>2224</v>
      </c>
      <c r="E333" t="s">
        <v>2225</v>
      </c>
      <c r="G333">
        <v>2013</v>
      </c>
      <c r="H333" t="s">
        <v>2414</v>
      </c>
      <c r="I333" t="s">
        <v>2415</v>
      </c>
      <c r="J333" t="s">
        <v>23</v>
      </c>
      <c r="K333" t="s">
        <v>24</v>
      </c>
      <c r="L333" t="s">
        <v>1416</v>
      </c>
      <c r="M333" t="s">
        <v>527</v>
      </c>
      <c r="O333" t="s">
        <v>2230</v>
      </c>
      <c r="P333" t="s">
        <v>29</v>
      </c>
      <c r="R333">
        <v>2250</v>
      </c>
      <c r="W333" t="s">
        <v>9851</v>
      </c>
      <c r="X333" s="9">
        <f>R333*0.8893</f>
        <v>2000.925</v>
      </c>
      <c r="Y333" s="10">
        <f>R333*0.8893</f>
        <v>2000.925</v>
      </c>
      <c r="Z333" s="10">
        <f>R333*0.8893</f>
        <v>2000.925</v>
      </c>
    </row>
    <row r="334" spans="1:26" x14ac:dyDescent="0.2">
      <c r="A334" t="s">
        <v>2416</v>
      </c>
      <c r="B334" t="s">
        <v>2417</v>
      </c>
      <c r="C334" t="s">
        <v>2418</v>
      </c>
      <c r="D334" t="s">
        <v>2302</v>
      </c>
      <c r="E334" t="s">
        <v>2303</v>
      </c>
      <c r="G334">
        <v>2013</v>
      </c>
      <c r="H334" t="s">
        <v>2419</v>
      </c>
      <c r="I334" t="s">
        <v>2420</v>
      </c>
      <c r="J334" t="s">
        <v>23</v>
      </c>
      <c r="K334" t="s">
        <v>24</v>
      </c>
      <c r="L334" t="s">
        <v>2307</v>
      </c>
      <c r="M334" t="s">
        <v>527</v>
      </c>
      <c r="N334" t="s">
        <v>2421</v>
      </c>
      <c r="O334" t="s">
        <v>2230</v>
      </c>
      <c r="P334" t="s">
        <v>29</v>
      </c>
      <c r="R334">
        <v>2000</v>
      </c>
      <c r="W334" t="s">
        <v>9851</v>
      </c>
      <c r="X334" s="9">
        <f>R334*0.8893</f>
        <v>1778.6</v>
      </c>
      <c r="Y334" s="10">
        <f>R334*0.8893</f>
        <v>1778.6</v>
      </c>
      <c r="Z334" s="10">
        <f>R334*0.8893</f>
        <v>1778.6</v>
      </c>
    </row>
    <row r="335" spans="1:26" x14ac:dyDescent="0.2">
      <c r="A335" t="s">
        <v>2422</v>
      </c>
      <c r="B335" t="s">
        <v>2423</v>
      </c>
      <c r="D335" t="s">
        <v>2424</v>
      </c>
      <c r="E335" t="s">
        <v>2425</v>
      </c>
      <c r="G335">
        <v>2013</v>
      </c>
      <c r="H335" t="s">
        <v>2426</v>
      </c>
      <c r="I335" t="s">
        <v>2427</v>
      </c>
      <c r="J335" t="s">
        <v>44</v>
      </c>
      <c r="K335" t="s">
        <v>113</v>
      </c>
      <c r="L335" t="s">
        <v>2428</v>
      </c>
      <c r="M335" t="s">
        <v>596</v>
      </c>
      <c r="O335" t="s">
        <v>2429</v>
      </c>
      <c r="R335" s="5" t="s">
        <v>10052</v>
      </c>
      <c r="Y335" s="10"/>
      <c r="Z335" s="10"/>
    </row>
    <row r="336" spans="1:26" x14ac:dyDescent="0.2">
      <c r="A336" t="s">
        <v>2430</v>
      </c>
      <c r="B336" t="s">
        <v>2431</v>
      </c>
      <c r="C336" t="s">
        <v>2432</v>
      </c>
      <c r="D336" t="s">
        <v>2433</v>
      </c>
      <c r="E336" t="s">
        <v>2434</v>
      </c>
      <c r="G336">
        <v>2013</v>
      </c>
      <c r="H336" t="s">
        <v>2435</v>
      </c>
      <c r="I336" t="s">
        <v>2436</v>
      </c>
      <c r="J336" t="s">
        <v>23</v>
      </c>
      <c r="K336" t="s">
        <v>24</v>
      </c>
      <c r="L336" t="s">
        <v>150</v>
      </c>
      <c r="M336" t="s">
        <v>285</v>
      </c>
      <c r="N336" t="s">
        <v>2437</v>
      </c>
      <c r="O336" t="s">
        <v>2251</v>
      </c>
      <c r="P336" t="s">
        <v>29</v>
      </c>
      <c r="R336" s="5" t="s">
        <v>10052</v>
      </c>
      <c r="Y336" s="10"/>
      <c r="Z336" s="10"/>
    </row>
    <row r="337" spans="1:26" x14ac:dyDescent="0.2">
      <c r="A337" t="s">
        <v>2438</v>
      </c>
      <c r="B337" t="s">
        <v>2439</v>
      </c>
      <c r="C337" t="s">
        <v>2440</v>
      </c>
      <c r="D337" t="s">
        <v>2441</v>
      </c>
      <c r="E337" t="s">
        <v>2442</v>
      </c>
      <c r="G337">
        <v>2013</v>
      </c>
      <c r="H337" t="s">
        <v>2443</v>
      </c>
      <c r="I337" t="s">
        <v>2444</v>
      </c>
      <c r="J337" t="s">
        <v>23</v>
      </c>
      <c r="K337" t="s">
        <v>24</v>
      </c>
      <c r="L337" t="s">
        <v>2445</v>
      </c>
      <c r="M337" t="s">
        <v>2446</v>
      </c>
      <c r="N337" t="s">
        <v>2447</v>
      </c>
      <c r="O337" t="s">
        <v>2448</v>
      </c>
      <c r="P337" t="s">
        <v>177</v>
      </c>
      <c r="R337">
        <v>1998</v>
      </c>
      <c r="W337" t="s">
        <v>9855</v>
      </c>
      <c r="X337" s="11">
        <f>R337</f>
        <v>1998</v>
      </c>
      <c r="Y337" s="10">
        <f>R337</f>
        <v>1998</v>
      </c>
      <c r="Z337" s="10">
        <f>R337</f>
        <v>1998</v>
      </c>
    </row>
    <row r="338" spans="1:26" x14ac:dyDescent="0.2">
      <c r="A338" t="s">
        <v>2449</v>
      </c>
      <c r="B338" t="s">
        <v>2450</v>
      </c>
      <c r="C338" t="s">
        <v>2451</v>
      </c>
      <c r="D338" t="s">
        <v>2205</v>
      </c>
      <c r="E338" t="s">
        <v>2206</v>
      </c>
      <c r="G338">
        <v>2013</v>
      </c>
      <c r="H338" t="s">
        <v>2452</v>
      </c>
      <c r="I338" t="s">
        <v>2453</v>
      </c>
      <c r="J338" t="s">
        <v>64</v>
      </c>
      <c r="L338" t="s">
        <v>186</v>
      </c>
      <c r="M338" t="s">
        <v>2209</v>
      </c>
      <c r="N338" t="s">
        <v>2454</v>
      </c>
      <c r="O338" t="s">
        <v>2210</v>
      </c>
      <c r="R338" s="5" t="s">
        <v>10052</v>
      </c>
      <c r="Y338" s="10"/>
      <c r="Z338" s="10"/>
    </row>
    <row r="339" spans="1:26" x14ac:dyDescent="0.2">
      <c r="A339" t="s">
        <v>2455</v>
      </c>
      <c r="B339" t="s">
        <v>2456</v>
      </c>
      <c r="D339" t="s">
        <v>2457</v>
      </c>
      <c r="E339" t="s">
        <v>2458</v>
      </c>
      <c r="G339">
        <v>2013</v>
      </c>
      <c r="H339" t="s">
        <v>2459</v>
      </c>
      <c r="I339" t="s">
        <v>2460</v>
      </c>
      <c r="J339" t="s">
        <v>122</v>
      </c>
      <c r="K339" t="s">
        <v>9901</v>
      </c>
      <c r="L339" t="s">
        <v>2462</v>
      </c>
      <c r="M339" t="s">
        <v>1401</v>
      </c>
      <c r="N339" t="s">
        <v>2463</v>
      </c>
      <c r="O339" t="s">
        <v>2464</v>
      </c>
      <c r="R339" s="5" t="s">
        <v>10052</v>
      </c>
      <c r="Y339" s="10"/>
      <c r="Z339" s="10"/>
    </row>
    <row r="340" spans="1:26" x14ac:dyDescent="0.2">
      <c r="A340" t="s">
        <v>2465</v>
      </c>
      <c r="B340" t="s">
        <v>2466</v>
      </c>
      <c r="C340" t="s">
        <v>2467</v>
      </c>
      <c r="D340" t="s">
        <v>2468</v>
      </c>
      <c r="E340" t="s">
        <v>2469</v>
      </c>
      <c r="G340">
        <v>2013</v>
      </c>
      <c r="H340" t="s">
        <v>2470</v>
      </c>
      <c r="I340" t="s">
        <v>2471</v>
      </c>
      <c r="J340" t="s">
        <v>122</v>
      </c>
      <c r="K340" t="s">
        <v>2472</v>
      </c>
      <c r="L340" t="s">
        <v>2473</v>
      </c>
      <c r="M340" t="s">
        <v>2474</v>
      </c>
      <c r="N340" t="s">
        <v>2475</v>
      </c>
      <c r="O340" t="s">
        <v>2230</v>
      </c>
      <c r="P340" t="s">
        <v>29</v>
      </c>
      <c r="R340">
        <v>2000</v>
      </c>
      <c r="W340" t="s">
        <v>9851</v>
      </c>
      <c r="X340" s="9">
        <f>R340*0.8893</f>
        <v>1778.6</v>
      </c>
      <c r="Y340" s="10">
        <f>R340*0.8893</f>
        <v>1778.6</v>
      </c>
      <c r="Z340" s="10">
        <f>R340*0.8893</f>
        <v>1778.6</v>
      </c>
    </row>
    <row r="341" spans="1:26" x14ac:dyDescent="0.2">
      <c r="A341" t="s">
        <v>2476</v>
      </c>
      <c r="B341" t="s">
        <v>2477</v>
      </c>
      <c r="C341" t="s">
        <v>2478</v>
      </c>
      <c r="D341" t="s">
        <v>2194</v>
      </c>
      <c r="E341" t="s">
        <v>2195</v>
      </c>
      <c r="G341">
        <v>2013</v>
      </c>
      <c r="H341" t="s">
        <v>2479</v>
      </c>
      <c r="I341" t="s">
        <v>2480</v>
      </c>
      <c r="J341" t="s">
        <v>23</v>
      </c>
      <c r="K341" t="s">
        <v>2481</v>
      </c>
      <c r="L341" t="s">
        <v>2199</v>
      </c>
      <c r="M341" t="s">
        <v>2200</v>
      </c>
      <c r="N341" t="s">
        <v>2482</v>
      </c>
      <c r="O341" t="s">
        <v>2201</v>
      </c>
      <c r="R341" s="5" t="s">
        <v>10052</v>
      </c>
      <c r="Y341" s="10"/>
      <c r="Z341" s="10"/>
    </row>
    <row r="342" spans="1:26" x14ac:dyDescent="0.2">
      <c r="A342" t="s">
        <v>2483</v>
      </c>
      <c r="B342" t="s">
        <v>2484</v>
      </c>
      <c r="C342" t="s">
        <v>2485</v>
      </c>
      <c r="D342" t="s">
        <v>2486</v>
      </c>
      <c r="E342" t="s">
        <v>2487</v>
      </c>
      <c r="F342" t="s">
        <v>2488</v>
      </c>
      <c r="G342">
        <v>2013</v>
      </c>
      <c r="H342" t="s">
        <v>2489</v>
      </c>
      <c r="I342" t="s">
        <v>2490</v>
      </c>
      <c r="J342" t="s">
        <v>23</v>
      </c>
      <c r="K342" t="s">
        <v>24</v>
      </c>
      <c r="L342" t="s">
        <v>662</v>
      </c>
      <c r="N342" t="s">
        <v>2491</v>
      </c>
      <c r="O342" t="s">
        <v>30</v>
      </c>
      <c r="R342" s="5" t="s">
        <v>10052</v>
      </c>
      <c r="Y342" s="10"/>
      <c r="Z342" s="10"/>
    </row>
    <row r="343" spans="1:26" x14ac:dyDescent="0.2">
      <c r="A343" t="s">
        <v>2492</v>
      </c>
      <c r="B343" t="s">
        <v>2493</v>
      </c>
      <c r="C343" t="s">
        <v>2494</v>
      </c>
      <c r="D343" t="s">
        <v>2224</v>
      </c>
      <c r="E343" t="s">
        <v>2225</v>
      </c>
      <c r="G343">
        <v>2013</v>
      </c>
      <c r="H343" t="s">
        <v>2495</v>
      </c>
      <c r="I343" t="s">
        <v>1599</v>
      </c>
      <c r="J343" t="s">
        <v>23</v>
      </c>
      <c r="K343" t="s">
        <v>24</v>
      </c>
      <c r="L343" t="s">
        <v>1416</v>
      </c>
      <c r="M343" t="s">
        <v>527</v>
      </c>
      <c r="N343" t="s">
        <v>2496</v>
      </c>
      <c r="O343" t="s">
        <v>2230</v>
      </c>
      <c r="P343" t="s">
        <v>29</v>
      </c>
      <c r="R343">
        <v>2250</v>
      </c>
      <c r="W343" t="s">
        <v>9851</v>
      </c>
      <c r="X343" s="9">
        <f>R343*0.8893</f>
        <v>2000.925</v>
      </c>
      <c r="Y343" s="10">
        <f>R343*0.8893</f>
        <v>2000.925</v>
      </c>
      <c r="Z343" s="10">
        <f>R343*0.8893</f>
        <v>2000.925</v>
      </c>
    </row>
    <row r="344" spans="1:26" x14ac:dyDescent="0.2">
      <c r="A344" t="s">
        <v>2497</v>
      </c>
      <c r="B344" t="s">
        <v>2498</v>
      </c>
      <c r="C344" t="s">
        <v>2499</v>
      </c>
      <c r="D344" t="s">
        <v>2157</v>
      </c>
      <c r="E344" t="s">
        <v>2158</v>
      </c>
      <c r="G344">
        <v>2013</v>
      </c>
      <c r="H344" t="s">
        <v>2500</v>
      </c>
      <c r="I344" t="s">
        <v>2501</v>
      </c>
      <c r="J344" t="s">
        <v>122</v>
      </c>
      <c r="K344" t="s">
        <v>232</v>
      </c>
      <c r="L344" t="s">
        <v>2162</v>
      </c>
      <c r="M344" t="s">
        <v>2163</v>
      </c>
      <c r="N344" t="s">
        <v>2502</v>
      </c>
      <c r="O344" t="s">
        <v>2165</v>
      </c>
      <c r="R344" s="5" t="s">
        <v>10052</v>
      </c>
      <c r="Y344" s="10"/>
      <c r="Z344" s="10"/>
    </row>
    <row r="345" spans="1:26" x14ac:dyDescent="0.2">
      <c r="A345" t="s">
        <v>2503</v>
      </c>
      <c r="B345" t="s">
        <v>2504</v>
      </c>
      <c r="C345" t="s">
        <v>2505</v>
      </c>
      <c r="D345" t="s">
        <v>445</v>
      </c>
      <c r="E345" t="s">
        <v>446</v>
      </c>
      <c r="G345">
        <v>2013</v>
      </c>
      <c r="H345" t="s">
        <v>2506</v>
      </c>
      <c r="I345" t="s">
        <v>2507</v>
      </c>
      <c r="J345" t="s">
        <v>64</v>
      </c>
      <c r="K345" t="s">
        <v>450</v>
      </c>
      <c r="L345" t="s">
        <v>451</v>
      </c>
      <c r="M345" t="s">
        <v>263</v>
      </c>
      <c r="N345" t="s">
        <v>2508</v>
      </c>
      <c r="O345" t="s">
        <v>452</v>
      </c>
      <c r="P345" t="s">
        <v>29</v>
      </c>
      <c r="R345" t="s">
        <v>9854</v>
      </c>
      <c r="S345" s="5">
        <v>400</v>
      </c>
      <c r="T345" s="5">
        <v>2750</v>
      </c>
      <c r="U345" s="5">
        <f>AVERAGE(S345:T345)</f>
        <v>1575</v>
      </c>
      <c r="W345" t="s">
        <v>9855</v>
      </c>
      <c r="X345" s="11">
        <f>U345</f>
        <v>1575</v>
      </c>
      <c r="Y345" s="15">
        <f>S345</f>
        <v>400</v>
      </c>
      <c r="Z345" s="15">
        <f>T345</f>
        <v>2750</v>
      </c>
    </row>
    <row r="346" spans="1:26" x14ac:dyDescent="0.2">
      <c r="A346" t="s">
        <v>2509</v>
      </c>
      <c r="B346" t="s">
        <v>2510</v>
      </c>
      <c r="C346" t="s">
        <v>2511</v>
      </c>
      <c r="D346" t="s">
        <v>2512</v>
      </c>
      <c r="E346" t="s">
        <v>2513</v>
      </c>
      <c r="F346" t="s">
        <v>2514</v>
      </c>
      <c r="G346">
        <v>2013</v>
      </c>
      <c r="H346" t="s">
        <v>2515</v>
      </c>
      <c r="I346" t="s">
        <v>2516</v>
      </c>
      <c r="J346" t="s">
        <v>44</v>
      </c>
      <c r="K346" t="s">
        <v>113</v>
      </c>
      <c r="L346" t="s">
        <v>2517</v>
      </c>
      <c r="M346" t="s">
        <v>2518</v>
      </c>
      <c r="O346" t="s">
        <v>2519</v>
      </c>
      <c r="P346" t="s">
        <v>29</v>
      </c>
      <c r="R346" s="5" t="s">
        <v>10052</v>
      </c>
      <c r="Y346" s="10"/>
      <c r="Z346" s="10"/>
    </row>
    <row r="347" spans="1:26" x14ac:dyDescent="0.2">
      <c r="A347" t="s">
        <v>2520</v>
      </c>
      <c r="B347" t="s">
        <v>2521</v>
      </c>
      <c r="C347" t="s">
        <v>2522</v>
      </c>
      <c r="D347" t="s">
        <v>2523</v>
      </c>
      <c r="E347" t="s">
        <v>2524</v>
      </c>
      <c r="G347">
        <v>2013</v>
      </c>
      <c r="H347" t="s">
        <v>2525</v>
      </c>
      <c r="I347" t="s">
        <v>2526</v>
      </c>
      <c r="J347" t="s">
        <v>23</v>
      </c>
      <c r="K347" t="s">
        <v>995</v>
      </c>
      <c r="L347" t="s">
        <v>2527</v>
      </c>
      <c r="M347" t="s">
        <v>2528</v>
      </c>
      <c r="N347" t="s">
        <v>2529</v>
      </c>
      <c r="O347" t="s">
        <v>107</v>
      </c>
      <c r="P347" t="s">
        <v>29</v>
      </c>
      <c r="R347">
        <v>2230</v>
      </c>
      <c r="W347" t="s">
        <v>9855</v>
      </c>
      <c r="X347" s="11">
        <f>R347</f>
        <v>2230</v>
      </c>
      <c r="Y347" s="10">
        <f>R347</f>
        <v>2230</v>
      </c>
      <c r="Z347" s="10">
        <f>R347</f>
        <v>2230</v>
      </c>
    </row>
    <row r="348" spans="1:26" x14ac:dyDescent="0.2">
      <c r="A348" t="s">
        <v>2530</v>
      </c>
      <c r="B348" t="s">
        <v>2531</v>
      </c>
      <c r="C348" t="s">
        <v>2532</v>
      </c>
      <c r="D348" t="s">
        <v>2533</v>
      </c>
      <c r="E348" t="s">
        <v>2534</v>
      </c>
      <c r="G348">
        <v>2013</v>
      </c>
      <c r="H348" t="s">
        <v>2535</v>
      </c>
      <c r="I348" t="s">
        <v>2536</v>
      </c>
      <c r="J348" t="s">
        <v>23</v>
      </c>
      <c r="K348" t="s">
        <v>24</v>
      </c>
      <c r="L348" t="s">
        <v>2537</v>
      </c>
      <c r="M348" t="s">
        <v>527</v>
      </c>
      <c r="N348" t="s">
        <v>2538</v>
      </c>
      <c r="O348" t="s">
        <v>2448</v>
      </c>
      <c r="R348">
        <v>1998</v>
      </c>
      <c r="W348" t="s">
        <v>9855</v>
      </c>
      <c r="X348" s="11">
        <f>R348</f>
        <v>1998</v>
      </c>
      <c r="Y348" s="10">
        <f>R348</f>
        <v>1998</v>
      </c>
      <c r="Z348" s="10">
        <f>R348</f>
        <v>1998</v>
      </c>
    </row>
    <row r="349" spans="1:26" x14ac:dyDescent="0.2">
      <c r="A349" t="s">
        <v>2539</v>
      </c>
      <c r="B349" t="s">
        <v>2540</v>
      </c>
      <c r="C349" t="s">
        <v>2541</v>
      </c>
      <c r="D349" t="s">
        <v>2441</v>
      </c>
      <c r="E349" t="s">
        <v>2442</v>
      </c>
      <c r="G349">
        <v>2013</v>
      </c>
      <c r="H349" t="s">
        <v>2542</v>
      </c>
      <c r="I349" t="s">
        <v>2543</v>
      </c>
      <c r="J349" t="s">
        <v>23</v>
      </c>
      <c r="K349" t="s">
        <v>24</v>
      </c>
      <c r="L349" t="s">
        <v>2445</v>
      </c>
      <c r="M349" t="s">
        <v>2446</v>
      </c>
      <c r="O349" t="s">
        <v>2448</v>
      </c>
      <c r="P349" t="s">
        <v>177</v>
      </c>
      <c r="R349">
        <v>1998</v>
      </c>
      <c r="W349" t="s">
        <v>9855</v>
      </c>
      <c r="X349" s="11">
        <f>R349</f>
        <v>1998</v>
      </c>
      <c r="Y349" s="10">
        <f>R349</f>
        <v>1998</v>
      </c>
      <c r="Z349" s="10">
        <f>R349</f>
        <v>1998</v>
      </c>
    </row>
    <row r="350" spans="1:26" x14ac:dyDescent="0.2">
      <c r="A350" t="s">
        <v>2544</v>
      </c>
      <c r="B350" t="s">
        <v>2545</v>
      </c>
      <c r="C350" t="s">
        <v>2546</v>
      </c>
      <c r="D350" t="s">
        <v>2224</v>
      </c>
      <c r="E350" t="s">
        <v>2225</v>
      </c>
      <c r="G350">
        <v>2013</v>
      </c>
      <c r="H350" t="s">
        <v>2547</v>
      </c>
      <c r="I350" t="s">
        <v>2548</v>
      </c>
      <c r="J350" t="s">
        <v>23</v>
      </c>
      <c r="K350" t="s">
        <v>632</v>
      </c>
      <c r="L350" t="s">
        <v>1416</v>
      </c>
      <c r="M350" t="s">
        <v>527</v>
      </c>
      <c r="N350" t="s">
        <v>2549</v>
      </c>
      <c r="O350" t="s">
        <v>2230</v>
      </c>
      <c r="P350" t="s">
        <v>29</v>
      </c>
      <c r="R350">
        <v>2250</v>
      </c>
      <c r="W350" t="s">
        <v>9851</v>
      </c>
      <c r="X350" s="9">
        <f>R350*0.8893</f>
        <v>2000.925</v>
      </c>
      <c r="Y350" s="10">
        <f>R350*0.8893</f>
        <v>2000.925</v>
      </c>
      <c r="Z350" s="10">
        <f>R350*0.8893</f>
        <v>2000.925</v>
      </c>
    </row>
    <row r="351" spans="1:26" x14ac:dyDescent="0.2">
      <c r="A351" t="s">
        <v>2550</v>
      </c>
      <c r="B351" t="s">
        <v>2551</v>
      </c>
      <c r="C351" t="s">
        <v>2552</v>
      </c>
      <c r="D351" t="s">
        <v>2553</v>
      </c>
      <c r="E351" t="s">
        <v>2554</v>
      </c>
      <c r="G351">
        <v>2013</v>
      </c>
      <c r="H351" t="s">
        <v>2555</v>
      </c>
      <c r="I351" t="s">
        <v>2556</v>
      </c>
      <c r="J351" t="s">
        <v>44</v>
      </c>
      <c r="K351" t="s">
        <v>172</v>
      </c>
      <c r="L351" t="s">
        <v>2557</v>
      </c>
      <c r="M351" t="s">
        <v>2558</v>
      </c>
      <c r="N351" t="s">
        <v>2559</v>
      </c>
      <c r="O351" t="s">
        <v>1887</v>
      </c>
      <c r="P351" t="s">
        <v>29</v>
      </c>
      <c r="R351" t="s">
        <v>9897</v>
      </c>
      <c r="V351">
        <v>825</v>
      </c>
      <c r="W351" t="s">
        <v>9855</v>
      </c>
      <c r="X351" s="11">
        <f>V351</f>
        <v>825</v>
      </c>
      <c r="Y351" s="17">
        <f>X351</f>
        <v>825</v>
      </c>
      <c r="Z351" s="11">
        <f>Y351</f>
        <v>825</v>
      </c>
    </row>
    <row r="352" spans="1:26" x14ac:dyDescent="0.2">
      <c r="A352" t="s">
        <v>2560</v>
      </c>
      <c r="B352" t="s">
        <v>2561</v>
      </c>
      <c r="C352" t="s">
        <v>2562</v>
      </c>
      <c r="D352" t="s">
        <v>2563</v>
      </c>
      <c r="E352" t="s">
        <v>2564</v>
      </c>
      <c r="F352" t="s">
        <v>2565</v>
      </c>
      <c r="G352">
        <v>2013</v>
      </c>
      <c r="H352" t="s">
        <v>2566</v>
      </c>
      <c r="I352" t="s">
        <v>2567</v>
      </c>
      <c r="J352" t="s">
        <v>44</v>
      </c>
      <c r="K352" t="s">
        <v>1424</v>
      </c>
      <c r="L352" t="s">
        <v>173</v>
      </c>
      <c r="M352" t="s">
        <v>2568</v>
      </c>
      <c r="O352" t="s">
        <v>1887</v>
      </c>
      <c r="P352" t="s">
        <v>29</v>
      </c>
      <c r="R352" t="s">
        <v>9897</v>
      </c>
      <c r="V352">
        <v>825</v>
      </c>
      <c r="W352" t="s">
        <v>9855</v>
      </c>
      <c r="X352" s="11">
        <f>V352</f>
        <v>825</v>
      </c>
      <c r="Y352" s="17">
        <f>X352</f>
        <v>825</v>
      </c>
      <c r="Z352" s="11">
        <f>Y352</f>
        <v>825</v>
      </c>
    </row>
    <row r="353" spans="1:26" x14ac:dyDescent="0.2">
      <c r="A353" t="s">
        <v>2569</v>
      </c>
      <c r="B353" t="s">
        <v>2570</v>
      </c>
      <c r="C353" t="s">
        <v>2571</v>
      </c>
      <c r="D353" t="s">
        <v>2194</v>
      </c>
      <c r="E353" t="s">
        <v>2195</v>
      </c>
      <c r="G353">
        <v>2013</v>
      </c>
      <c r="H353" t="s">
        <v>2572</v>
      </c>
      <c r="I353" t="s">
        <v>2573</v>
      </c>
      <c r="J353" t="s">
        <v>23</v>
      </c>
      <c r="K353" t="s">
        <v>24</v>
      </c>
      <c r="L353" t="s">
        <v>2199</v>
      </c>
      <c r="M353" t="s">
        <v>2200</v>
      </c>
      <c r="N353" t="s">
        <v>2574</v>
      </c>
      <c r="O353" t="s">
        <v>2201</v>
      </c>
      <c r="R353" s="5" t="s">
        <v>10052</v>
      </c>
      <c r="Y353" s="10"/>
      <c r="Z353" s="10"/>
    </row>
    <row r="354" spans="1:26" x14ac:dyDescent="0.2">
      <c r="A354" t="s">
        <v>2575</v>
      </c>
      <c r="B354" t="s">
        <v>2576</v>
      </c>
      <c r="C354" t="s">
        <v>2577</v>
      </c>
      <c r="D354" t="s">
        <v>2194</v>
      </c>
      <c r="E354" t="s">
        <v>2195</v>
      </c>
      <c r="G354">
        <v>2013</v>
      </c>
      <c r="H354" t="s">
        <v>2578</v>
      </c>
      <c r="I354" t="s">
        <v>2579</v>
      </c>
      <c r="J354" t="s">
        <v>23</v>
      </c>
      <c r="K354" t="s">
        <v>24</v>
      </c>
      <c r="L354" t="s">
        <v>2199</v>
      </c>
      <c r="M354" t="s">
        <v>2200</v>
      </c>
      <c r="N354" t="s">
        <v>2580</v>
      </c>
      <c r="O354" t="s">
        <v>2201</v>
      </c>
      <c r="R354" s="5" t="s">
        <v>10052</v>
      </c>
      <c r="Y354" s="10"/>
      <c r="Z354" s="10"/>
    </row>
    <row r="355" spans="1:26" x14ac:dyDescent="0.2">
      <c r="A355" t="s">
        <v>2581</v>
      </c>
      <c r="B355" t="s">
        <v>2582</v>
      </c>
      <c r="C355" t="s">
        <v>2583</v>
      </c>
      <c r="D355" t="s">
        <v>2584</v>
      </c>
      <c r="E355" t="s">
        <v>2585</v>
      </c>
      <c r="G355">
        <v>2013</v>
      </c>
      <c r="H355" t="s">
        <v>2586</v>
      </c>
      <c r="I355" t="s">
        <v>2587</v>
      </c>
      <c r="J355" t="s">
        <v>23</v>
      </c>
      <c r="K355" t="s">
        <v>24</v>
      </c>
      <c r="L355" t="s">
        <v>2588</v>
      </c>
      <c r="M355" t="s">
        <v>1835</v>
      </c>
      <c r="N355" t="s">
        <v>2589</v>
      </c>
      <c r="O355" t="s">
        <v>2230</v>
      </c>
      <c r="P355" t="s">
        <v>29</v>
      </c>
      <c r="R355">
        <v>2000</v>
      </c>
      <c r="W355" t="s">
        <v>9851</v>
      </c>
      <c r="X355" s="9">
        <f>R355*0.8893</f>
        <v>1778.6</v>
      </c>
      <c r="Y355" s="10">
        <f>R355*0.8893</f>
        <v>1778.6</v>
      </c>
      <c r="Z355" s="10">
        <f>R355*0.8893</f>
        <v>1778.6</v>
      </c>
    </row>
    <row r="356" spans="1:26" x14ac:dyDescent="0.2">
      <c r="A356" t="s">
        <v>2590</v>
      </c>
      <c r="B356" t="s">
        <v>2591</v>
      </c>
      <c r="C356" t="s">
        <v>2592</v>
      </c>
      <c r="D356" t="s">
        <v>2224</v>
      </c>
      <c r="E356" t="s">
        <v>2225</v>
      </c>
      <c r="F356" t="s">
        <v>2226</v>
      </c>
      <c r="G356">
        <v>2013</v>
      </c>
      <c r="H356" t="s">
        <v>2593</v>
      </c>
      <c r="I356" t="s">
        <v>2594</v>
      </c>
      <c r="J356" t="s">
        <v>23</v>
      </c>
      <c r="K356" t="s">
        <v>24</v>
      </c>
      <c r="L356" t="s">
        <v>1416</v>
      </c>
      <c r="M356" t="s">
        <v>527</v>
      </c>
      <c r="N356" t="s">
        <v>2595</v>
      </c>
      <c r="O356" t="s">
        <v>2230</v>
      </c>
      <c r="P356" t="s">
        <v>29</v>
      </c>
      <c r="R356">
        <v>2250</v>
      </c>
      <c r="W356" t="s">
        <v>9851</v>
      </c>
      <c r="X356" s="9">
        <f>R356*0.8893</f>
        <v>2000.925</v>
      </c>
      <c r="Y356" s="10">
        <f>R356*0.8893</f>
        <v>2000.925</v>
      </c>
      <c r="Z356" s="10">
        <f>R356*0.8893</f>
        <v>2000.925</v>
      </c>
    </row>
    <row r="357" spans="1:26" x14ac:dyDescent="0.2">
      <c r="A357" t="s">
        <v>2596</v>
      </c>
      <c r="B357" t="s">
        <v>2597</v>
      </c>
      <c r="C357" t="s">
        <v>2598</v>
      </c>
      <c r="D357" t="s">
        <v>217</v>
      </c>
      <c r="E357" t="s">
        <v>218</v>
      </c>
      <c r="G357">
        <v>2013</v>
      </c>
      <c r="H357" t="s">
        <v>2599</v>
      </c>
      <c r="I357" t="s">
        <v>2600</v>
      </c>
      <c r="J357" t="s">
        <v>23</v>
      </c>
      <c r="K357" t="s">
        <v>24</v>
      </c>
      <c r="L357" t="s">
        <v>221</v>
      </c>
      <c r="M357" t="s">
        <v>222</v>
      </c>
      <c r="N357" t="s">
        <v>2601</v>
      </c>
      <c r="O357" t="s">
        <v>224</v>
      </c>
      <c r="P357" t="s">
        <v>29</v>
      </c>
      <c r="R357" s="12" t="s">
        <v>9854</v>
      </c>
      <c r="S357" s="13">
        <v>900</v>
      </c>
      <c r="T357" s="13">
        <v>2600</v>
      </c>
      <c r="U357" s="5">
        <f>AVERAGE(S357:T357)</f>
        <v>1750</v>
      </c>
      <c r="V357" s="12"/>
      <c r="W357" s="12" t="s">
        <v>9855</v>
      </c>
      <c r="X357" s="11">
        <f>U357</f>
        <v>1750</v>
      </c>
      <c r="Y357" s="15">
        <f>S357</f>
        <v>900</v>
      </c>
      <c r="Z357" s="15">
        <f>T357</f>
        <v>2600</v>
      </c>
    </row>
    <row r="358" spans="1:26" x14ac:dyDescent="0.2">
      <c r="A358" t="s">
        <v>2602</v>
      </c>
      <c r="B358" t="s">
        <v>2603</v>
      </c>
      <c r="D358" t="s">
        <v>2457</v>
      </c>
      <c r="E358" t="s">
        <v>2458</v>
      </c>
      <c r="F358" t="s">
        <v>2604</v>
      </c>
      <c r="G358">
        <v>2013</v>
      </c>
      <c r="H358" t="s">
        <v>2605</v>
      </c>
      <c r="I358" t="s">
        <v>2606</v>
      </c>
      <c r="J358" t="s">
        <v>122</v>
      </c>
      <c r="K358" t="s">
        <v>9902</v>
      </c>
      <c r="L358" t="s">
        <v>2462</v>
      </c>
      <c r="M358" t="s">
        <v>1401</v>
      </c>
      <c r="N358" t="s">
        <v>2608</v>
      </c>
      <c r="O358" t="s">
        <v>2464</v>
      </c>
      <c r="R358" s="5" t="s">
        <v>10052</v>
      </c>
      <c r="Y358" s="10"/>
      <c r="Z358" s="10"/>
    </row>
    <row r="359" spans="1:26" x14ac:dyDescent="0.2">
      <c r="A359" t="s">
        <v>2609</v>
      </c>
      <c r="B359" t="s">
        <v>2610</v>
      </c>
      <c r="C359" t="s">
        <v>2611</v>
      </c>
      <c r="D359" t="s">
        <v>1503</v>
      </c>
      <c r="E359" t="s">
        <v>1504</v>
      </c>
      <c r="G359">
        <v>2013</v>
      </c>
      <c r="H359" t="s">
        <v>2612</v>
      </c>
      <c r="I359" t="s">
        <v>2613</v>
      </c>
      <c r="J359" t="s">
        <v>23</v>
      </c>
      <c r="K359" t="s">
        <v>9903</v>
      </c>
      <c r="L359" t="s">
        <v>1508</v>
      </c>
      <c r="M359" t="s">
        <v>263</v>
      </c>
      <c r="O359" t="s">
        <v>189</v>
      </c>
      <c r="P359" t="s">
        <v>29</v>
      </c>
      <c r="R359">
        <v>1400</v>
      </c>
      <c r="W359" t="s">
        <v>9859</v>
      </c>
      <c r="X359" s="9">
        <f>R359*0.9517</f>
        <v>1332.3799999999999</v>
      </c>
      <c r="Y359" s="10">
        <f>R359*0.9157</f>
        <v>1281.98</v>
      </c>
      <c r="Z359" s="10">
        <f>R359*0.9157</f>
        <v>1281.98</v>
      </c>
    </row>
    <row r="360" spans="1:26" x14ac:dyDescent="0.2">
      <c r="A360" t="s">
        <v>2614</v>
      </c>
      <c r="B360" t="s">
        <v>2615</v>
      </c>
      <c r="C360" t="s">
        <v>2616</v>
      </c>
      <c r="D360" t="s">
        <v>2224</v>
      </c>
      <c r="E360" t="s">
        <v>2225</v>
      </c>
      <c r="G360">
        <v>2013</v>
      </c>
      <c r="H360" t="s">
        <v>2617</v>
      </c>
      <c r="I360" t="s">
        <v>2618</v>
      </c>
      <c r="J360" t="s">
        <v>23</v>
      </c>
      <c r="K360" t="s">
        <v>2619</v>
      </c>
      <c r="L360" t="s">
        <v>1416</v>
      </c>
      <c r="M360" t="s">
        <v>527</v>
      </c>
      <c r="N360" t="s">
        <v>2620</v>
      </c>
      <c r="O360" t="s">
        <v>2230</v>
      </c>
      <c r="P360" t="s">
        <v>29</v>
      </c>
      <c r="R360">
        <v>2250</v>
      </c>
      <c r="W360" t="s">
        <v>9851</v>
      </c>
      <c r="X360" s="9">
        <f>R360*0.8893</f>
        <v>2000.925</v>
      </c>
      <c r="Y360" s="10">
        <f>R360*0.8893</f>
        <v>2000.925</v>
      </c>
      <c r="Z360" s="10">
        <f>R360*0.8893</f>
        <v>2000.925</v>
      </c>
    </row>
    <row r="361" spans="1:26" x14ac:dyDescent="0.2">
      <c r="A361" t="s">
        <v>2621</v>
      </c>
      <c r="B361" t="s">
        <v>2622</v>
      </c>
      <c r="C361" t="s">
        <v>2623</v>
      </c>
      <c r="D361" t="s">
        <v>2624</v>
      </c>
      <c r="E361" t="s">
        <v>1819</v>
      </c>
      <c r="G361">
        <v>2013</v>
      </c>
      <c r="H361" t="s">
        <v>2625</v>
      </c>
      <c r="I361" t="s">
        <v>2626</v>
      </c>
      <c r="J361" t="s">
        <v>23</v>
      </c>
      <c r="K361" t="s">
        <v>24</v>
      </c>
      <c r="L361" t="s">
        <v>1822</v>
      </c>
      <c r="M361" t="s">
        <v>1823</v>
      </c>
      <c r="N361" t="s">
        <v>2627</v>
      </c>
      <c r="O361" t="s">
        <v>1825</v>
      </c>
      <c r="P361" t="s">
        <v>29</v>
      </c>
      <c r="R361" s="5">
        <v>50</v>
      </c>
      <c r="W361" t="s">
        <v>9855</v>
      </c>
      <c r="X361" s="11">
        <f>R361</f>
        <v>50</v>
      </c>
      <c r="Y361" s="10">
        <f>R361</f>
        <v>50</v>
      </c>
      <c r="Z361" s="10">
        <f>R361</f>
        <v>50</v>
      </c>
    </row>
    <row r="362" spans="1:26" x14ac:dyDescent="0.2">
      <c r="A362" t="s">
        <v>2628</v>
      </c>
      <c r="B362" t="s">
        <v>2629</v>
      </c>
      <c r="D362" t="s">
        <v>2630</v>
      </c>
      <c r="E362" t="s">
        <v>2631</v>
      </c>
      <c r="G362">
        <v>2013</v>
      </c>
      <c r="H362" t="s">
        <v>2632</v>
      </c>
      <c r="I362" t="s">
        <v>2633</v>
      </c>
      <c r="J362" t="s">
        <v>44</v>
      </c>
      <c r="K362" t="s">
        <v>113</v>
      </c>
      <c r="L362" t="s">
        <v>567</v>
      </c>
      <c r="M362" t="s">
        <v>568</v>
      </c>
      <c r="O362" t="s">
        <v>2634</v>
      </c>
      <c r="R362" s="5" t="s">
        <v>10052</v>
      </c>
      <c r="Y362" s="10"/>
      <c r="Z362" s="10"/>
    </row>
    <row r="363" spans="1:26" x14ac:dyDescent="0.2">
      <c r="A363" t="s">
        <v>2635</v>
      </c>
      <c r="B363" t="s">
        <v>2636</v>
      </c>
      <c r="D363" t="s">
        <v>2387</v>
      </c>
      <c r="E363" t="s">
        <v>2388</v>
      </c>
      <c r="G363">
        <v>2013</v>
      </c>
      <c r="H363" t="s">
        <v>2637</v>
      </c>
      <c r="I363" t="s">
        <v>2638</v>
      </c>
      <c r="J363" t="s">
        <v>23</v>
      </c>
      <c r="K363" t="s">
        <v>24</v>
      </c>
      <c r="L363" t="s">
        <v>2391</v>
      </c>
      <c r="M363" t="s">
        <v>2392</v>
      </c>
      <c r="N363" t="s">
        <v>2639</v>
      </c>
      <c r="O363" t="s">
        <v>2394</v>
      </c>
      <c r="R363" s="5" t="s">
        <v>10052</v>
      </c>
      <c r="Y363" s="10"/>
      <c r="Z363" s="10"/>
    </row>
    <row r="364" spans="1:26" x14ac:dyDescent="0.2">
      <c r="A364" t="s">
        <v>2640</v>
      </c>
      <c r="B364" t="s">
        <v>2641</v>
      </c>
      <c r="C364" t="s">
        <v>2642</v>
      </c>
      <c r="D364" t="s">
        <v>1673</v>
      </c>
      <c r="E364" t="s">
        <v>1674</v>
      </c>
      <c r="F364" t="s">
        <v>2643</v>
      </c>
      <c r="G364">
        <v>2013</v>
      </c>
      <c r="H364" t="s">
        <v>2644</v>
      </c>
      <c r="I364" t="s">
        <v>1584</v>
      </c>
      <c r="J364" t="s">
        <v>23</v>
      </c>
      <c r="K364" t="s">
        <v>24</v>
      </c>
      <c r="L364" t="s">
        <v>1339</v>
      </c>
      <c r="M364" t="s">
        <v>1677</v>
      </c>
      <c r="N364" t="s">
        <v>2645</v>
      </c>
      <c r="O364" t="s">
        <v>1679</v>
      </c>
      <c r="P364" t="s">
        <v>30</v>
      </c>
      <c r="R364">
        <v>2130</v>
      </c>
      <c r="W364" t="s">
        <v>9855</v>
      </c>
      <c r="X364" s="11">
        <f>R364</f>
        <v>2130</v>
      </c>
      <c r="Y364" s="10">
        <f>R364</f>
        <v>2130</v>
      </c>
      <c r="Z364" s="10">
        <f>R364</f>
        <v>2130</v>
      </c>
    </row>
    <row r="365" spans="1:26" x14ac:dyDescent="0.2">
      <c r="A365" t="s">
        <v>2646</v>
      </c>
      <c r="B365" t="s">
        <v>2647</v>
      </c>
      <c r="D365" t="s">
        <v>2648</v>
      </c>
      <c r="E365" t="s">
        <v>2649</v>
      </c>
      <c r="G365">
        <v>2013</v>
      </c>
      <c r="H365" t="s">
        <v>2650</v>
      </c>
      <c r="I365" t="s">
        <v>2651</v>
      </c>
      <c r="J365" t="s">
        <v>44</v>
      </c>
      <c r="K365" t="s">
        <v>45</v>
      </c>
      <c r="L365" t="s">
        <v>2652</v>
      </c>
      <c r="M365" t="s">
        <v>2653</v>
      </c>
      <c r="O365" t="s">
        <v>2654</v>
      </c>
      <c r="R365" s="5" t="s">
        <v>10052</v>
      </c>
      <c r="Y365" s="10"/>
      <c r="Z365" s="10"/>
    </row>
    <row r="366" spans="1:26" x14ac:dyDescent="0.2">
      <c r="A366" t="s">
        <v>2655</v>
      </c>
      <c r="B366" t="s">
        <v>2656</v>
      </c>
      <c r="C366" t="s">
        <v>2657</v>
      </c>
      <c r="D366" t="s">
        <v>2658</v>
      </c>
      <c r="E366" t="s">
        <v>2659</v>
      </c>
      <c r="G366">
        <v>2013</v>
      </c>
      <c r="H366" t="s">
        <v>2660</v>
      </c>
      <c r="I366" t="s">
        <v>2661</v>
      </c>
      <c r="J366" t="s">
        <v>23</v>
      </c>
      <c r="K366" t="s">
        <v>24</v>
      </c>
      <c r="L366" t="s">
        <v>2662</v>
      </c>
      <c r="M366" t="s">
        <v>85</v>
      </c>
      <c r="O366" t="s">
        <v>107</v>
      </c>
      <c r="P366" t="s">
        <v>29</v>
      </c>
      <c r="R366">
        <v>1745</v>
      </c>
      <c r="W366" t="s">
        <v>9855</v>
      </c>
      <c r="X366" s="11">
        <f>R366</f>
        <v>1745</v>
      </c>
      <c r="Y366" s="10">
        <f>R366</f>
        <v>1745</v>
      </c>
      <c r="Z366" s="10">
        <f>R366</f>
        <v>1745</v>
      </c>
    </row>
    <row r="367" spans="1:26" x14ac:dyDescent="0.2">
      <c r="A367" t="s">
        <v>2663</v>
      </c>
      <c r="B367" t="s">
        <v>2664</v>
      </c>
      <c r="C367" t="s">
        <v>2665</v>
      </c>
      <c r="D367" t="s">
        <v>2658</v>
      </c>
      <c r="E367" t="s">
        <v>2659</v>
      </c>
      <c r="G367">
        <v>2013</v>
      </c>
      <c r="H367" t="s">
        <v>2666</v>
      </c>
      <c r="I367" t="s">
        <v>2667</v>
      </c>
      <c r="J367" t="s">
        <v>23</v>
      </c>
      <c r="K367" t="s">
        <v>24</v>
      </c>
      <c r="L367" t="s">
        <v>2662</v>
      </c>
      <c r="M367" t="s">
        <v>85</v>
      </c>
      <c r="O367" t="s">
        <v>107</v>
      </c>
      <c r="P367" t="s">
        <v>29</v>
      </c>
      <c r="R367">
        <v>1745</v>
      </c>
      <c r="W367" t="s">
        <v>9855</v>
      </c>
      <c r="X367" s="11">
        <f>R367</f>
        <v>1745</v>
      </c>
      <c r="Y367" s="10">
        <f>R367</f>
        <v>1745</v>
      </c>
      <c r="Z367" s="10">
        <f>R367</f>
        <v>1745</v>
      </c>
    </row>
    <row r="368" spans="1:26" x14ac:dyDescent="0.2">
      <c r="A368" t="s">
        <v>2668</v>
      </c>
      <c r="B368" t="s">
        <v>2669</v>
      </c>
      <c r="C368" t="s">
        <v>2670</v>
      </c>
      <c r="D368" t="s">
        <v>2671</v>
      </c>
      <c r="E368" t="s">
        <v>2672</v>
      </c>
      <c r="G368">
        <v>2013</v>
      </c>
      <c r="H368" t="s">
        <v>2673</v>
      </c>
      <c r="I368" t="s">
        <v>2674</v>
      </c>
      <c r="J368" t="s">
        <v>23</v>
      </c>
      <c r="K368" t="s">
        <v>24</v>
      </c>
      <c r="L368" t="s">
        <v>2675</v>
      </c>
      <c r="M368" t="s">
        <v>2528</v>
      </c>
      <c r="O368" t="s">
        <v>97</v>
      </c>
      <c r="P368" t="s">
        <v>29</v>
      </c>
      <c r="R368" t="s">
        <v>9854</v>
      </c>
      <c r="S368" s="5">
        <v>450</v>
      </c>
      <c r="T368" s="5">
        <v>2490</v>
      </c>
      <c r="U368" s="5">
        <f t="shared" ref="U368:U376" si="4">AVERAGE(S368:T368)</f>
        <v>1470</v>
      </c>
      <c r="W368" t="s">
        <v>9851</v>
      </c>
      <c r="X368" s="9">
        <f t="shared" ref="X368:X376" si="5">U368*0.8893</f>
        <v>1307.271</v>
      </c>
      <c r="Y368" s="15">
        <f t="shared" ref="Y368:Y376" si="6">S368*0.8893</f>
        <v>400.185</v>
      </c>
      <c r="Z368" s="15">
        <f t="shared" ref="Z368:Z376" si="7">T368*0.8893</f>
        <v>2214.357</v>
      </c>
    </row>
    <row r="369" spans="1:26" x14ac:dyDescent="0.2">
      <c r="A369" t="s">
        <v>2676</v>
      </c>
      <c r="B369" t="s">
        <v>2677</v>
      </c>
      <c r="C369" t="s">
        <v>2678</v>
      </c>
      <c r="D369" t="s">
        <v>2671</v>
      </c>
      <c r="E369" t="s">
        <v>2672</v>
      </c>
      <c r="G369">
        <v>2013</v>
      </c>
      <c r="H369" t="s">
        <v>2679</v>
      </c>
      <c r="I369" t="s">
        <v>2680</v>
      </c>
      <c r="J369" t="s">
        <v>23</v>
      </c>
      <c r="K369" t="s">
        <v>24</v>
      </c>
      <c r="L369" t="s">
        <v>2675</v>
      </c>
      <c r="M369" t="s">
        <v>2528</v>
      </c>
      <c r="N369" t="s">
        <v>2681</v>
      </c>
      <c r="O369" t="s">
        <v>97</v>
      </c>
      <c r="P369" t="s">
        <v>29</v>
      </c>
      <c r="R369" t="s">
        <v>9854</v>
      </c>
      <c r="S369" s="5">
        <v>450</v>
      </c>
      <c r="T369" s="5">
        <v>2490</v>
      </c>
      <c r="U369" s="5">
        <f t="shared" si="4"/>
        <v>1470</v>
      </c>
      <c r="W369" t="s">
        <v>9851</v>
      </c>
      <c r="X369" s="9">
        <f t="shared" si="5"/>
        <v>1307.271</v>
      </c>
      <c r="Y369" s="15">
        <f t="shared" si="6"/>
        <v>400.185</v>
      </c>
      <c r="Z369" s="15">
        <f t="shared" si="7"/>
        <v>2214.357</v>
      </c>
    </row>
    <row r="370" spans="1:26" x14ac:dyDescent="0.2">
      <c r="A370" t="s">
        <v>2682</v>
      </c>
      <c r="B370" t="s">
        <v>2683</v>
      </c>
      <c r="C370" t="s">
        <v>2684</v>
      </c>
      <c r="D370" t="s">
        <v>2671</v>
      </c>
      <c r="E370" t="s">
        <v>2672</v>
      </c>
      <c r="G370">
        <v>2013</v>
      </c>
      <c r="H370" t="s">
        <v>2685</v>
      </c>
      <c r="I370" t="s">
        <v>2686</v>
      </c>
      <c r="J370" t="s">
        <v>23</v>
      </c>
      <c r="K370" t="s">
        <v>995</v>
      </c>
      <c r="L370" t="s">
        <v>2675</v>
      </c>
      <c r="M370" t="s">
        <v>2528</v>
      </c>
      <c r="N370" t="s">
        <v>2687</v>
      </c>
      <c r="O370" t="s">
        <v>97</v>
      </c>
      <c r="P370" t="s">
        <v>29</v>
      </c>
      <c r="R370" t="s">
        <v>9854</v>
      </c>
      <c r="S370" s="5">
        <v>450</v>
      </c>
      <c r="T370" s="5">
        <v>2490</v>
      </c>
      <c r="U370" s="5">
        <f t="shared" si="4"/>
        <v>1470</v>
      </c>
      <c r="W370" t="s">
        <v>9851</v>
      </c>
      <c r="X370" s="9">
        <f t="shared" si="5"/>
        <v>1307.271</v>
      </c>
      <c r="Y370" s="15">
        <f t="shared" si="6"/>
        <v>400.185</v>
      </c>
      <c r="Z370" s="15">
        <f t="shared" si="7"/>
        <v>2214.357</v>
      </c>
    </row>
    <row r="371" spans="1:26" x14ac:dyDescent="0.2">
      <c r="A371" t="s">
        <v>2688</v>
      </c>
      <c r="B371" t="s">
        <v>2689</v>
      </c>
      <c r="C371" t="s">
        <v>2690</v>
      </c>
      <c r="D371" t="s">
        <v>2691</v>
      </c>
      <c r="E371" t="s">
        <v>2692</v>
      </c>
      <c r="G371">
        <v>2013</v>
      </c>
      <c r="H371" t="s">
        <v>2693</v>
      </c>
      <c r="I371" t="s">
        <v>2694</v>
      </c>
      <c r="J371" t="s">
        <v>122</v>
      </c>
      <c r="K371" t="s">
        <v>1716</v>
      </c>
      <c r="L371" t="s">
        <v>1717</v>
      </c>
      <c r="M371" t="s">
        <v>285</v>
      </c>
      <c r="N371" t="s">
        <v>2695</v>
      </c>
      <c r="O371" t="s">
        <v>97</v>
      </c>
      <c r="P371" t="s">
        <v>29</v>
      </c>
      <c r="R371" t="s">
        <v>9854</v>
      </c>
      <c r="S371" s="5">
        <v>450</v>
      </c>
      <c r="T371" s="5">
        <v>2490</v>
      </c>
      <c r="U371" s="5">
        <f t="shared" si="4"/>
        <v>1470</v>
      </c>
      <c r="W371" t="s">
        <v>9851</v>
      </c>
      <c r="X371" s="9">
        <f t="shared" si="5"/>
        <v>1307.271</v>
      </c>
      <c r="Y371" s="15">
        <f t="shared" si="6"/>
        <v>400.185</v>
      </c>
      <c r="Z371" s="15">
        <f t="shared" si="7"/>
        <v>2214.357</v>
      </c>
    </row>
    <row r="372" spans="1:26" x14ac:dyDescent="0.2">
      <c r="A372" t="s">
        <v>2696</v>
      </c>
      <c r="B372" t="s">
        <v>2697</v>
      </c>
      <c r="C372" t="s">
        <v>2698</v>
      </c>
      <c r="D372" t="s">
        <v>2699</v>
      </c>
      <c r="E372" t="s">
        <v>2700</v>
      </c>
      <c r="G372">
        <v>2013</v>
      </c>
      <c r="H372" t="s">
        <v>2701</v>
      </c>
      <c r="I372" t="s">
        <v>2702</v>
      </c>
      <c r="J372" t="s">
        <v>23</v>
      </c>
      <c r="K372" t="s">
        <v>24</v>
      </c>
      <c r="L372" t="s">
        <v>150</v>
      </c>
      <c r="M372" t="s">
        <v>151</v>
      </c>
      <c r="N372" t="s">
        <v>2703</v>
      </c>
      <c r="O372" t="s">
        <v>97</v>
      </c>
      <c r="P372" t="s">
        <v>29</v>
      </c>
      <c r="R372" t="s">
        <v>9854</v>
      </c>
      <c r="S372" s="5">
        <v>450</v>
      </c>
      <c r="T372" s="5">
        <v>1900</v>
      </c>
      <c r="U372" s="5">
        <f t="shared" si="4"/>
        <v>1175</v>
      </c>
      <c r="W372" t="s">
        <v>9851</v>
      </c>
      <c r="X372" s="9">
        <f t="shared" si="5"/>
        <v>1044.9275</v>
      </c>
      <c r="Y372" s="15">
        <f t="shared" si="6"/>
        <v>400.185</v>
      </c>
      <c r="Z372" s="15">
        <f t="shared" si="7"/>
        <v>1689.67</v>
      </c>
    </row>
    <row r="373" spans="1:26" x14ac:dyDescent="0.2">
      <c r="A373" t="s">
        <v>2704</v>
      </c>
      <c r="B373" t="s">
        <v>2705</v>
      </c>
      <c r="C373" t="s">
        <v>2706</v>
      </c>
      <c r="D373" t="s">
        <v>2707</v>
      </c>
      <c r="E373" t="s">
        <v>2708</v>
      </c>
      <c r="G373">
        <v>2013</v>
      </c>
      <c r="H373" t="s">
        <v>2709</v>
      </c>
      <c r="I373" t="s">
        <v>2710</v>
      </c>
      <c r="J373" t="s">
        <v>23</v>
      </c>
      <c r="K373" t="s">
        <v>24</v>
      </c>
      <c r="L373" t="s">
        <v>150</v>
      </c>
      <c r="M373" t="s">
        <v>285</v>
      </c>
      <c r="N373" t="s">
        <v>2711</v>
      </c>
      <c r="O373" t="s">
        <v>97</v>
      </c>
      <c r="P373" t="s">
        <v>29</v>
      </c>
      <c r="R373" t="s">
        <v>9854</v>
      </c>
      <c r="S373" s="5">
        <v>450</v>
      </c>
      <c r="T373" s="5">
        <v>2490</v>
      </c>
      <c r="U373" s="5">
        <f t="shared" si="4"/>
        <v>1470</v>
      </c>
      <c r="W373" t="s">
        <v>9851</v>
      </c>
      <c r="X373" s="9">
        <f t="shared" si="5"/>
        <v>1307.271</v>
      </c>
      <c r="Y373" s="15">
        <f t="shared" si="6"/>
        <v>400.185</v>
      </c>
      <c r="Z373" s="15">
        <f t="shared" si="7"/>
        <v>2214.357</v>
      </c>
    </row>
    <row r="374" spans="1:26" x14ac:dyDescent="0.2">
      <c r="A374" t="s">
        <v>2712</v>
      </c>
      <c r="B374" t="s">
        <v>2713</v>
      </c>
      <c r="C374" t="s">
        <v>2714</v>
      </c>
      <c r="D374" t="s">
        <v>2715</v>
      </c>
      <c r="E374" t="s">
        <v>2716</v>
      </c>
      <c r="G374">
        <v>2013</v>
      </c>
      <c r="H374" t="s">
        <v>2717</v>
      </c>
      <c r="I374" t="s">
        <v>2718</v>
      </c>
      <c r="J374" t="s">
        <v>64</v>
      </c>
      <c r="K374" t="s">
        <v>652</v>
      </c>
      <c r="L374" t="s">
        <v>2719</v>
      </c>
      <c r="M374" t="s">
        <v>2720</v>
      </c>
      <c r="N374" t="s">
        <v>2721</v>
      </c>
      <c r="O374" t="s">
        <v>97</v>
      </c>
      <c r="P374" t="s">
        <v>29</v>
      </c>
      <c r="R374" t="s">
        <v>9854</v>
      </c>
      <c r="S374" s="5">
        <v>450</v>
      </c>
      <c r="T374" s="5">
        <v>2490</v>
      </c>
      <c r="U374" s="5">
        <f t="shared" si="4"/>
        <v>1470</v>
      </c>
      <c r="W374" t="s">
        <v>9851</v>
      </c>
      <c r="X374" s="9">
        <f t="shared" si="5"/>
        <v>1307.271</v>
      </c>
      <c r="Y374" s="15">
        <f t="shared" si="6"/>
        <v>400.185</v>
      </c>
      <c r="Z374" s="15">
        <f t="shared" si="7"/>
        <v>2214.357</v>
      </c>
    </row>
    <row r="375" spans="1:26" x14ac:dyDescent="0.2">
      <c r="A375" t="s">
        <v>2722</v>
      </c>
      <c r="B375" t="s">
        <v>2723</v>
      </c>
      <c r="C375" t="s">
        <v>2724</v>
      </c>
      <c r="D375" t="s">
        <v>2715</v>
      </c>
      <c r="E375" t="s">
        <v>2716</v>
      </c>
      <c r="G375">
        <v>2013</v>
      </c>
      <c r="H375" t="s">
        <v>2725</v>
      </c>
      <c r="I375" t="s">
        <v>2726</v>
      </c>
      <c r="J375" t="s">
        <v>23</v>
      </c>
      <c r="K375" t="s">
        <v>24</v>
      </c>
      <c r="L375" t="s">
        <v>2719</v>
      </c>
      <c r="M375" t="s">
        <v>2720</v>
      </c>
      <c r="O375" t="s">
        <v>97</v>
      </c>
      <c r="P375" t="s">
        <v>29</v>
      </c>
      <c r="R375" t="s">
        <v>9854</v>
      </c>
      <c r="S375" s="5">
        <v>450</v>
      </c>
      <c r="T375" s="5">
        <v>2490</v>
      </c>
      <c r="U375" s="5">
        <f t="shared" si="4"/>
        <v>1470</v>
      </c>
      <c r="W375" t="s">
        <v>9851</v>
      </c>
      <c r="X375" s="9">
        <f t="shared" si="5"/>
        <v>1307.271</v>
      </c>
      <c r="Y375" s="15">
        <f t="shared" si="6"/>
        <v>400.185</v>
      </c>
      <c r="Z375" s="15">
        <f t="shared" si="7"/>
        <v>2214.357</v>
      </c>
    </row>
    <row r="376" spans="1:26" x14ac:dyDescent="0.2">
      <c r="A376" t="s">
        <v>2727</v>
      </c>
      <c r="B376" t="s">
        <v>2728</v>
      </c>
      <c r="C376" t="s">
        <v>2729</v>
      </c>
      <c r="D376" t="s">
        <v>2715</v>
      </c>
      <c r="E376" t="s">
        <v>2716</v>
      </c>
      <c r="G376">
        <v>2013</v>
      </c>
      <c r="H376" t="s">
        <v>2730</v>
      </c>
      <c r="I376" t="s">
        <v>2731</v>
      </c>
      <c r="J376" t="s">
        <v>23</v>
      </c>
      <c r="K376" t="s">
        <v>24</v>
      </c>
      <c r="L376" t="s">
        <v>2719</v>
      </c>
      <c r="M376" t="s">
        <v>2720</v>
      </c>
      <c r="N376" t="s">
        <v>2732</v>
      </c>
      <c r="O376" t="s">
        <v>97</v>
      </c>
      <c r="P376" t="s">
        <v>29</v>
      </c>
      <c r="R376" t="s">
        <v>9854</v>
      </c>
      <c r="S376" s="5">
        <v>450</v>
      </c>
      <c r="T376" s="5">
        <v>2490</v>
      </c>
      <c r="U376" s="5">
        <f t="shared" si="4"/>
        <v>1470</v>
      </c>
      <c r="W376" t="s">
        <v>9851</v>
      </c>
      <c r="X376" s="9">
        <f t="shared" si="5"/>
        <v>1307.271</v>
      </c>
      <c r="Y376" s="15">
        <f t="shared" si="6"/>
        <v>400.185</v>
      </c>
      <c r="Z376" s="15">
        <f t="shared" si="7"/>
        <v>2214.357</v>
      </c>
    </row>
    <row r="377" spans="1:26" x14ac:dyDescent="0.2">
      <c r="A377" t="s">
        <v>2733</v>
      </c>
      <c r="B377" t="s">
        <v>2734</v>
      </c>
      <c r="C377" t="s">
        <v>2735</v>
      </c>
      <c r="D377" t="s">
        <v>2736</v>
      </c>
      <c r="E377" t="s">
        <v>2737</v>
      </c>
      <c r="G377">
        <v>2013</v>
      </c>
      <c r="H377" t="s">
        <v>2738</v>
      </c>
      <c r="I377" t="s">
        <v>867</v>
      </c>
      <c r="J377" t="s">
        <v>23</v>
      </c>
      <c r="K377" t="s">
        <v>24</v>
      </c>
      <c r="L377" t="s">
        <v>150</v>
      </c>
      <c r="M377" t="s">
        <v>2739</v>
      </c>
      <c r="N377" t="s">
        <v>2740</v>
      </c>
      <c r="O377" t="s">
        <v>68</v>
      </c>
      <c r="P377" t="s">
        <v>253</v>
      </c>
      <c r="R377">
        <v>1500</v>
      </c>
      <c r="W377" t="s">
        <v>9851</v>
      </c>
      <c r="X377" s="9">
        <f>R377*0.8893</f>
        <v>1333.95</v>
      </c>
      <c r="Y377" s="10">
        <f>R377*0.8893</f>
        <v>1333.95</v>
      </c>
      <c r="Z377" s="10">
        <f>R377*0.8893</f>
        <v>1333.95</v>
      </c>
    </row>
    <row r="378" spans="1:26" x14ac:dyDescent="0.2">
      <c r="A378" t="s">
        <v>2741</v>
      </c>
      <c r="B378" t="s">
        <v>2742</v>
      </c>
      <c r="C378" t="s">
        <v>2743</v>
      </c>
      <c r="D378" t="s">
        <v>2736</v>
      </c>
      <c r="E378" t="s">
        <v>2737</v>
      </c>
      <c r="G378">
        <v>2013</v>
      </c>
      <c r="H378" t="s">
        <v>2744</v>
      </c>
      <c r="I378" t="s">
        <v>2745</v>
      </c>
      <c r="J378" t="s">
        <v>64</v>
      </c>
      <c r="K378" t="s">
        <v>9904</v>
      </c>
      <c r="L378" t="s">
        <v>150</v>
      </c>
      <c r="M378" t="s">
        <v>2739</v>
      </c>
      <c r="O378" t="s">
        <v>68</v>
      </c>
      <c r="P378" t="s">
        <v>253</v>
      </c>
      <c r="R378">
        <v>1500</v>
      </c>
      <c r="W378" t="s">
        <v>9851</v>
      </c>
      <c r="X378" s="9">
        <f>R378*0.8893</f>
        <v>1333.95</v>
      </c>
      <c r="Y378" s="10">
        <f>R378*0.8893</f>
        <v>1333.95</v>
      </c>
      <c r="Z378" s="10">
        <f>R378*0.8893</f>
        <v>1333.95</v>
      </c>
    </row>
    <row r="379" spans="1:26" x14ac:dyDescent="0.2">
      <c r="A379" t="s">
        <v>2746</v>
      </c>
      <c r="B379" t="s">
        <v>2747</v>
      </c>
      <c r="C379" t="s">
        <v>2748</v>
      </c>
      <c r="D379" t="s">
        <v>2749</v>
      </c>
      <c r="E379" t="s">
        <v>2750</v>
      </c>
      <c r="G379">
        <v>2013</v>
      </c>
      <c r="H379" t="s">
        <v>2751</v>
      </c>
      <c r="I379" t="s">
        <v>2752</v>
      </c>
      <c r="J379" t="s">
        <v>23</v>
      </c>
      <c r="K379" t="s">
        <v>24</v>
      </c>
      <c r="L379" t="s">
        <v>1339</v>
      </c>
      <c r="M379" t="s">
        <v>1048</v>
      </c>
      <c r="N379" t="s">
        <v>2753</v>
      </c>
      <c r="O379" t="s">
        <v>68</v>
      </c>
      <c r="P379" t="s">
        <v>29</v>
      </c>
      <c r="R379">
        <v>1500</v>
      </c>
      <c r="W379" t="s">
        <v>9851</v>
      </c>
      <c r="X379" s="9">
        <f>R379*0.8893</f>
        <v>1333.95</v>
      </c>
      <c r="Y379" s="10">
        <f>R379*0.8893</f>
        <v>1333.95</v>
      </c>
      <c r="Z379" s="10">
        <f>R379*0.8893</f>
        <v>1333.95</v>
      </c>
    </row>
    <row r="380" spans="1:26" x14ac:dyDescent="0.2">
      <c r="A380" t="s">
        <v>2754</v>
      </c>
      <c r="B380" t="s">
        <v>2755</v>
      </c>
      <c r="C380" t="s">
        <v>2756</v>
      </c>
      <c r="D380" t="s">
        <v>2749</v>
      </c>
      <c r="E380" t="s">
        <v>2750</v>
      </c>
      <c r="G380">
        <v>2013</v>
      </c>
      <c r="H380" t="s">
        <v>2757</v>
      </c>
      <c r="I380" t="s">
        <v>2758</v>
      </c>
      <c r="J380" t="s">
        <v>23</v>
      </c>
      <c r="K380" t="s">
        <v>24</v>
      </c>
      <c r="L380" t="s">
        <v>1339</v>
      </c>
      <c r="M380" t="s">
        <v>1048</v>
      </c>
      <c r="N380" t="s">
        <v>2759</v>
      </c>
      <c r="O380" t="s">
        <v>68</v>
      </c>
      <c r="P380" t="s">
        <v>29</v>
      </c>
      <c r="R380">
        <v>1500</v>
      </c>
      <c r="W380" t="s">
        <v>9851</v>
      </c>
      <c r="X380" s="9">
        <f>R380*0.8893</f>
        <v>1333.95</v>
      </c>
      <c r="Y380" s="10">
        <f>R380*0.8893</f>
        <v>1333.95</v>
      </c>
      <c r="Z380" s="10">
        <f>R380*0.8893</f>
        <v>1333.95</v>
      </c>
    </row>
    <row r="381" spans="1:26" x14ac:dyDescent="0.2">
      <c r="A381" t="s">
        <v>2760</v>
      </c>
      <c r="B381" t="s">
        <v>2761</v>
      </c>
      <c r="C381" t="s">
        <v>2762</v>
      </c>
      <c r="D381" t="s">
        <v>2763</v>
      </c>
      <c r="E381" t="s">
        <v>2764</v>
      </c>
      <c r="G381">
        <v>2013</v>
      </c>
      <c r="H381" t="s">
        <v>2765</v>
      </c>
      <c r="I381" t="s">
        <v>2766</v>
      </c>
      <c r="J381" t="s">
        <v>122</v>
      </c>
      <c r="K381" t="s">
        <v>2767</v>
      </c>
      <c r="L381" t="s">
        <v>25</v>
      </c>
      <c r="M381" t="s">
        <v>2768</v>
      </c>
      <c r="N381" t="s">
        <v>2769</v>
      </c>
      <c r="O381" t="s">
        <v>401</v>
      </c>
      <c r="R381">
        <v>1050</v>
      </c>
      <c r="W381" t="s">
        <v>9855</v>
      </c>
      <c r="X381" s="11">
        <f>R381</f>
        <v>1050</v>
      </c>
      <c r="Y381" s="10">
        <f>R381</f>
        <v>1050</v>
      </c>
      <c r="Z381" s="10">
        <f>R381</f>
        <v>1050</v>
      </c>
    </row>
    <row r="382" spans="1:26" x14ac:dyDescent="0.2">
      <c r="A382" t="s">
        <v>2770</v>
      </c>
      <c r="B382" t="s">
        <v>2771</v>
      </c>
      <c r="C382" t="s">
        <v>2772</v>
      </c>
      <c r="D382" t="s">
        <v>19</v>
      </c>
      <c r="E382" t="s">
        <v>20</v>
      </c>
      <c r="G382">
        <v>2014</v>
      </c>
      <c r="H382" t="s">
        <v>2773</v>
      </c>
      <c r="I382" t="s">
        <v>2774</v>
      </c>
      <c r="J382" t="s">
        <v>23</v>
      </c>
      <c r="K382" t="s">
        <v>2775</v>
      </c>
      <c r="L382" t="s">
        <v>25</v>
      </c>
      <c r="M382" t="s">
        <v>26</v>
      </c>
      <c r="N382" t="s">
        <v>2776</v>
      </c>
      <c r="O382" t="s">
        <v>28</v>
      </c>
      <c r="P382" t="s">
        <v>29</v>
      </c>
      <c r="R382">
        <v>1495</v>
      </c>
      <c r="W382" t="s">
        <v>9851</v>
      </c>
      <c r="X382" s="9">
        <f>R382*0.8893</f>
        <v>1329.5035</v>
      </c>
      <c r="Y382" s="10">
        <f>R382*0.8893</f>
        <v>1329.5035</v>
      </c>
      <c r="Z382" s="10">
        <f>R382*0.8893</f>
        <v>1329.5035</v>
      </c>
    </row>
    <row r="383" spans="1:26" x14ac:dyDescent="0.2">
      <c r="A383" t="s">
        <v>2777</v>
      </c>
      <c r="B383" t="s">
        <v>2778</v>
      </c>
      <c r="C383" t="s">
        <v>2779</v>
      </c>
      <c r="D383" t="s">
        <v>118</v>
      </c>
      <c r="E383" t="s">
        <v>119</v>
      </c>
      <c r="G383">
        <v>2014</v>
      </c>
      <c r="H383" t="s">
        <v>2780</v>
      </c>
      <c r="I383" t="s">
        <v>2781</v>
      </c>
      <c r="J383" t="s">
        <v>122</v>
      </c>
      <c r="K383" t="s">
        <v>232</v>
      </c>
      <c r="L383" t="s">
        <v>123</v>
      </c>
      <c r="M383" t="s">
        <v>124</v>
      </c>
      <c r="N383" t="s">
        <v>2782</v>
      </c>
      <c r="O383" t="s">
        <v>126</v>
      </c>
      <c r="R383" t="s">
        <v>9854</v>
      </c>
      <c r="S383" s="5">
        <v>1112</v>
      </c>
      <c r="T383" s="5">
        <v>1904</v>
      </c>
      <c r="U383" s="5">
        <f>AVERAGE(S383:T383)</f>
        <v>1508</v>
      </c>
      <c r="W383" t="s">
        <v>9851</v>
      </c>
      <c r="X383" s="9">
        <f>U383*0.8893</f>
        <v>1341.0644</v>
      </c>
      <c r="Y383" s="15">
        <f>S383*0.8893</f>
        <v>988.90160000000003</v>
      </c>
      <c r="Z383" s="15">
        <f>T383*0.8893</f>
        <v>1693.2272</v>
      </c>
    </row>
    <row r="384" spans="1:26" x14ac:dyDescent="0.2">
      <c r="A384" t="s">
        <v>2783</v>
      </c>
      <c r="B384" t="s">
        <v>2784</v>
      </c>
      <c r="C384" t="s">
        <v>2785</v>
      </c>
      <c r="D384" t="s">
        <v>19</v>
      </c>
      <c r="E384" t="s">
        <v>20</v>
      </c>
      <c r="G384">
        <v>2014</v>
      </c>
      <c r="H384" t="s">
        <v>2786</v>
      </c>
      <c r="I384" t="s">
        <v>2787</v>
      </c>
      <c r="J384" t="s">
        <v>23</v>
      </c>
      <c r="K384" t="s">
        <v>24</v>
      </c>
      <c r="L384" t="s">
        <v>25</v>
      </c>
      <c r="M384" t="s">
        <v>26</v>
      </c>
      <c r="N384" t="s">
        <v>2788</v>
      </c>
      <c r="O384" t="s">
        <v>28</v>
      </c>
      <c r="P384" t="s">
        <v>29</v>
      </c>
      <c r="R384">
        <v>1495</v>
      </c>
      <c r="W384" t="s">
        <v>9851</v>
      </c>
      <c r="X384" s="9">
        <f>R384*0.8893</f>
        <v>1329.5035</v>
      </c>
      <c r="Y384" s="10">
        <f>R384*0.8893</f>
        <v>1329.5035</v>
      </c>
      <c r="Z384" s="10">
        <f>R384*0.8893</f>
        <v>1329.5035</v>
      </c>
    </row>
    <row r="385" spans="1:26" x14ac:dyDescent="0.2">
      <c r="A385" t="s">
        <v>2789</v>
      </c>
      <c r="B385" t="s">
        <v>2790</v>
      </c>
      <c r="C385" t="s">
        <v>2791</v>
      </c>
      <c r="D385" t="s">
        <v>19</v>
      </c>
      <c r="E385" t="s">
        <v>20</v>
      </c>
      <c r="G385">
        <v>2014</v>
      </c>
      <c r="H385" t="s">
        <v>2792</v>
      </c>
      <c r="I385" t="s">
        <v>2793</v>
      </c>
      <c r="J385" t="s">
        <v>23</v>
      </c>
      <c r="K385" t="s">
        <v>24</v>
      </c>
      <c r="L385" t="s">
        <v>25</v>
      </c>
      <c r="M385" t="s">
        <v>26</v>
      </c>
      <c r="N385" t="s">
        <v>2794</v>
      </c>
      <c r="O385" t="s">
        <v>28</v>
      </c>
      <c r="P385" t="s">
        <v>29</v>
      </c>
      <c r="R385">
        <v>1495</v>
      </c>
      <c r="W385" t="s">
        <v>9851</v>
      </c>
      <c r="X385" s="9">
        <f>R385*0.8893</f>
        <v>1329.5035</v>
      </c>
      <c r="Y385" s="10">
        <f>R385*0.8893</f>
        <v>1329.5035</v>
      </c>
      <c r="Z385" s="10">
        <f>R385*0.8893</f>
        <v>1329.5035</v>
      </c>
    </row>
    <row r="386" spans="1:26" x14ac:dyDescent="0.2">
      <c r="A386" t="s">
        <v>2795</v>
      </c>
      <c r="B386" t="s">
        <v>2796</v>
      </c>
      <c r="C386" t="s">
        <v>2797</v>
      </c>
      <c r="D386" t="s">
        <v>1626</v>
      </c>
      <c r="E386" t="s">
        <v>1627</v>
      </c>
      <c r="G386">
        <v>2014</v>
      </c>
      <c r="H386" t="s">
        <v>2798</v>
      </c>
      <c r="I386" t="s">
        <v>1629</v>
      </c>
      <c r="J386" t="s">
        <v>23</v>
      </c>
      <c r="K386" t="s">
        <v>24</v>
      </c>
      <c r="L386" t="s">
        <v>1630</v>
      </c>
      <c r="M386" t="s">
        <v>1631</v>
      </c>
      <c r="O386" t="s">
        <v>107</v>
      </c>
      <c r="P386" t="s">
        <v>29</v>
      </c>
      <c r="R386">
        <v>1770</v>
      </c>
      <c r="W386" t="s">
        <v>9855</v>
      </c>
      <c r="X386" s="11">
        <f>R386</f>
        <v>1770</v>
      </c>
      <c r="Y386" s="10">
        <f>R386</f>
        <v>1770</v>
      </c>
      <c r="Z386" s="10">
        <f>R386</f>
        <v>1770</v>
      </c>
    </row>
    <row r="387" spans="1:26" x14ac:dyDescent="0.2">
      <c r="A387" t="s">
        <v>2799</v>
      </c>
      <c r="B387" t="s">
        <v>2800</v>
      </c>
      <c r="C387" t="s">
        <v>2801</v>
      </c>
      <c r="D387" t="s">
        <v>563</v>
      </c>
      <c r="E387" t="s">
        <v>564</v>
      </c>
      <c r="G387">
        <v>2014</v>
      </c>
      <c r="H387" t="s">
        <v>2802</v>
      </c>
      <c r="I387" t="s">
        <v>2803</v>
      </c>
      <c r="J387" t="s">
        <v>23</v>
      </c>
      <c r="K387" t="s">
        <v>45</v>
      </c>
      <c r="L387" t="s">
        <v>567</v>
      </c>
      <c r="M387" t="s">
        <v>568</v>
      </c>
      <c r="O387" t="s">
        <v>97</v>
      </c>
      <c r="P387" t="s">
        <v>29</v>
      </c>
      <c r="R387" t="s">
        <v>9854</v>
      </c>
      <c r="S387" s="5">
        <v>450</v>
      </c>
      <c r="T387" s="5">
        <v>2490</v>
      </c>
      <c r="U387" s="5">
        <f>AVERAGE(S387:T387)</f>
        <v>1470</v>
      </c>
      <c r="W387" t="s">
        <v>9851</v>
      </c>
      <c r="X387" s="9">
        <f>U387*0.8893</f>
        <v>1307.271</v>
      </c>
      <c r="Y387" s="15">
        <f>S387*0.8893</f>
        <v>400.185</v>
      </c>
      <c r="Z387" s="15">
        <f>T387*0.8893</f>
        <v>2214.357</v>
      </c>
    </row>
    <row r="388" spans="1:26" x14ac:dyDescent="0.2">
      <c r="A388" t="s">
        <v>2804</v>
      </c>
      <c r="B388" t="s">
        <v>2805</v>
      </c>
      <c r="C388" t="s">
        <v>2806</v>
      </c>
      <c r="D388" t="s">
        <v>19</v>
      </c>
      <c r="E388" t="s">
        <v>20</v>
      </c>
      <c r="G388">
        <v>2014</v>
      </c>
      <c r="H388" t="s">
        <v>2807</v>
      </c>
      <c r="I388" t="s">
        <v>2808</v>
      </c>
      <c r="J388" t="s">
        <v>23</v>
      </c>
      <c r="K388" t="s">
        <v>24</v>
      </c>
      <c r="L388" t="s">
        <v>25</v>
      </c>
      <c r="M388" t="s">
        <v>26</v>
      </c>
      <c r="O388" t="s">
        <v>28</v>
      </c>
      <c r="P388" t="s">
        <v>29</v>
      </c>
      <c r="R388">
        <v>1495</v>
      </c>
      <c r="W388" t="s">
        <v>9851</v>
      </c>
      <c r="X388" s="9">
        <f>R388*0.8893</f>
        <v>1329.5035</v>
      </c>
      <c r="Y388" s="10">
        <f>R388*0.8893</f>
        <v>1329.5035</v>
      </c>
      <c r="Z388" s="10">
        <f>R388*0.8893</f>
        <v>1329.5035</v>
      </c>
    </row>
    <row r="389" spans="1:26" x14ac:dyDescent="0.2">
      <c r="A389" t="s">
        <v>2809</v>
      </c>
      <c r="B389" t="s">
        <v>2810</v>
      </c>
      <c r="C389" t="s">
        <v>2811</v>
      </c>
      <c r="D389" t="s">
        <v>563</v>
      </c>
      <c r="E389" t="s">
        <v>564</v>
      </c>
      <c r="G389">
        <v>2014</v>
      </c>
      <c r="H389" t="s">
        <v>2812</v>
      </c>
      <c r="I389" t="s">
        <v>2813</v>
      </c>
      <c r="J389" t="s">
        <v>44</v>
      </c>
      <c r="K389" t="s">
        <v>113</v>
      </c>
      <c r="L389" t="s">
        <v>567</v>
      </c>
      <c r="M389" t="s">
        <v>568</v>
      </c>
      <c r="O389" t="s">
        <v>97</v>
      </c>
      <c r="P389" t="s">
        <v>29</v>
      </c>
      <c r="R389" t="s">
        <v>9854</v>
      </c>
      <c r="S389" s="5">
        <v>450</v>
      </c>
      <c r="T389" s="5">
        <v>2490</v>
      </c>
      <c r="U389" s="5">
        <f>AVERAGE(S389:T389)</f>
        <v>1470</v>
      </c>
      <c r="W389" t="s">
        <v>9851</v>
      </c>
      <c r="X389" s="9">
        <f>U389*0.8893</f>
        <v>1307.271</v>
      </c>
      <c r="Y389" s="15">
        <f>S389*0.8893</f>
        <v>400.185</v>
      </c>
      <c r="Z389" s="15">
        <f>T389*0.8893</f>
        <v>2214.357</v>
      </c>
    </row>
    <row r="390" spans="1:26" x14ac:dyDescent="0.2">
      <c r="A390" t="s">
        <v>2814</v>
      </c>
      <c r="B390" t="s">
        <v>2815</v>
      </c>
      <c r="C390" t="s">
        <v>2816</v>
      </c>
      <c r="D390" t="s">
        <v>2817</v>
      </c>
      <c r="E390" t="s">
        <v>2818</v>
      </c>
      <c r="G390">
        <v>2014</v>
      </c>
      <c r="H390" t="s">
        <v>2819</v>
      </c>
      <c r="I390" t="s">
        <v>2820</v>
      </c>
      <c r="J390" t="s">
        <v>23</v>
      </c>
      <c r="K390" t="s">
        <v>24</v>
      </c>
      <c r="L390" t="s">
        <v>2821</v>
      </c>
      <c r="M390" t="s">
        <v>2822</v>
      </c>
      <c r="O390" t="s">
        <v>107</v>
      </c>
      <c r="P390" t="s">
        <v>29</v>
      </c>
      <c r="R390">
        <v>1745</v>
      </c>
      <c r="W390" t="s">
        <v>9855</v>
      </c>
      <c r="X390" s="11">
        <f>R390</f>
        <v>1745</v>
      </c>
      <c r="Y390" s="10">
        <f>R390</f>
        <v>1745</v>
      </c>
      <c r="Z390" s="10">
        <f>R390</f>
        <v>1745</v>
      </c>
    </row>
    <row r="391" spans="1:26" x14ac:dyDescent="0.2">
      <c r="A391" t="s">
        <v>2823</v>
      </c>
      <c r="B391" t="s">
        <v>2824</v>
      </c>
      <c r="C391" t="s">
        <v>2825</v>
      </c>
      <c r="D391" t="s">
        <v>40</v>
      </c>
      <c r="E391" t="s">
        <v>41</v>
      </c>
      <c r="G391">
        <v>2014</v>
      </c>
      <c r="H391" t="s">
        <v>2826</v>
      </c>
      <c r="I391" t="s">
        <v>2827</v>
      </c>
      <c r="J391" t="s">
        <v>122</v>
      </c>
      <c r="K391" t="s">
        <v>2828</v>
      </c>
      <c r="L391" t="s">
        <v>46</v>
      </c>
      <c r="M391" t="s">
        <v>47</v>
      </c>
      <c r="N391" t="s">
        <v>2829</v>
      </c>
      <c r="O391" t="s">
        <v>49</v>
      </c>
      <c r="P391" t="s">
        <v>29</v>
      </c>
      <c r="R391">
        <v>1300</v>
      </c>
      <c r="W391" t="s">
        <v>9852</v>
      </c>
      <c r="X391" s="11">
        <f>R391*1.1863</f>
        <v>1542.1899999999998</v>
      </c>
      <c r="Y391" s="10">
        <f>R391*1.1863</f>
        <v>1542.1899999999998</v>
      </c>
      <c r="Z391" s="10">
        <f>R391*1.1863</f>
        <v>1542.1899999999998</v>
      </c>
    </row>
    <row r="392" spans="1:26" x14ac:dyDescent="0.2">
      <c r="A392" t="s">
        <v>2830</v>
      </c>
      <c r="B392" t="s">
        <v>2831</v>
      </c>
      <c r="C392" t="s">
        <v>2832</v>
      </c>
      <c r="D392" t="s">
        <v>136</v>
      </c>
      <c r="E392" t="s">
        <v>137</v>
      </c>
      <c r="G392">
        <v>2014</v>
      </c>
      <c r="H392" t="s">
        <v>2833</v>
      </c>
      <c r="I392" t="s">
        <v>709</v>
      </c>
      <c r="J392" t="s">
        <v>23</v>
      </c>
      <c r="K392" t="s">
        <v>2834</v>
      </c>
      <c r="L392" t="s">
        <v>140</v>
      </c>
      <c r="M392" t="s">
        <v>141</v>
      </c>
      <c r="O392" t="s">
        <v>107</v>
      </c>
      <c r="P392" t="s">
        <v>29</v>
      </c>
      <c r="R392">
        <v>1745</v>
      </c>
      <c r="W392" t="s">
        <v>9855</v>
      </c>
      <c r="X392" s="11">
        <f>R392</f>
        <v>1745</v>
      </c>
      <c r="Y392" s="10">
        <f>R392</f>
        <v>1745</v>
      </c>
      <c r="Z392" s="10">
        <f>R392</f>
        <v>1745</v>
      </c>
    </row>
    <row r="393" spans="1:26" x14ac:dyDescent="0.2">
      <c r="A393" t="s">
        <v>2835</v>
      </c>
      <c r="B393" t="s">
        <v>2836</v>
      </c>
      <c r="C393" t="s">
        <v>2837</v>
      </c>
      <c r="D393" t="s">
        <v>40</v>
      </c>
      <c r="E393" t="s">
        <v>41</v>
      </c>
      <c r="G393">
        <v>2014</v>
      </c>
      <c r="H393" t="s">
        <v>2838</v>
      </c>
      <c r="I393" t="s">
        <v>2839</v>
      </c>
      <c r="J393" t="s">
        <v>44</v>
      </c>
      <c r="K393" t="s">
        <v>94</v>
      </c>
      <c r="L393" t="s">
        <v>46</v>
      </c>
      <c r="M393" t="s">
        <v>47</v>
      </c>
      <c r="N393" t="s">
        <v>2840</v>
      </c>
      <c r="O393" t="s">
        <v>49</v>
      </c>
      <c r="P393" t="s">
        <v>29</v>
      </c>
      <c r="R393">
        <v>1300</v>
      </c>
      <c r="W393" t="s">
        <v>9852</v>
      </c>
      <c r="X393" s="11">
        <f>R393*1.1863</f>
        <v>1542.1899999999998</v>
      </c>
      <c r="Y393" s="10">
        <f>R393*1.1863</f>
        <v>1542.1899999999998</v>
      </c>
      <c r="Z393" s="10">
        <f>R393*1.1863</f>
        <v>1542.1899999999998</v>
      </c>
    </row>
    <row r="394" spans="1:26" x14ac:dyDescent="0.2">
      <c r="A394" t="s">
        <v>2841</v>
      </c>
      <c r="B394" t="s">
        <v>2842</v>
      </c>
      <c r="C394" t="s">
        <v>2843</v>
      </c>
      <c r="D394" t="s">
        <v>40</v>
      </c>
      <c r="E394" t="s">
        <v>41</v>
      </c>
      <c r="G394">
        <v>2014</v>
      </c>
      <c r="H394" t="s">
        <v>2844</v>
      </c>
      <c r="I394" t="s">
        <v>1729</v>
      </c>
      <c r="J394" t="s">
        <v>122</v>
      </c>
      <c r="K394" t="s">
        <v>232</v>
      </c>
      <c r="L394" t="s">
        <v>46</v>
      </c>
      <c r="M394" t="s">
        <v>47</v>
      </c>
      <c r="N394" t="s">
        <v>2845</v>
      </c>
      <c r="O394" t="s">
        <v>49</v>
      </c>
      <c r="P394" t="s">
        <v>29</v>
      </c>
      <c r="R394">
        <v>1300</v>
      </c>
      <c r="W394" t="s">
        <v>9852</v>
      </c>
      <c r="X394" s="11">
        <f>R394*1.1863</f>
        <v>1542.1899999999998</v>
      </c>
      <c r="Y394" s="10">
        <f>R394*1.1863</f>
        <v>1542.1899999999998</v>
      </c>
      <c r="Z394" s="10">
        <f>R394*1.1863</f>
        <v>1542.1899999999998</v>
      </c>
    </row>
    <row r="395" spans="1:26" x14ac:dyDescent="0.2">
      <c r="A395" t="s">
        <v>2846</v>
      </c>
      <c r="B395" t="s">
        <v>2847</v>
      </c>
      <c r="C395" t="s">
        <v>2848</v>
      </c>
      <c r="D395" t="s">
        <v>2849</v>
      </c>
      <c r="E395" t="s">
        <v>2850</v>
      </c>
      <c r="G395">
        <v>2014</v>
      </c>
      <c r="H395" t="s">
        <v>2851</v>
      </c>
      <c r="I395" t="s">
        <v>2852</v>
      </c>
      <c r="J395" t="s">
        <v>23</v>
      </c>
      <c r="K395" t="s">
        <v>24</v>
      </c>
      <c r="L395" t="s">
        <v>1117</v>
      </c>
      <c r="M395" t="s">
        <v>2853</v>
      </c>
      <c r="N395" t="s">
        <v>321</v>
      </c>
      <c r="O395" t="s">
        <v>343</v>
      </c>
      <c r="P395" t="s">
        <v>29</v>
      </c>
      <c r="R395">
        <v>0</v>
      </c>
      <c r="W395" t="s">
        <v>9855</v>
      </c>
      <c r="X395" s="11">
        <f>R395</f>
        <v>0</v>
      </c>
      <c r="Y395" s="10">
        <f>R395</f>
        <v>0</v>
      </c>
      <c r="Z395" s="10">
        <f>R395</f>
        <v>0</v>
      </c>
    </row>
    <row r="396" spans="1:26" x14ac:dyDescent="0.2">
      <c r="A396" t="s">
        <v>2854</v>
      </c>
      <c r="B396" t="s">
        <v>2855</v>
      </c>
      <c r="C396" t="s">
        <v>2856</v>
      </c>
      <c r="D396" t="s">
        <v>2857</v>
      </c>
      <c r="E396" t="s">
        <v>2858</v>
      </c>
      <c r="G396">
        <v>2014</v>
      </c>
      <c r="H396" t="s">
        <v>2859</v>
      </c>
      <c r="I396" t="s">
        <v>2860</v>
      </c>
      <c r="J396" t="s">
        <v>23</v>
      </c>
      <c r="K396" t="s">
        <v>24</v>
      </c>
      <c r="L396" t="s">
        <v>2861</v>
      </c>
      <c r="M396" t="s">
        <v>2862</v>
      </c>
      <c r="N396" t="s">
        <v>2863</v>
      </c>
      <c r="O396" t="s">
        <v>107</v>
      </c>
      <c r="P396" t="s">
        <v>29</v>
      </c>
      <c r="R396">
        <v>1745</v>
      </c>
      <c r="W396" t="s">
        <v>9855</v>
      </c>
      <c r="X396" s="11">
        <f>R396</f>
        <v>1745</v>
      </c>
      <c r="Y396" s="10">
        <f>R396</f>
        <v>1745</v>
      </c>
      <c r="Z396" s="10">
        <f>R396</f>
        <v>1745</v>
      </c>
    </row>
    <row r="397" spans="1:26" x14ac:dyDescent="0.2">
      <c r="A397" t="s">
        <v>2864</v>
      </c>
      <c r="B397" t="s">
        <v>2865</v>
      </c>
      <c r="C397" t="s">
        <v>2866</v>
      </c>
      <c r="D397" t="s">
        <v>2867</v>
      </c>
      <c r="E397" t="s">
        <v>2868</v>
      </c>
      <c r="G397">
        <v>2014</v>
      </c>
      <c r="H397" t="s">
        <v>2869</v>
      </c>
      <c r="I397" t="s">
        <v>2870</v>
      </c>
      <c r="J397" t="s">
        <v>64</v>
      </c>
      <c r="K397" t="s">
        <v>2161</v>
      </c>
      <c r="L397" t="s">
        <v>2871</v>
      </c>
      <c r="M397" t="s">
        <v>2872</v>
      </c>
      <c r="N397" t="s">
        <v>2873</v>
      </c>
      <c r="O397" t="s">
        <v>2874</v>
      </c>
      <c r="P397" t="s">
        <v>29</v>
      </c>
      <c r="R397">
        <v>0</v>
      </c>
      <c r="W397" t="s">
        <v>9855</v>
      </c>
      <c r="X397" s="11">
        <f>R397</f>
        <v>0</v>
      </c>
      <c r="Y397" s="10">
        <f>R397</f>
        <v>0</v>
      </c>
      <c r="Z397" s="10">
        <f>R397</f>
        <v>0</v>
      </c>
    </row>
    <row r="398" spans="1:26" x14ac:dyDescent="0.2">
      <c r="A398" t="s">
        <v>2875</v>
      </c>
      <c r="B398" t="s">
        <v>2876</v>
      </c>
      <c r="C398" t="s">
        <v>2877</v>
      </c>
      <c r="D398" t="s">
        <v>19</v>
      </c>
      <c r="E398" t="s">
        <v>20</v>
      </c>
      <c r="G398">
        <v>2014</v>
      </c>
      <c r="H398" t="s">
        <v>2878</v>
      </c>
      <c r="I398" t="s">
        <v>2879</v>
      </c>
      <c r="J398" t="s">
        <v>23</v>
      </c>
      <c r="K398" t="s">
        <v>24</v>
      </c>
      <c r="L398" t="s">
        <v>25</v>
      </c>
      <c r="M398" t="s">
        <v>26</v>
      </c>
      <c r="N398" t="s">
        <v>2880</v>
      </c>
      <c r="O398" t="s">
        <v>28</v>
      </c>
      <c r="P398" t="s">
        <v>29</v>
      </c>
      <c r="R398">
        <v>1495</v>
      </c>
      <c r="W398" t="s">
        <v>9851</v>
      </c>
      <c r="X398" s="9">
        <f>R398*0.8893</f>
        <v>1329.5035</v>
      </c>
      <c r="Y398" s="10">
        <f>R398*0.8893</f>
        <v>1329.5035</v>
      </c>
      <c r="Z398" s="10">
        <f>R398*0.8893</f>
        <v>1329.5035</v>
      </c>
    </row>
    <row r="399" spans="1:26" x14ac:dyDescent="0.2">
      <c r="A399" t="s">
        <v>2881</v>
      </c>
      <c r="B399" t="s">
        <v>2882</v>
      </c>
      <c r="C399" t="s">
        <v>2883</v>
      </c>
      <c r="D399" t="s">
        <v>563</v>
      </c>
      <c r="E399" t="s">
        <v>564</v>
      </c>
      <c r="G399">
        <v>2014</v>
      </c>
      <c r="H399" t="s">
        <v>2884</v>
      </c>
      <c r="I399" t="s">
        <v>2885</v>
      </c>
      <c r="J399" t="s">
        <v>23</v>
      </c>
      <c r="K399" t="s">
        <v>24</v>
      </c>
      <c r="L399" t="s">
        <v>567</v>
      </c>
      <c r="M399" t="s">
        <v>568</v>
      </c>
      <c r="O399" t="s">
        <v>97</v>
      </c>
      <c r="P399" t="s">
        <v>29</v>
      </c>
      <c r="R399" t="s">
        <v>9854</v>
      </c>
      <c r="S399" s="5">
        <v>450</v>
      </c>
      <c r="T399" s="5">
        <v>2490</v>
      </c>
      <c r="U399" s="5">
        <f>AVERAGE(S399:T399)</f>
        <v>1470</v>
      </c>
      <c r="W399" t="s">
        <v>9851</v>
      </c>
      <c r="X399" s="9">
        <f>U399*0.8893</f>
        <v>1307.271</v>
      </c>
      <c r="Y399" s="15">
        <f>S399*0.8893</f>
        <v>400.185</v>
      </c>
      <c r="Z399" s="15">
        <f>T399*0.8893</f>
        <v>2214.357</v>
      </c>
    </row>
    <row r="400" spans="1:26" x14ac:dyDescent="0.2">
      <c r="A400" t="s">
        <v>2886</v>
      </c>
      <c r="B400" t="s">
        <v>2887</v>
      </c>
      <c r="C400" t="s">
        <v>2888</v>
      </c>
      <c r="D400" t="s">
        <v>436</v>
      </c>
      <c r="E400" t="s">
        <v>437</v>
      </c>
      <c r="G400">
        <v>2014</v>
      </c>
      <c r="H400" t="s">
        <v>2889</v>
      </c>
      <c r="I400" t="s">
        <v>921</v>
      </c>
      <c r="J400" t="s">
        <v>44</v>
      </c>
      <c r="K400" t="s">
        <v>113</v>
      </c>
      <c r="L400" t="s">
        <v>84</v>
      </c>
      <c r="M400" t="s">
        <v>440</v>
      </c>
      <c r="O400" t="s">
        <v>107</v>
      </c>
      <c r="P400" t="s">
        <v>29</v>
      </c>
      <c r="R400">
        <v>1745</v>
      </c>
      <c r="W400" t="s">
        <v>9855</v>
      </c>
      <c r="X400" s="11">
        <f>R400</f>
        <v>1745</v>
      </c>
      <c r="Y400" s="10">
        <f>R400</f>
        <v>1745</v>
      </c>
      <c r="Z400" s="10">
        <f>R400</f>
        <v>1745</v>
      </c>
    </row>
    <row r="401" spans="1:26" x14ac:dyDescent="0.2">
      <c r="A401" t="s">
        <v>2890</v>
      </c>
      <c r="B401" t="s">
        <v>2891</v>
      </c>
      <c r="C401" t="s">
        <v>2892</v>
      </c>
      <c r="D401" t="s">
        <v>40</v>
      </c>
      <c r="E401" t="s">
        <v>41</v>
      </c>
      <c r="G401">
        <v>2014</v>
      </c>
      <c r="H401" t="s">
        <v>2893</v>
      </c>
      <c r="I401" t="s">
        <v>2894</v>
      </c>
      <c r="J401" t="s">
        <v>64</v>
      </c>
      <c r="K401" t="s">
        <v>2895</v>
      </c>
      <c r="L401" t="s">
        <v>46</v>
      </c>
      <c r="M401" t="s">
        <v>47</v>
      </c>
      <c r="N401" t="s">
        <v>2896</v>
      </c>
      <c r="O401" t="s">
        <v>49</v>
      </c>
      <c r="P401" t="s">
        <v>29</v>
      </c>
      <c r="R401">
        <v>1300</v>
      </c>
      <c r="W401" t="s">
        <v>9852</v>
      </c>
      <c r="X401" s="11">
        <f>R401*1.1863</f>
        <v>1542.1899999999998</v>
      </c>
      <c r="Y401" s="10">
        <f>R401*1.1863</f>
        <v>1542.1899999999998</v>
      </c>
      <c r="Z401" s="10">
        <f>R401*1.1863</f>
        <v>1542.1899999999998</v>
      </c>
    </row>
    <row r="402" spans="1:26" x14ac:dyDescent="0.2">
      <c r="A402" t="s">
        <v>2897</v>
      </c>
      <c r="B402" t="s">
        <v>2898</v>
      </c>
      <c r="C402" t="s">
        <v>2899</v>
      </c>
      <c r="D402" t="s">
        <v>40</v>
      </c>
      <c r="E402" t="s">
        <v>41</v>
      </c>
      <c r="G402">
        <v>2014</v>
      </c>
      <c r="H402" t="s">
        <v>2900</v>
      </c>
      <c r="I402" t="s">
        <v>2901</v>
      </c>
      <c r="J402" t="s">
        <v>44</v>
      </c>
      <c r="K402" t="s">
        <v>113</v>
      </c>
      <c r="L402" t="s">
        <v>46</v>
      </c>
      <c r="M402" t="s">
        <v>47</v>
      </c>
      <c r="N402" t="s">
        <v>2902</v>
      </c>
      <c r="O402" t="s">
        <v>49</v>
      </c>
      <c r="P402" t="s">
        <v>29</v>
      </c>
      <c r="R402">
        <v>1300</v>
      </c>
      <c r="W402" t="s">
        <v>9852</v>
      </c>
      <c r="X402" s="11">
        <f>R402*1.1863</f>
        <v>1542.1899999999998</v>
      </c>
      <c r="Y402" s="10">
        <f>R402*1.1863</f>
        <v>1542.1899999999998</v>
      </c>
      <c r="Z402" s="10">
        <f>R402*1.1863</f>
        <v>1542.1899999999998</v>
      </c>
    </row>
    <row r="403" spans="1:26" x14ac:dyDescent="0.2">
      <c r="A403" t="s">
        <v>2903</v>
      </c>
      <c r="B403" t="s">
        <v>2904</v>
      </c>
      <c r="C403" t="s">
        <v>2905</v>
      </c>
      <c r="D403" t="s">
        <v>19</v>
      </c>
      <c r="E403" t="s">
        <v>20</v>
      </c>
      <c r="G403">
        <v>2014</v>
      </c>
      <c r="H403" t="s">
        <v>2906</v>
      </c>
      <c r="I403" t="s">
        <v>2907</v>
      </c>
      <c r="J403" t="s">
        <v>23</v>
      </c>
      <c r="K403" t="s">
        <v>2908</v>
      </c>
      <c r="L403" t="s">
        <v>25</v>
      </c>
      <c r="M403" t="s">
        <v>26</v>
      </c>
      <c r="N403" t="s">
        <v>2909</v>
      </c>
      <c r="O403" t="s">
        <v>28</v>
      </c>
      <c r="P403" t="s">
        <v>29</v>
      </c>
      <c r="R403">
        <v>1495</v>
      </c>
      <c r="W403" t="s">
        <v>9851</v>
      </c>
      <c r="X403" s="9">
        <f>R403*0.8893</f>
        <v>1329.5035</v>
      </c>
      <c r="Y403" s="10">
        <f>R403*0.8893</f>
        <v>1329.5035</v>
      </c>
      <c r="Z403" s="10">
        <f>R403*0.8893</f>
        <v>1329.5035</v>
      </c>
    </row>
    <row r="404" spans="1:26" x14ac:dyDescent="0.2">
      <c r="A404" t="s">
        <v>2910</v>
      </c>
      <c r="B404" t="s">
        <v>2911</v>
      </c>
      <c r="C404" t="s">
        <v>2912</v>
      </c>
      <c r="D404" t="s">
        <v>228</v>
      </c>
      <c r="E404" t="s">
        <v>229</v>
      </c>
      <c r="G404">
        <v>2014</v>
      </c>
      <c r="H404" t="s">
        <v>2913</v>
      </c>
      <c r="I404" t="s">
        <v>2914</v>
      </c>
      <c r="J404" t="s">
        <v>122</v>
      </c>
      <c r="K404" t="s">
        <v>242</v>
      </c>
      <c r="L404" t="s">
        <v>25</v>
      </c>
      <c r="M404" t="s">
        <v>233</v>
      </c>
      <c r="N404" t="s">
        <v>2915</v>
      </c>
      <c r="O404" t="s">
        <v>224</v>
      </c>
      <c r="P404" t="s">
        <v>29</v>
      </c>
      <c r="R404">
        <v>3700</v>
      </c>
      <c r="W404" t="s">
        <v>9855</v>
      </c>
      <c r="X404" s="11">
        <f>R404</f>
        <v>3700</v>
      </c>
      <c r="Y404" s="10">
        <f>R404</f>
        <v>3700</v>
      </c>
      <c r="Z404" s="10">
        <f>R404</f>
        <v>3700</v>
      </c>
    </row>
    <row r="405" spans="1:26" x14ac:dyDescent="0.2">
      <c r="A405" t="s">
        <v>2916</v>
      </c>
      <c r="B405" t="s">
        <v>2917</v>
      </c>
      <c r="C405" t="s">
        <v>2918</v>
      </c>
      <c r="D405" t="s">
        <v>572</v>
      </c>
      <c r="E405" t="s">
        <v>2919</v>
      </c>
      <c r="F405" t="s">
        <v>573</v>
      </c>
      <c r="G405">
        <v>2014</v>
      </c>
      <c r="H405" t="s">
        <v>2920</v>
      </c>
      <c r="I405" t="s">
        <v>2921</v>
      </c>
      <c r="J405" t="s">
        <v>122</v>
      </c>
      <c r="K405" t="s">
        <v>45</v>
      </c>
      <c r="L405" t="s">
        <v>576</v>
      </c>
      <c r="M405" t="s">
        <v>263</v>
      </c>
      <c r="N405" t="s">
        <v>2922</v>
      </c>
      <c r="O405" t="s">
        <v>28</v>
      </c>
      <c r="P405" t="s">
        <v>29</v>
      </c>
      <c r="R405">
        <v>2250</v>
      </c>
      <c r="W405" t="s">
        <v>9851</v>
      </c>
      <c r="X405" s="9">
        <f>R405*0.8893</f>
        <v>2000.925</v>
      </c>
      <c r="Y405" s="10">
        <f>R405*0.8893</f>
        <v>2000.925</v>
      </c>
      <c r="Z405" s="10">
        <f>R405*0.8893</f>
        <v>2000.925</v>
      </c>
    </row>
    <row r="406" spans="1:26" x14ac:dyDescent="0.2">
      <c r="A406" t="s">
        <v>2923</v>
      </c>
      <c r="B406" t="s">
        <v>2924</v>
      </c>
      <c r="C406" t="s">
        <v>2925</v>
      </c>
      <c r="D406" t="s">
        <v>837</v>
      </c>
      <c r="E406" t="s">
        <v>838</v>
      </c>
      <c r="G406">
        <v>2014</v>
      </c>
      <c r="H406" t="s">
        <v>2926</v>
      </c>
      <c r="I406" t="s">
        <v>2927</v>
      </c>
      <c r="J406" t="s">
        <v>44</v>
      </c>
      <c r="K406" t="s">
        <v>113</v>
      </c>
      <c r="L406" t="s">
        <v>841</v>
      </c>
      <c r="M406" t="s">
        <v>842</v>
      </c>
      <c r="N406" t="s">
        <v>2928</v>
      </c>
      <c r="O406" t="s">
        <v>28</v>
      </c>
      <c r="P406" t="s">
        <v>29</v>
      </c>
      <c r="R406">
        <v>2250</v>
      </c>
      <c r="W406" t="s">
        <v>9851</v>
      </c>
      <c r="X406" s="9">
        <f>R406*0.8893</f>
        <v>2000.925</v>
      </c>
      <c r="Y406" s="10">
        <f>R406*0.8893</f>
        <v>2000.925</v>
      </c>
      <c r="Z406" s="10">
        <f>R406*0.8893</f>
        <v>2000.925</v>
      </c>
    </row>
    <row r="407" spans="1:26" x14ac:dyDescent="0.2">
      <c r="A407" t="s">
        <v>2929</v>
      </c>
      <c r="B407" t="s">
        <v>2930</v>
      </c>
      <c r="D407" t="s">
        <v>1001</v>
      </c>
      <c r="E407" t="s">
        <v>1002</v>
      </c>
      <c r="F407" t="s">
        <v>2931</v>
      </c>
      <c r="G407">
        <v>2014</v>
      </c>
      <c r="H407" t="s">
        <v>2932</v>
      </c>
      <c r="I407" t="s">
        <v>2933</v>
      </c>
      <c r="J407" t="s">
        <v>64</v>
      </c>
      <c r="K407" t="s">
        <v>431</v>
      </c>
      <c r="L407" t="s">
        <v>140</v>
      </c>
      <c r="M407" t="s">
        <v>1005</v>
      </c>
      <c r="N407" t="s">
        <v>2934</v>
      </c>
      <c r="O407" t="s">
        <v>664</v>
      </c>
      <c r="P407" t="s">
        <v>29</v>
      </c>
      <c r="R407">
        <v>3300</v>
      </c>
      <c r="W407" t="s">
        <v>9855</v>
      </c>
      <c r="X407" s="11">
        <f>R407</f>
        <v>3300</v>
      </c>
      <c r="Y407" s="10">
        <f>R407</f>
        <v>3300</v>
      </c>
      <c r="Z407" s="10">
        <f>R407</f>
        <v>3300</v>
      </c>
    </row>
    <row r="408" spans="1:26" x14ac:dyDescent="0.2">
      <c r="A408" t="s">
        <v>2935</v>
      </c>
      <c r="B408" t="s">
        <v>2936</v>
      </c>
      <c r="C408" t="s">
        <v>2937</v>
      </c>
      <c r="D408" t="s">
        <v>2938</v>
      </c>
      <c r="E408" t="s">
        <v>2939</v>
      </c>
      <c r="F408" t="s">
        <v>2940</v>
      </c>
      <c r="G408">
        <v>2014</v>
      </c>
      <c r="H408" t="s">
        <v>2941</v>
      </c>
      <c r="I408" t="s">
        <v>2942</v>
      </c>
      <c r="J408" t="s">
        <v>23</v>
      </c>
      <c r="K408" t="s">
        <v>24</v>
      </c>
      <c r="L408" t="s">
        <v>1478</v>
      </c>
      <c r="O408" t="s">
        <v>30</v>
      </c>
      <c r="R408" s="5" t="s">
        <v>10052</v>
      </c>
      <c r="Y408" s="10"/>
      <c r="Z408" s="10"/>
    </row>
    <row r="409" spans="1:26" x14ac:dyDescent="0.2">
      <c r="A409" t="s">
        <v>2943</v>
      </c>
      <c r="B409" t="s">
        <v>2944</v>
      </c>
      <c r="C409" t="s">
        <v>2945</v>
      </c>
      <c r="D409" t="s">
        <v>714</v>
      </c>
      <c r="E409" t="s">
        <v>715</v>
      </c>
      <c r="G409">
        <v>2014</v>
      </c>
      <c r="H409" t="s">
        <v>2946</v>
      </c>
      <c r="I409" t="s">
        <v>2947</v>
      </c>
      <c r="J409" t="s">
        <v>23</v>
      </c>
      <c r="K409" t="s">
        <v>24</v>
      </c>
      <c r="L409" t="s">
        <v>586</v>
      </c>
      <c r="M409" t="s">
        <v>719</v>
      </c>
      <c r="O409" t="s">
        <v>107</v>
      </c>
      <c r="P409" t="s">
        <v>29</v>
      </c>
      <c r="R409">
        <v>1745</v>
      </c>
      <c r="W409" t="s">
        <v>9855</v>
      </c>
      <c r="X409" s="11">
        <f>R409</f>
        <v>1745</v>
      </c>
      <c r="Y409" s="10">
        <f>R409</f>
        <v>1745</v>
      </c>
      <c r="Z409" s="10">
        <f>R409</f>
        <v>1745</v>
      </c>
    </row>
    <row r="410" spans="1:26" x14ac:dyDescent="0.2">
      <c r="A410" t="s">
        <v>2948</v>
      </c>
      <c r="B410" t="s">
        <v>2949</v>
      </c>
      <c r="C410" t="s">
        <v>2950</v>
      </c>
      <c r="D410" t="s">
        <v>2951</v>
      </c>
      <c r="E410" t="s">
        <v>2952</v>
      </c>
      <c r="G410">
        <v>2014</v>
      </c>
      <c r="H410" t="s">
        <v>2953</v>
      </c>
      <c r="I410" t="s">
        <v>2954</v>
      </c>
      <c r="J410" t="s">
        <v>64</v>
      </c>
      <c r="K410" t="s">
        <v>45</v>
      </c>
      <c r="L410" t="s">
        <v>25</v>
      </c>
      <c r="M410" t="s">
        <v>1549</v>
      </c>
      <c r="N410" t="s">
        <v>2955</v>
      </c>
      <c r="O410" t="s">
        <v>2956</v>
      </c>
      <c r="P410" t="s">
        <v>29</v>
      </c>
      <c r="R410" s="5" t="s">
        <v>10052</v>
      </c>
      <c r="Y410" s="10"/>
      <c r="Z410" s="10"/>
    </row>
    <row r="411" spans="1:26" x14ac:dyDescent="0.2">
      <c r="A411" t="s">
        <v>2957</v>
      </c>
      <c r="B411" t="s">
        <v>2958</v>
      </c>
      <c r="C411" t="s">
        <v>2959</v>
      </c>
      <c r="D411" t="s">
        <v>2960</v>
      </c>
      <c r="E411" t="s">
        <v>2961</v>
      </c>
      <c r="G411">
        <v>2014</v>
      </c>
      <c r="H411" t="s">
        <v>2962</v>
      </c>
      <c r="I411" t="s">
        <v>2963</v>
      </c>
      <c r="J411" t="s">
        <v>23</v>
      </c>
      <c r="K411" t="s">
        <v>24</v>
      </c>
      <c r="L411" t="s">
        <v>542</v>
      </c>
      <c r="M411" t="s">
        <v>543</v>
      </c>
      <c r="N411" t="s">
        <v>2964</v>
      </c>
      <c r="O411" t="s">
        <v>107</v>
      </c>
      <c r="P411" t="s">
        <v>29</v>
      </c>
      <c r="R411">
        <v>1745</v>
      </c>
      <c r="W411" t="s">
        <v>9855</v>
      </c>
      <c r="X411" s="11">
        <f>R411</f>
        <v>1745</v>
      </c>
      <c r="Y411" s="10">
        <f>R411</f>
        <v>1745</v>
      </c>
      <c r="Z411" s="10">
        <f>R411</f>
        <v>1745</v>
      </c>
    </row>
    <row r="412" spans="1:26" x14ac:dyDescent="0.2">
      <c r="A412" t="s">
        <v>2965</v>
      </c>
      <c r="B412" t="s">
        <v>2966</v>
      </c>
      <c r="C412" t="s">
        <v>2967</v>
      </c>
      <c r="D412" t="s">
        <v>90</v>
      </c>
      <c r="E412" t="s">
        <v>91</v>
      </c>
      <c r="G412">
        <v>2014</v>
      </c>
      <c r="H412" t="s">
        <v>2968</v>
      </c>
      <c r="I412" t="s">
        <v>2969</v>
      </c>
      <c r="J412" t="s">
        <v>44</v>
      </c>
      <c r="K412" t="s">
        <v>94</v>
      </c>
      <c r="L412" t="s">
        <v>95</v>
      </c>
      <c r="O412" t="s">
        <v>97</v>
      </c>
      <c r="P412" t="s">
        <v>29</v>
      </c>
      <c r="R412" t="s">
        <v>9854</v>
      </c>
      <c r="S412" s="5">
        <v>450</v>
      </c>
      <c r="T412" s="5">
        <v>2490</v>
      </c>
      <c r="U412" s="5">
        <f>AVERAGE(S412:T412)</f>
        <v>1470</v>
      </c>
      <c r="W412" t="s">
        <v>9851</v>
      </c>
      <c r="X412" s="9">
        <f>U412*0.8893</f>
        <v>1307.271</v>
      </c>
      <c r="Y412" s="15">
        <f>S412*0.8893</f>
        <v>400.185</v>
      </c>
      <c r="Z412" s="15">
        <f>T412*0.8893</f>
        <v>2214.357</v>
      </c>
    </row>
    <row r="413" spans="1:26" x14ac:dyDescent="0.2">
      <c r="A413" t="s">
        <v>2970</v>
      </c>
      <c r="B413" t="s">
        <v>2971</v>
      </c>
      <c r="C413" t="s">
        <v>2972</v>
      </c>
      <c r="D413" t="s">
        <v>19</v>
      </c>
      <c r="E413" t="s">
        <v>20</v>
      </c>
      <c r="G413">
        <v>2014</v>
      </c>
      <c r="H413" t="s">
        <v>2973</v>
      </c>
      <c r="I413" t="s">
        <v>2974</v>
      </c>
      <c r="J413" t="s">
        <v>44</v>
      </c>
      <c r="K413" t="s">
        <v>2975</v>
      </c>
      <c r="L413" t="s">
        <v>25</v>
      </c>
      <c r="M413" t="s">
        <v>26</v>
      </c>
      <c r="N413" t="s">
        <v>2976</v>
      </c>
      <c r="O413" t="s">
        <v>28</v>
      </c>
      <c r="P413" t="s">
        <v>29</v>
      </c>
      <c r="R413">
        <v>1495</v>
      </c>
      <c r="W413" t="s">
        <v>9851</v>
      </c>
      <c r="X413" s="9">
        <f>R413*0.8893</f>
        <v>1329.5035</v>
      </c>
      <c r="Y413" s="10">
        <f>R413*0.8893</f>
        <v>1329.5035</v>
      </c>
      <c r="Z413" s="10">
        <f>R413*0.8893</f>
        <v>1329.5035</v>
      </c>
    </row>
    <row r="414" spans="1:26" x14ac:dyDescent="0.2">
      <c r="A414" t="s">
        <v>2977</v>
      </c>
      <c r="B414" t="s">
        <v>2978</v>
      </c>
      <c r="C414" t="s">
        <v>2979</v>
      </c>
      <c r="D414" t="s">
        <v>1626</v>
      </c>
      <c r="E414" t="s">
        <v>1627</v>
      </c>
      <c r="G414">
        <v>2014</v>
      </c>
      <c r="H414" t="s">
        <v>2980</v>
      </c>
      <c r="I414" t="s">
        <v>2981</v>
      </c>
      <c r="J414" t="s">
        <v>23</v>
      </c>
      <c r="K414" t="s">
        <v>24</v>
      </c>
      <c r="L414" t="s">
        <v>1630</v>
      </c>
      <c r="M414" t="s">
        <v>1631</v>
      </c>
      <c r="N414" t="s">
        <v>2982</v>
      </c>
      <c r="O414" t="s">
        <v>107</v>
      </c>
      <c r="P414" t="s">
        <v>29</v>
      </c>
      <c r="R414">
        <v>1770</v>
      </c>
      <c r="W414" t="s">
        <v>9855</v>
      </c>
      <c r="X414" s="11">
        <f>R414</f>
        <v>1770</v>
      </c>
      <c r="Y414" s="10">
        <f>R414</f>
        <v>1770</v>
      </c>
      <c r="Z414" s="10">
        <f>R414</f>
        <v>1770</v>
      </c>
    </row>
    <row r="415" spans="1:26" x14ac:dyDescent="0.2">
      <c r="A415" t="s">
        <v>2983</v>
      </c>
      <c r="B415" t="s">
        <v>2984</v>
      </c>
      <c r="C415" t="s">
        <v>2985</v>
      </c>
      <c r="D415" t="s">
        <v>19</v>
      </c>
      <c r="E415" t="s">
        <v>20</v>
      </c>
      <c r="G415">
        <v>2014</v>
      </c>
      <c r="H415" t="s">
        <v>2986</v>
      </c>
      <c r="I415" t="s">
        <v>2987</v>
      </c>
      <c r="J415" t="s">
        <v>23</v>
      </c>
      <c r="K415" t="s">
        <v>2988</v>
      </c>
      <c r="L415" t="s">
        <v>25</v>
      </c>
      <c r="M415" t="s">
        <v>26</v>
      </c>
      <c r="N415" t="s">
        <v>2989</v>
      </c>
      <c r="O415" t="s">
        <v>28</v>
      </c>
      <c r="P415" t="s">
        <v>29</v>
      </c>
      <c r="R415">
        <v>1495</v>
      </c>
      <c r="W415" t="s">
        <v>9851</v>
      </c>
      <c r="X415" s="9">
        <f>R415*0.8893</f>
        <v>1329.5035</v>
      </c>
      <c r="Y415" s="10">
        <f>R415*0.8893</f>
        <v>1329.5035</v>
      </c>
      <c r="Z415" s="10">
        <f>R415*0.8893</f>
        <v>1329.5035</v>
      </c>
    </row>
    <row r="416" spans="1:26" x14ac:dyDescent="0.2">
      <c r="A416" t="s">
        <v>2990</v>
      </c>
      <c r="B416" t="s">
        <v>2991</v>
      </c>
      <c r="C416" t="s">
        <v>2992</v>
      </c>
      <c r="D416" t="s">
        <v>19</v>
      </c>
      <c r="E416" t="s">
        <v>20</v>
      </c>
      <c r="G416">
        <v>2014</v>
      </c>
      <c r="H416" t="s">
        <v>2993</v>
      </c>
      <c r="I416" t="s">
        <v>2994</v>
      </c>
      <c r="J416" t="s">
        <v>23</v>
      </c>
      <c r="K416" t="s">
        <v>24</v>
      </c>
      <c r="L416" t="s">
        <v>25</v>
      </c>
      <c r="M416" t="s">
        <v>26</v>
      </c>
      <c r="N416" t="s">
        <v>2995</v>
      </c>
      <c r="O416" t="s">
        <v>28</v>
      </c>
      <c r="P416" t="s">
        <v>29</v>
      </c>
      <c r="R416">
        <v>1495</v>
      </c>
      <c r="W416" t="s">
        <v>9851</v>
      </c>
      <c r="X416" s="9">
        <f>R416*0.8893</f>
        <v>1329.5035</v>
      </c>
      <c r="Y416" s="10">
        <f>R416*0.8893</f>
        <v>1329.5035</v>
      </c>
      <c r="Z416" s="10">
        <f>R416*0.8893</f>
        <v>1329.5035</v>
      </c>
    </row>
    <row r="417" spans="1:26" x14ac:dyDescent="0.2">
      <c r="A417" t="s">
        <v>2996</v>
      </c>
      <c r="B417" t="s">
        <v>2997</v>
      </c>
      <c r="C417" t="s">
        <v>2998</v>
      </c>
      <c r="D417" t="s">
        <v>19</v>
      </c>
      <c r="E417" t="s">
        <v>20</v>
      </c>
      <c r="G417">
        <v>2014</v>
      </c>
      <c r="H417" t="s">
        <v>2999</v>
      </c>
      <c r="I417" t="s">
        <v>3000</v>
      </c>
      <c r="J417" t="s">
        <v>23</v>
      </c>
      <c r="K417" t="s">
        <v>24</v>
      </c>
      <c r="L417" t="s">
        <v>25</v>
      </c>
      <c r="M417" t="s">
        <v>26</v>
      </c>
      <c r="N417" t="s">
        <v>3001</v>
      </c>
      <c r="O417" t="s">
        <v>28</v>
      </c>
      <c r="P417" t="s">
        <v>29</v>
      </c>
      <c r="R417">
        <v>1495</v>
      </c>
      <c r="W417" t="s">
        <v>9851</v>
      </c>
      <c r="X417" s="9">
        <f>R417*0.8893</f>
        <v>1329.5035</v>
      </c>
      <c r="Y417" s="10">
        <f>R417*0.8893</f>
        <v>1329.5035</v>
      </c>
      <c r="Z417" s="10">
        <f>R417*0.8893</f>
        <v>1329.5035</v>
      </c>
    </row>
    <row r="418" spans="1:26" x14ac:dyDescent="0.2">
      <c r="A418" t="s">
        <v>3002</v>
      </c>
      <c r="B418" t="s">
        <v>3003</v>
      </c>
      <c r="C418" t="s">
        <v>3004</v>
      </c>
      <c r="D418" t="s">
        <v>90</v>
      </c>
      <c r="E418" t="s">
        <v>91</v>
      </c>
      <c r="G418">
        <v>2014</v>
      </c>
      <c r="H418" t="s">
        <v>3005</v>
      </c>
      <c r="I418" t="s">
        <v>3006</v>
      </c>
      <c r="J418" t="s">
        <v>23</v>
      </c>
      <c r="K418" t="s">
        <v>24</v>
      </c>
      <c r="L418" t="s">
        <v>95</v>
      </c>
      <c r="N418" t="s">
        <v>3007</v>
      </c>
      <c r="O418" t="s">
        <v>97</v>
      </c>
      <c r="P418" t="s">
        <v>29</v>
      </c>
      <c r="R418" t="s">
        <v>9854</v>
      </c>
      <c r="S418" s="5">
        <v>450</v>
      </c>
      <c r="T418" s="5">
        <v>2490</v>
      </c>
      <c r="U418" s="5">
        <f>AVERAGE(S418:T418)</f>
        <v>1470</v>
      </c>
      <c r="W418" t="s">
        <v>9851</v>
      </c>
      <c r="X418" s="9">
        <f>U418*0.8893</f>
        <v>1307.271</v>
      </c>
      <c r="Y418" s="15">
        <f>S418*0.8893</f>
        <v>400.185</v>
      </c>
      <c r="Z418" s="15">
        <f>T418*0.8893</f>
        <v>2214.357</v>
      </c>
    </row>
    <row r="419" spans="1:26" x14ac:dyDescent="0.2">
      <c r="A419" t="s">
        <v>3008</v>
      </c>
      <c r="B419" t="s">
        <v>3009</v>
      </c>
      <c r="C419" t="s">
        <v>3010</v>
      </c>
      <c r="D419" t="s">
        <v>19</v>
      </c>
      <c r="E419" t="s">
        <v>20</v>
      </c>
      <c r="G419">
        <v>2014</v>
      </c>
      <c r="H419" t="s">
        <v>3011</v>
      </c>
      <c r="I419" t="s">
        <v>3012</v>
      </c>
      <c r="J419" t="s">
        <v>23</v>
      </c>
      <c r="K419" t="s">
        <v>24</v>
      </c>
      <c r="L419" t="s">
        <v>25</v>
      </c>
      <c r="M419" t="s">
        <v>26</v>
      </c>
      <c r="N419" t="s">
        <v>3013</v>
      </c>
      <c r="O419" t="s">
        <v>28</v>
      </c>
      <c r="P419" t="s">
        <v>29</v>
      </c>
      <c r="R419">
        <v>1495</v>
      </c>
      <c r="W419" t="s">
        <v>9851</v>
      </c>
      <c r="X419" s="9">
        <f>R419*0.8893</f>
        <v>1329.5035</v>
      </c>
      <c r="Y419" s="10">
        <f>R419*0.8893</f>
        <v>1329.5035</v>
      </c>
      <c r="Z419" s="10">
        <f>R419*0.8893</f>
        <v>1329.5035</v>
      </c>
    </row>
    <row r="420" spans="1:26" x14ac:dyDescent="0.2">
      <c r="A420" t="s">
        <v>3014</v>
      </c>
      <c r="B420" t="s">
        <v>3015</v>
      </c>
      <c r="C420" t="s">
        <v>3016</v>
      </c>
      <c r="D420" t="s">
        <v>2867</v>
      </c>
      <c r="E420" t="s">
        <v>2868</v>
      </c>
      <c r="G420">
        <v>2014</v>
      </c>
      <c r="H420" t="s">
        <v>3017</v>
      </c>
      <c r="I420" t="s">
        <v>3018</v>
      </c>
      <c r="J420" t="s">
        <v>44</v>
      </c>
      <c r="K420" t="s">
        <v>113</v>
      </c>
      <c r="L420" t="s">
        <v>2871</v>
      </c>
      <c r="M420" t="s">
        <v>2872</v>
      </c>
      <c r="N420" t="s">
        <v>3019</v>
      </c>
      <c r="O420" t="s">
        <v>2874</v>
      </c>
      <c r="P420" t="s">
        <v>29</v>
      </c>
      <c r="R420">
        <v>0</v>
      </c>
      <c r="W420" t="s">
        <v>9855</v>
      </c>
      <c r="X420" s="11">
        <f>R420</f>
        <v>0</v>
      </c>
      <c r="Y420" s="10">
        <f>R420</f>
        <v>0</v>
      </c>
      <c r="Z420" s="10">
        <f>R420</f>
        <v>0</v>
      </c>
    </row>
    <row r="421" spans="1:26" x14ac:dyDescent="0.2">
      <c r="A421" t="s">
        <v>3020</v>
      </c>
      <c r="B421" t="s">
        <v>3021</v>
      </c>
      <c r="C421" t="s">
        <v>3022</v>
      </c>
      <c r="D421" t="s">
        <v>1412</v>
      </c>
      <c r="E421" t="s">
        <v>1413</v>
      </c>
      <c r="G421">
        <v>2014</v>
      </c>
      <c r="H421" t="s">
        <v>3023</v>
      </c>
      <c r="I421" t="s">
        <v>3024</v>
      </c>
      <c r="J421" t="s">
        <v>23</v>
      </c>
      <c r="K421" t="s">
        <v>24</v>
      </c>
      <c r="L421" t="s">
        <v>1416</v>
      </c>
      <c r="M421" t="s">
        <v>1417</v>
      </c>
      <c r="N421" t="s">
        <v>3025</v>
      </c>
      <c r="O421" t="s">
        <v>107</v>
      </c>
      <c r="P421" t="s">
        <v>29</v>
      </c>
      <c r="R421">
        <v>1745</v>
      </c>
      <c r="W421" t="s">
        <v>9855</v>
      </c>
      <c r="X421" s="11">
        <f>R421</f>
        <v>1745</v>
      </c>
      <c r="Y421" s="10">
        <f>R421</f>
        <v>1745</v>
      </c>
      <c r="Z421" s="10">
        <f>R421</f>
        <v>1745</v>
      </c>
    </row>
    <row r="422" spans="1:26" x14ac:dyDescent="0.2">
      <c r="A422" t="s">
        <v>3026</v>
      </c>
      <c r="B422" t="s">
        <v>3027</v>
      </c>
      <c r="C422" t="s">
        <v>3028</v>
      </c>
      <c r="D422" t="s">
        <v>563</v>
      </c>
      <c r="E422" t="s">
        <v>564</v>
      </c>
      <c r="G422">
        <v>2014</v>
      </c>
      <c r="H422" t="s">
        <v>3029</v>
      </c>
      <c r="I422" t="s">
        <v>3030</v>
      </c>
      <c r="J422" t="s">
        <v>23</v>
      </c>
      <c r="K422" t="s">
        <v>113</v>
      </c>
      <c r="L422" t="s">
        <v>567</v>
      </c>
      <c r="M422" t="s">
        <v>568</v>
      </c>
      <c r="O422" t="s">
        <v>97</v>
      </c>
      <c r="P422" t="s">
        <v>29</v>
      </c>
      <c r="R422" t="s">
        <v>9854</v>
      </c>
      <c r="S422" s="5">
        <v>450</v>
      </c>
      <c r="T422" s="5">
        <v>2490</v>
      </c>
      <c r="U422" s="5">
        <f>AVERAGE(S422:T422)</f>
        <v>1470</v>
      </c>
      <c r="W422" t="s">
        <v>9851</v>
      </c>
      <c r="X422" s="9">
        <f>U422*0.8893</f>
        <v>1307.271</v>
      </c>
      <c r="Y422" s="15">
        <f>S422*0.8893</f>
        <v>400.185</v>
      </c>
      <c r="Z422" s="15">
        <f>T422*0.8893</f>
        <v>2214.357</v>
      </c>
    </row>
    <row r="423" spans="1:26" x14ac:dyDescent="0.2">
      <c r="A423" t="s">
        <v>3031</v>
      </c>
      <c r="B423" t="s">
        <v>3032</v>
      </c>
      <c r="C423" t="s">
        <v>3033</v>
      </c>
      <c r="D423" t="s">
        <v>40</v>
      </c>
      <c r="E423" t="s">
        <v>41</v>
      </c>
      <c r="G423">
        <v>2014</v>
      </c>
      <c r="H423" t="s">
        <v>3034</v>
      </c>
      <c r="I423" t="s">
        <v>3035</v>
      </c>
      <c r="J423" t="s">
        <v>64</v>
      </c>
      <c r="K423" t="s">
        <v>3036</v>
      </c>
      <c r="L423" t="s">
        <v>46</v>
      </c>
      <c r="M423" t="s">
        <v>47</v>
      </c>
      <c r="N423" t="s">
        <v>3037</v>
      </c>
      <c r="O423" t="s">
        <v>49</v>
      </c>
      <c r="P423" t="s">
        <v>29</v>
      </c>
      <c r="R423">
        <v>1300</v>
      </c>
      <c r="W423" t="s">
        <v>9852</v>
      </c>
      <c r="X423" s="11">
        <f>R423*1.1863</f>
        <v>1542.1899999999998</v>
      </c>
      <c r="Y423" s="10">
        <f>R423*1.1863</f>
        <v>1542.1899999999998</v>
      </c>
      <c r="Z423" s="10">
        <f>R423*1.1863</f>
        <v>1542.1899999999998</v>
      </c>
    </row>
    <row r="424" spans="1:26" x14ac:dyDescent="0.2">
      <c r="A424" t="s">
        <v>3038</v>
      </c>
      <c r="B424" t="s">
        <v>3039</v>
      </c>
      <c r="C424" t="s">
        <v>3040</v>
      </c>
      <c r="D424" t="s">
        <v>90</v>
      </c>
      <c r="E424" t="s">
        <v>91</v>
      </c>
      <c r="G424">
        <v>2014</v>
      </c>
      <c r="H424" t="s">
        <v>3041</v>
      </c>
      <c r="I424" t="s">
        <v>3042</v>
      </c>
      <c r="J424" t="s">
        <v>44</v>
      </c>
      <c r="K424" t="s">
        <v>45</v>
      </c>
      <c r="L424" t="s">
        <v>95</v>
      </c>
      <c r="N424" t="s">
        <v>3043</v>
      </c>
      <c r="O424" t="s">
        <v>97</v>
      </c>
      <c r="P424" t="s">
        <v>29</v>
      </c>
      <c r="R424" t="s">
        <v>9854</v>
      </c>
      <c r="S424" s="5">
        <v>450</v>
      </c>
      <c r="T424" s="5">
        <v>2490</v>
      </c>
      <c r="U424" s="5">
        <f>AVERAGE(S424:T424)</f>
        <v>1470</v>
      </c>
      <c r="W424" t="s">
        <v>9851</v>
      </c>
      <c r="X424" s="9">
        <f>U424*0.8893</f>
        <v>1307.271</v>
      </c>
      <c r="Y424" s="15">
        <f>S424*0.8893</f>
        <v>400.185</v>
      </c>
      <c r="Z424" s="15">
        <f>T424*0.8893</f>
        <v>2214.357</v>
      </c>
    </row>
    <row r="425" spans="1:26" x14ac:dyDescent="0.2">
      <c r="A425" t="s">
        <v>3044</v>
      </c>
      <c r="B425" t="s">
        <v>3045</v>
      </c>
      <c r="C425" t="s">
        <v>3046</v>
      </c>
      <c r="D425" t="s">
        <v>19</v>
      </c>
      <c r="E425" t="s">
        <v>20</v>
      </c>
      <c r="G425">
        <v>2014</v>
      </c>
      <c r="H425" t="s">
        <v>3047</v>
      </c>
      <c r="I425" t="s">
        <v>3048</v>
      </c>
      <c r="J425" t="s">
        <v>23</v>
      </c>
      <c r="K425" t="s">
        <v>24</v>
      </c>
      <c r="L425" t="s">
        <v>25</v>
      </c>
      <c r="M425" t="s">
        <v>26</v>
      </c>
      <c r="N425" t="s">
        <v>2190</v>
      </c>
      <c r="O425" t="s">
        <v>28</v>
      </c>
      <c r="P425" t="s">
        <v>29</v>
      </c>
      <c r="R425">
        <v>1495</v>
      </c>
      <c r="W425" t="s">
        <v>9851</v>
      </c>
      <c r="X425" s="9">
        <f>R425*0.8893</f>
        <v>1329.5035</v>
      </c>
      <c r="Y425" s="10">
        <f>R425*0.8893</f>
        <v>1329.5035</v>
      </c>
      <c r="Z425" s="10">
        <f>R425*0.8893</f>
        <v>1329.5035</v>
      </c>
    </row>
    <row r="426" spans="1:26" x14ac:dyDescent="0.2">
      <c r="A426" t="s">
        <v>3049</v>
      </c>
      <c r="B426" t="s">
        <v>3050</v>
      </c>
      <c r="C426" t="s">
        <v>3051</v>
      </c>
      <c r="D426" t="s">
        <v>90</v>
      </c>
      <c r="E426" t="s">
        <v>91</v>
      </c>
      <c r="G426">
        <v>2014</v>
      </c>
      <c r="H426" t="s">
        <v>3052</v>
      </c>
      <c r="I426" t="s">
        <v>3053</v>
      </c>
      <c r="J426" t="s">
        <v>23</v>
      </c>
      <c r="K426" t="s">
        <v>24</v>
      </c>
      <c r="L426" t="s">
        <v>95</v>
      </c>
      <c r="N426" t="s">
        <v>3054</v>
      </c>
      <c r="O426" t="s">
        <v>97</v>
      </c>
      <c r="P426" t="s">
        <v>29</v>
      </c>
      <c r="R426" t="s">
        <v>9854</v>
      </c>
      <c r="S426" s="5">
        <v>450</v>
      </c>
      <c r="T426" s="5">
        <v>2490</v>
      </c>
      <c r="U426" s="5">
        <f>AVERAGE(S426:T426)</f>
        <v>1470</v>
      </c>
      <c r="W426" t="s">
        <v>9851</v>
      </c>
      <c r="X426" s="9">
        <f>U426*0.8893</f>
        <v>1307.271</v>
      </c>
      <c r="Y426" s="15">
        <f>S426*0.8893</f>
        <v>400.185</v>
      </c>
      <c r="Z426" s="15">
        <f>T426*0.8893</f>
        <v>2214.357</v>
      </c>
    </row>
    <row r="427" spans="1:26" x14ac:dyDescent="0.2">
      <c r="A427" t="s">
        <v>3055</v>
      </c>
      <c r="B427" t="s">
        <v>3056</v>
      </c>
      <c r="C427" t="s">
        <v>3057</v>
      </c>
      <c r="D427" t="s">
        <v>2849</v>
      </c>
      <c r="E427" t="s">
        <v>2850</v>
      </c>
      <c r="G427">
        <v>2014</v>
      </c>
      <c r="H427" t="s">
        <v>3058</v>
      </c>
      <c r="I427" t="s">
        <v>3059</v>
      </c>
      <c r="J427" t="s">
        <v>23</v>
      </c>
      <c r="L427" t="s">
        <v>1117</v>
      </c>
      <c r="M427" t="s">
        <v>2853</v>
      </c>
      <c r="N427" t="s">
        <v>3060</v>
      </c>
      <c r="O427" t="s">
        <v>343</v>
      </c>
      <c r="P427" t="s">
        <v>29</v>
      </c>
      <c r="R427">
        <v>0</v>
      </c>
      <c r="W427" t="s">
        <v>9855</v>
      </c>
      <c r="X427" s="11">
        <f>R427</f>
        <v>0</v>
      </c>
      <c r="Y427" s="10">
        <f>R427</f>
        <v>0</v>
      </c>
      <c r="Z427" s="10">
        <f>R427</f>
        <v>0</v>
      </c>
    </row>
    <row r="428" spans="1:26" x14ac:dyDescent="0.2">
      <c r="A428" t="s">
        <v>3061</v>
      </c>
      <c r="B428" t="s">
        <v>3062</v>
      </c>
      <c r="C428" t="s">
        <v>3063</v>
      </c>
      <c r="D428" t="s">
        <v>118</v>
      </c>
      <c r="E428" t="s">
        <v>119</v>
      </c>
      <c r="G428">
        <v>2014</v>
      </c>
      <c r="H428" t="s">
        <v>3064</v>
      </c>
      <c r="I428" t="s">
        <v>3065</v>
      </c>
      <c r="J428" t="s">
        <v>122</v>
      </c>
      <c r="K428" t="s">
        <v>3066</v>
      </c>
      <c r="L428" t="s">
        <v>123</v>
      </c>
      <c r="M428" t="s">
        <v>124</v>
      </c>
      <c r="N428" t="s">
        <v>3067</v>
      </c>
      <c r="O428" t="s">
        <v>126</v>
      </c>
      <c r="R428" t="s">
        <v>9854</v>
      </c>
      <c r="S428" s="5">
        <v>1112</v>
      </c>
      <c r="T428" s="5">
        <v>1904</v>
      </c>
      <c r="U428" s="5">
        <f>AVERAGE(S428:T428)</f>
        <v>1508</v>
      </c>
      <c r="W428" t="s">
        <v>9851</v>
      </c>
      <c r="X428" s="9">
        <f>U428*0.8893</f>
        <v>1341.0644</v>
      </c>
      <c r="Y428" s="15">
        <f>S428*0.8893</f>
        <v>988.90160000000003</v>
      </c>
      <c r="Z428" s="15">
        <f>T428*0.8893</f>
        <v>1693.2272</v>
      </c>
    </row>
    <row r="429" spans="1:26" x14ac:dyDescent="0.2">
      <c r="A429" t="s">
        <v>3068</v>
      </c>
      <c r="B429" t="s">
        <v>3069</v>
      </c>
      <c r="C429" t="s">
        <v>3070</v>
      </c>
      <c r="D429" t="s">
        <v>168</v>
      </c>
      <c r="E429" t="s">
        <v>169</v>
      </c>
      <c r="F429" t="s">
        <v>3071</v>
      </c>
      <c r="G429">
        <v>2014</v>
      </c>
      <c r="H429" t="s">
        <v>3072</v>
      </c>
      <c r="I429" t="s">
        <v>3073</v>
      </c>
      <c r="J429" t="s">
        <v>44</v>
      </c>
      <c r="K429" t="s">
        <v>2326</v>
      </c>
      <c r="L429" t="s">
        <v>173</v>
      </c>
      <c r="M429" t="s">
        <v>174</v>
      </c>
      <c r="N429" t="s">
        <v>3074</v>
      </c>
      <c r="O429" t="s">
        <v>176</v>
      </c>
      <c r="P429" t="s">
        <v>177</v>
      </c>
      <c r="R429" s="5" t="s">
        <v>10052</v>
      </c>
      <c r="Y429" s="10"/>
      <c r="Z429" s="10"/>
    </row>
    <row r="430" spans="1:26" x14ac:dyDescent="0.2">
      <c r="A430" t="s">
        <v>3075</v>
      </c>
      <c r="B430" t="s">
        <v>3076</v>
      </c>
      <c r="D430" t="s">
        <v>3077</v>
      </c>
      <c r="E430" t="s">
        <v>3078</v>
      </c>
      <c r="F430" t="s">
        <v>3079</v>
      </c>
      <c r="G430">
        <v>2014</v>
      </c>
      <c r="H430" t="s">
        <v>3080</v>
      </c>
      <c r="I430" t="s">
        <v>3081</v>
      </c>
      <c r="J430" t="s">
        <v>64</v>
      </c>
      <c r="K430" t="s">
        <v>185</v>
      </c>
      <c r="L430" t="s">
        <v>3082</v>
      </c>
      <c r="M430" t="s">
        <v>1362</v>
      </c>
      <c r="N430" t="s">
        <v>3083</v>
      </c>
      <c r="O430" t="s">
        <v>2349</v>
      </c>
      <c r="P430" t="s">
        <v>177</v>
      </c>
      <c r="R430" s="5" t="s">
        <v>10052</v>
      </c>
      <c r="Y430" s="10"/>
      <c r="Z430" s="10"/>
    </row>
    <row r="431" spans="1:26" x14ac:dyDescent="0.2">
      <c r="A431" t="s">
        <v>3084</v>
      </c>
      <c r="B431" t="s">
        <v>3085</v>
      </c>
      <c r="C431" t="s">
        <v>3086</v>
      </c>
      <c r="D431" t="s">
        <v>801</v>
      </c>
      <c r="E431" t="s">
        <v>802</v>
      </c>
      <c r="G431">
        <v>2014</v>
      </c>
      <c r="H431" t="s">
        <v>3087</v>
      </c>
      <c r="I431" t="s">
        <v>3088</v>
      </c>
      <c r="J431" t="s">
        <v>23</v>
      </c>
      <c r="K431" t="s">
        <v>9905</v>
      </c>
      <c r="L431" t="s">
        <v>806</v>
      </c>
      <c r="M431" t="s">
        <v>807</v>
      </c>
      <c r="N431" t="s">
        <v>3089</v>
      </c>
      <c r="O431" t="s">
        <v>189</v>
      </c>
      <c r="P431" t="s">
        <v>29</v>
      </c>
      <c r="R431">
        <v>1600</v>
      </c>
      <c r="W431" t="s">
        <v>9859</v>
      </c>
      <c r="X431" s="9">
        <f>R431*0.9517</f>
        <v>1522.72</v>
      </c>
      <c r="Y431" s="10">
        <f>R431*0.9157</f>
        <v>1465.12</v>
      </c>
      <c r="Z431" s="10">
        <f>R431*0.9157</f>
        <v>1465.12</v>
      </c>
    </row>
    <row r="432" spans="1:26" x14ac:dyDescent="0.2">
      <c r="A432" t="s">
        <v>3090</v>
      </c>
      <c r="B432" t="s">
        <v>3091</v>
      </c>
      <c r="C432" t="s">
        <v>3092</v>
      </c>
      <c r="D432" t="s">
        <v>228</v>
      </c>
      <c r="E432" t="s">
        <v>229</v>
      </c>
      <c r="G432">
        <v>2014</v>
      </c>
      <c r="H432" t="s">
        <v>3093</v>
      </c>
      <c r="I432" t="s">
        <v>3094</v>
      </c>
      <c r="J432" t="s">
        <v>64</v>
      </c>
      <c r="K432" t="s">
        <v>652</v>
      </c>
      <c r="L432" t="s">
        <v>25</v>
      </c>
      <c r="M432" t="s">
        <v>233</v>
      </c>
      <c r="N432" t="s">
        <v>3095</v>
      </c>
      <c r="O432" t="s">
        <v>224</v>
      </c>
      <c r="P432" t="s">
        <v>29</v>
      </c>
      <c r="R432">
        <v>3700</v>
      </c>
      <c r="W432" t="s">
        <v>9855</v>
      </c>
      <c r="X432" s="11">
        <f>R432</f>
        <v>3700</v>
      </c>
      <c r="Y432" s="10">
        <f>R432</f>
        <v>3700</v>
      </c>
      <c r="Z432" s="10">
        <f>R432</f>
        <v>3700</v>
      </c>
    </row>
    <row r="433" spans="1:26" x14ac:dyDescent="0.2">
      <c r="A433" t="s">
        <v>3096</v>
      </c>
      <c r="B433" t="s">
        <v>3097</v>
      </c>
      <c r="C433" t="s">
        <v>3098</v>
      </c>
      <c r="D433" t="s">
        <v>3099</v>
      </c>
      <c r="E433" t="s">
        <v>3100</v>
      </c>
      <c r="G433">
        <v>2014</v>
      </c>
      <c r="H433" t="s">
        <v>3101</v>
      </c>
      <c r="I433" t="s">
        <v>3102</v>
      </c>
      <c r="J433" t="s">
        <v>122</v>
      </c>
      <c r="K433" t="s">
        <v>9906</v>
      </c>
      <c r="L433" t="s">
        <v>3103</v>
      </c>
      <c r="M433" t="s">
        <v>3104</v>
      </c>
      <c r="N433" t="s">
        <v>3105</v>
      </c>
      <c r="O433" t="s">
        <v>189</v>
      </c>
      <c r="P433" t="s">
        <v>29</v>
      </c>
      <c r="R433">
        <v>1400</v>
      </c>
      <c r="W433" t="s">
        <v>9859</v>
      </c>
      <c r="X433" s="9">
        <f>R433*0.9517</f>
        <v>1332.3799999999999</v>
      </c>
      <c r="Y433" s="10">
        <f>R433*0.9157</f>
        <v>1281.98</v>
      </c>
      <c r="Z433" s="10">
        <f>R433*0.9157</f>
        <v>1281.98</v>
      </c>
    </row>
    <row r="434" spans="1:26" x14ac:dyDescent="0.2">
      <c r="A434" t="s">
        <v>3106</v>
      </c>
      <c r="B434" t="s">
        <v>3107</v>
      </c>
      <c r="C434" t="s">
        <v>3108</v>
      </c>
      <c r="D434" t="s">
        <v>3109</v>
      </c>
      <c r="E434" t="s">
        <v>3110</v>
      </c>
      <c r="F434" t="s">
        <v>3111</v>
      </c>
      <c r="G434">
        <v>2014</v>
      </c>
      <c r="H434" t="s">
        <v>3112</v>
      </c>
      <c r="I434" t="s">
        <v>3113</v>
      </c>
      <c r="J434" t="s">
        <v>23</v>
      </c>
      <c r="K434" t="s">
        <v>9870</v>
      </c>
      <c r="L434" t="s">
        <v>3114</v>
      </c>
      <c r="M434" t="s">
        <v>3115</v>
      </c>
      <c r="N434" t="s">
        <v>3116</v>
      </c>
      <c r="O434" t="s">
        <v>28</v>
      </c>
      <c r="P434" t="s">
        <v>29</v>
      </c>
      <c r="R434">
        <v>2250</v>
      </c>
      <c r="W434" t="s">
        <v>9851</v>
      </c>
      <c r="X434" s="9">
        <f>R434*0.8893</f>
        <v>2000.925</v>
      </c>
      <c r="Y434" s="10">
        <f>R434*0.8893</f>
        <v>2000.925</v>
      </c>
      <c r="Z434" s="10">
        <f>R434*0.8893</f>
        <v>2000.925</v>
      </c>
    </row>
    <row r="435" spans="1:26" x14ac:dyDescent="0.2">
      <c r="A435" t="s">
        <v>3117</v>
      </c>
      <c r="B435" t="s">
        <v>3118</v>
      </c>
      <c r="C435" t="s">
        <v>3119</v>
      </c>
      <c r="D435" t="s">
        <v>1357</v>
      </c>
      <c r="E435" t="s">
        <v>1358</v>
      </c>
      <c r="G435">
        <v>2014</v>
      </c>
      <c r="H435" t="s">
        <v>3120</v>
      </c>
      <c r="I435" t="s">
        <v>3121</v>
      </c>
      <c r="J435" t="s">
        <v>64</v>
      </c>
      <c r="K435" t="s">
        <v>9907</v>
      </c>
      <c r="L435" t="s">
        <v>1361</v>
      </c>
      <c r="M435" t="s">
        <v>1362</v>
      </c>
      <c r="N435" t="s">
        <v>3122</v>
      </c>
      <c r="O435" t="s">
        <v>189</v>
      </c>
      <c r="P435" t="s">
        <v>29</v>
      </c>
      <c r="R435">
        <v>1600</v>
      </c>
      <c r="W435" t="s">
        <v>9859</v>
      </c>
      <c r="X435" s="9">
        <f>R435*0.9517</f>
        <v>1522.72</v>
      </c>
      <c r="Y435" s="10">
        <f>R435*0.9157</f>
        <v>1465.12</v>
      </c>
      <c r="Z435" s="10">
        <f>R435*0.9157</f>
        <v>1465.12</v>
      </c>
    </row>
    <row r="436" spans="1:26" x14ac:dyDescent="0.2">
      <c r="A436" t="s">
        <v>3123</v>
      </c>
      <c r="B436" t="s">
        <v>3124</v>
      </c>
      <c r="C436" t="s">
        <v>3125</v>
      </c>
      <c r="D436" t="s">
        <v>3126</v>
      </c>
      <c r="E436" t="s">
        <v>3127</v>
      </c>
      <c r="F436" t="s">
        <v>3128</v>
      </c>
      <c r="G436">
        <v>2014</v>
      </c>
      <c r="H436" t="s">
        <v>3129</v>
      </c>
      <c r="I436" t="s">
        <v>3130</v>
      </c>
      <c r="J436" t="s">
        <v>23</v>
      </c>
      <c r="K436" t="s">
        <v>24</v>
      </c>
      <c r="L436" t="s">
        <v>3131</v>
      </c>
      <c r="M436" t="s">
        <v>543</v>
      </c>
      <c r="N436" t="s">
        <v>3132</v>
      </c>
      <c r="O436" t="s">
        <v>3133</v>
      </c>
      <c r="P436" t="s">
        <v>1814</v>
      </c>
      <c r="R436" t="s">
        <v>9854</v>
      </c>
      <c r="S436" s="5">
        <v>4900</v>
      </c>
      <c r="T436" s="5">
        <v>10000</v>
      </c>
      <c r="U436" s="5">
        <f>AVERAGE(S436:T436)</f>
        <v>7450</v>
      </c>
      <c r="W436" t="s">
        <v>9908</v>
      </c>
      <c r="X436" s="11">
        <f>U436*0.1329</f>
        <v>990.1049999999999</v>
      </c>
      <c r="Y436" s="15">
        <f>S436*0.1329</f>
        <v>651.20999999999992</v>
      </c>
      <c r="Z436" s="15">
        <f>T436*0.1329</f>
        <v>1329</v>
      </c>
    </row>
    <row r="437" spans="1:26" x14ac:dyDescent="0.2">
      <c r="A437" t="s">
        <v>3134</v>
      </c>
      <c r="B437" t="s">
        <v>3135</v>
      </c>
      <c r="C437" t="s">
        <v>3136</v>
      </c>
      <c r="D437" t="s">
        <v>19</v>
      </c>
      <c r="E437" t="s">
        <v>20</v>
      </c>
      <c r="G437">
        <v>2014</v>
      </c>
      <c r="H437" t="s">
        <v>3137</v>
      </c>
      <c r="I437" t="s">
        <v>3138</v>
      </c>
      <c r="J437" t="s">
        <v>64</v>
      </c>
      <c r="K437" t="s">
        <v>2035</v>
      </c>
      <c r="L437" t="s">
        <v>25</v>
      </c>
      <c r="M437" t="s">
        <v>26</v>
      </c>
      <c r="N437" t="s">
        <v>3139</v>
      </c>
      <c r="O437" t="s">
        <v>28</v>
      </c>
      <c r="P437" t="s">
        <v>29</v>
      </c>
      <c r="R437">
        <v>1495</v>
      </c>
      <c r="W437" t="s">
        <v>9851</v>
      </c>
      <c r="X437" s="9">
        <f>R437*0.8893</f>
        <v>1329.5035</v>
      </c>
      <c r="Y437" s="10">
        <f>R437*0.8893</f>
        <v>1329.5035</v>
      </c>
      <c r="Z437" s="10">
        <f>R437*0.8893</f>
        <v>1329.5035</v>
      </c>
    </row>
    <row r="438" spans="1:26" x14ac:dyDescent="0.2">
      <c r="A438" t="s">
        <v>3140</v>
      </c>
      <c r="B438" t="s">
        <v>3141</v>
      </c>
      <c r="C438" t="s">
        <v>3142</v>
      </c>
      <c r="D438" t="s">
        <v>2671</v>
      </c>
      <c r="E438" t="s">
        <v>2672</v>
      </c>
      <c r="G438">
        <v>2014</v>
      </c>
      <c r="H438" t="s">
        <v>3143</v>
      </c>
      <c r="I438" t="s">
        <v>3144</v>
      </c>
      <c r="J438" t="s">
        <v>23</v>
      </c>
      <c r="K438" t="s">
        <v>9886</v>
      </c>
      <c r="L438" t="s">
        <v>2675</v>
      </c>
      <c r="M438" t="s">
        <v>2528</v>
      </c>
      <c r="O438" t="s">
        <v>97</v>
      </c>
      <c r="P438" t="s">
        <v>29</v>
      </c>
      <c r="R438" t="s">
        <v>9854</v>
      </c>
      <c r="S438" s="5">
        <v>450</v>
      </c>
      <c r="T438" s="5">
        <v>2490</v>
      </c>
      <c r="U438" s="5">
        <f>AVERAGE(S438:T438)</f>
        <v>1470</v>
      </c>
      <c r="W438" t="s">
        <v>9851</v>
      </c>
      <c r="X438" s="9">
        <f>U438*0.8893</f>
        <v>1307.271</v>
      </c>
      <c r="Y438" s="15">
        <f>S438*0.8893</f>
        <v>400.185</v>
      </c>
      <c r="Z438" s="15">
        <f>T438*0.8893</f>
        <v>2214.357</v>
      </c>
    </row>
    <row r="439" spans="1:26" x14ac:dyDescent="0.2">
      <c r="A439" t="s">
        <v>3145</v>
      </c>
      <c r="B439" t="s">
        <v>3146</v>
      </c>
      <c r="C439" t="s">
        <v>3147</v>
      </c>
      <c r="D439" t="s">
        <v>3148</v>
      </c>
      <c r="E439" t="s">
        <v>3149</v>
      </c>
      <c r="G439">
        <v>2014</v>
      </c>
      <c r="H439" t="s">
        <v>3150</v>
      </c>
      <c r="I439" t="s">
        <v>3151</v>
      </c>
      <c r="J439" t="s">
        <v>23</v>
      </c>
      <c r="K439" t="s">
        <v>24</v>
      </c>
      <c r="L439" t="s">
        <v>3152</v>
      </c>
      <c r="M439" t="s">
        <v>3153</v>
      </c>
      <c r="N439" t="s">
        <v>3154</v>
      </c>
      <c r="O439" t="s">
        <v>107</v>
      </c>
      <c r="P439" t="s">
        <v>29</v>
      </c>
      <c r="R439">
        <v>1995</v>
      </c>
      <c r="W439" t="s">
        <v>9855</v>
      </c>
      <c r="X439" s="11">
        <f>R439</f>
        <v>1995</v>
      </c>
      <c r="Y439" s="10">
        <f>R439</f>
        <v>1995</v>
      </c>
      <c r="Z439" s="10">
        <f>R439</f>
        <v>1995</v>
      </c>
    </row>
    <row r="440" spans="1:26" x14ac:dyDescent="0.2">
      <c r="A440" t="s">
        <v>3155</v>
      </c>
      <c r="B440" t="s">
        <v>3156</v>
      </c>
      <c r="C440" t="s">
        <v>3157</v>
      </c>
      <c r="D440" t="s">
        <v>1765</v>
      </c>
      <c r="E440" t="s">
        <v>1766</v>
      </c>
      <c r="G440">
        <v>2014</v>
      </c>
      <c r="H440" t="s">
        <v>3158</v>
      </c>
      <c r="I440" t="s">
        <v>3159</v>
      </c>
      <c r="J440" t="s">
        <v>44</v>
      </c>
      <c r="K440" t="s">
        <v>9909</v>
      </c>
      <c r="L440" t="s">
        <v>46</v>
      </c>
      <c r="M440" t="s">
        <v>47</v>
      </c>
      <c r="N440" t="s">
        <v>3160</v>
      </c>
      <c r="O440" t="s">
        <v>1770</v>
      </c>
      <c r="P440" t="s">
        <v>29</v>
      </c>
      <c r="R440" s="5" t="s">
        <v>10052</v>
      </c>
      <c r="Y440" s="10"/>
      <c r="Z440" s="10"/>
    </row>
    <row r="441" spans="1:26" x14ac:dyDescent="0.2">
      <c r="A441" t="s">
        <v>3161</v>
      </c>
      <c r="B441" t="s">
        <v>3162</v>
      </c>
      <c r="C441" t="s">
        <v>3163</v>
      </c>
      <c r="D441" t="s">
        <v>19</v>
      </c>
      <c r="E441" t="s">
        <v>20</v>
      </c>
      <c r="G441">
        <v>2014</v>
      </c>
      <c r="H441" t="s">
        <v>3164</v>
      </c>
      <c r="I441" t="s">
        <v>3165</v>
      </c>
      <c r="J441" t="s">
        <v>23</v>
      </c>
      <c r="K441" t="s">
        <v>24</v>
      </c>
      <c r="L441" t="s">
        <v>25</v>
      </c>
      <c r="M441" t="s">
        <v>26</v>
      </c>
      <c r="N441" t="s">
        <v>3166</v>
      </c>
      <c r="O441" t="s">
        <v>28</v>
      </c>
      <c r="P441" t="s">
        <v>29</v>
      </c>
      <c r="R441">
        <v>1495</v>
      </c>
      <c r="W441" t="s">
        <v>9851</v>
      </c>
      <c r="X441" s="9">
        <f>R441*0.8893</f>
        <v>1329.5035</v>
      </c>
      <c r="Y441" s="10">
        <f>R441*0.8893</f>
        <v>1329.5035</v>
      </c>
      <c r="Z441" s="10">
        <f>R441*0.8893</f>
        <v>1329.5035</v>
      </c>
    </row>
    <row r="442" spans="1:26" x14ac:dyDescent="0.2">
      <c r="A442" t="s">
        <v>3167</v>
      </c>
      <c r="B442" t="s">
        <v>3168</v>
      </c>
      <c r="C442" t="s">
        <v>3169</v>
      </c>
      <c r="D442" t="s">
        <v>136</v>
      </c>
      <c r="E442" t="s">
        <v>137</v>
      </c>
      <c r="G442">
        <v>2014</v>
      </c>
      <c r="H442" t="s">
        <v>3170</v>
      </c>
      <c r="I442" t="s">
        <v>3171</v>
      </c>
      <c r="J442" t="s">
        <v>23</v>
      </c>
      <c r="K442" t="s">
        <v>24</v>
      </c>
      <c r="L442" t="s">
        <v>140</v>
      </c>
      <c r="M442" t="s">
        <v>141</v>
      </c>
      <c r="N442" t="s">
        <v>3172</v>
      </c>
      <c r="O442" t="s">
        <v>107</v>
      </c>
      <c r="P442" t="s">
        <v>29</v>
      </c>
      <c r="R442">
        <v>1745</v>
      </c>
      <c r="W442" t="s">
        <v>9855</v>
      </c>
      <c r="X442" s="11">
        <f>R442</f>
        <v>1745</v>
      </c>
      <c r="Y442" s="10">
        <f>R442</f>
        <v>1745</v>
      </c>
      <c r="Z442" s="10">
        <f>R442</f>
        <v>1745</v>
      </c>
    </row>
    <row r="443" spans="1:26" x14ac:dyDescent="0.2">
      <c r="A443" t="s">
        <v>3173</v>
      </c>
      <c r="B443" t="s">
        <v>3174</v>
      </c>
      <c r="C443" t="s">
        <v>3175</v>
      </c>
      <c r="D443" t="s">
        <v>3176</v>
      </c>
      <c r="E443" t="s">
        <v>3177</v>
      </c>
      <c r="G443">
        <v>2014</v>
      </c>
      <c r="H443" t="s">
        <v>3178</v>
      </c>
      <c r="I443" t="s">
        <v>3179</v>
      </c>
      <c r="J443" t="s">
        <v>23</v>
      </c>
      <c r="K443" t="s">
        <v>24</v>
      </c>
      <c r="L443" t="s">
        <v>3180</v>
      </c>
      <c r="M443" t="s">
        <v>3181</v>
      </c>
      <c r="N443" t="s">
        <v>3182</v>
      </c>
      <c r="O443" t="s">
        <v>107</v>
      </c>
      <c r="P443" t="s">
        <v>29</v>
      </c>
      <c r="R443">
        <v>1745</v>
      </c>
      <c r="W443" t="s">
        <v>9855</v>
      </c>
      <c r="X443" s="11">
        <f>R443</f>
        <v>1745</v>
      </c>
      <c r="Y443" s="10">
        <f>R443</f>
        <v>1745</v>
      </c>
      <c r="Z443" s="10">
        <f>R443</f>
        <v>1745</v>
      </c>
    </row>
    <row r="444" spans="1:26" x14ac:dyDescent="0.2">
      <c r="A444" t="s">
        <v>3183</v>
      </c>
      <c r="B444" t="s">
        <v>3184</v>
      </c>
      <c r="C444" t="s">
        <v>3185</v>
      </c>
      <c r="D444" t="s">
        <v>3186</v>
      </c>
      <c r="E444" t="s">
        <v>3187</v>
      </c>
      <c r="G444">
        <v>2014</v>
      </c>
      <c r="H444" t="s">
        <v>3188</v>
      </c>
      <c r="I444" t="s">
        <v>3189</v>
      </c>
      <c r="J444" t="s">
        <v>44</v>
      </c>
      <c r="K444" t="s">
        <v>9875</v>
      </c>
      <c r="L444" t="s">
        <v>3190</v>
      </c>
      <c r="M444" t="s">
        <v>3191</v>
      </c>
      <c r="N444" t="s">
        <v>3192</v>
      </c>
      <c r="O444" t="s">
        <v>107</v>
      </c>
      <c r="P444" t="s">
        <v>29</v>
      </c>
      <c r="R444">
        <v>1745</v>
      </c>
      <c r="W444" t="s">
        <v>9855</v>
      </c>
      <c r="X444" s="11">
        <f>R444</f>
        <v>1745</v>
      </c>
      <c r="Y444" s="10">
        <f>R444</f>
        <v>1745</v>
      </c>
      <c r="Z444" s="10">
        <f>R444</f>
        <v>1745</v>
      </c>
    </row>
    <row r="445" spans="1:26" x14ac:dyDescent="0.2">
      <c r="A445" t="s">
        <v>3193</v>
      </c>
      <c r="B445" t="s">
        <v>3194</v>
      </c>
      <c r="C445" t="s">
        <v>3195</v>
      </c>
      <c r="D445" t="s">
        <v>1267</v>
      </c>
      <c r="E445" t="s">
        <v>1268</v>
      </c>
      <c r="G445">
        <v>2014</v>
      </c>
      <c r="H445" t="s">
        <v>3196</v>
      </c>
      <c r="I445" t="s">
        <v>3197</v>
      </c>
      <c r="J445" t="s">
        <v>64</v>
      </c>
      <c r="K445" t="s">
        <v>1271</v>
      </c>
      <c r="L445" t="s">
        <v>1272</v>
      </c>
      <c r="M445" t="s">
        <v>1273</v>
      </c>
      <c r="N445" t="s">
        <v>3198</v>
      </c>
      <c r="O445" t="s">
        <v>107</v>
      </c>
      <c r="P445" t="s">
        <v>29</v>
      </c>
      <c r="R445">
        <v>1745</v>
      </c>
      <c r="W445" t="s">
        <v>9855</v>
      </c>
      <c r="X445" s="11">
        <f>R445</f>
        <v>1745</v>
      </c>
      <c r="Y445" s="10">
        <f>R445</f>
        <v>1745</v>
      </c>
      <c r="Z445" s="10">
        <f>R445</f>
        <v>1745</v>
      </c>
    </row>
    <row r="446" spans="1:26" x14ac:dyDescent="0.2">
      <c r="A446" t="s">
        <v>3199</v>
      </c>
      <c r="B446" t="s">
        <v>3200</v>
      </c>
      <c r="C446" t="s">
        <v>3201</v>
      </c>
      <c r="D446" t="s">
        <v>1653</v>
      </c>
      <c r="E446" t="s">
        <v>1654</v>
      </c>
      <c r="G446">
        <v>2014</v>
      </c>
      <c r="H446" t="s">
        <v>3202</v>
      </c>
      <c r="I446" t="s">
        <v>3203</v>
      </c>
      <c r="J446" t="s">
        <v>23</v>
      </c>
      <c r="K446" t="s">
        <v>24</v>
      </c>
      <c r="L446" t="s">
        <v>221</v>
      </c>
      <c r="M446" t="s">
        <v>263</v>
      </c>
      <c r="N446" t="s">
        <v>3204</v>
      </c>
      <c r="O446" t="s">
        <v>68</v>
      </c>
      <c r="P446" t="s">
        <v>253</v>
      </c>
      <c r="R446">
        <v>0</v>
      </c>
      <c r="W446" t="s">
        <v>9851</v>
      </c>
      <c r="X446" s="9">
        <f>R446*0.8893</f>
        <v>0</v>
      </c>
      <c r="Y446" s="10">
        <f>R446*0.8893</f>
        <v>0</v>
      </c>
      <c r="Z446" s="10">
        <f>R446*0.8893</f>
        <v>0</v>
      </c>
    </row>
    <row r="447" spans="1:26" x14ac:dyDescent="0.2">
      <c r="A447" t="s">
        <v>3205</v>
      </c>
      <c r="B447" t="s">
        <v>3206</v>
      </c>
      <c r="C447" t="s">
        <v>3207</v>
      </c>
      <c r="D447" t="s">
        <v>19</v>
      </c>
      <c r="E447" t="s">
        <v>20</v>
      </c>
      <c r="G447">
        <v>2014</v>
      </c>
      <c r="H447" t="s">
        <v>3208</v>
      </c>
      <c r="I447" t="s">
        <v>3209</v>
      </c>
      <c r="J447" t="s">
        <v>23</v>
      </c>
      <c r="K447" t="s">
        <v>24</v>
      </c>
      <c r="L447" t="s">
        <v>25</v>
      </c>
      <c r="M447" t="s">
        <v>26</v>
      </c>
      <c r="N447" t="s">
        <v>3210</v>
      </c>
      <c r="O447" t="s">
        <v>28</v>
      </c>
      <c r="P447" t="s">
        <v>29</v>
      </c>
      <c r="R447">
        <v>1495</v>
      </c>
      <c r="W447" t="s">
        <v>9851</v>
      </c>
      <c r="X447" s="9">
        <f>R447*0.8893</f>
        <v>1329.5035</v>
      </c>
      <c r="Y447" s="10">
        <f>R447*0.8893</f>
        <v>1329.5035</v>
      </c>
      <c r="Z447" s="10">
        <f>R447*0.8893</f>
        <v>1329.5035</v>
      </c>
    </row>
    <row r="448" spans="1:26" x14ac:dyDescent="0.2">
      <c r="A448" t="s">
        <v>3211</v>
      </c>
      <c r="B448" t="s">
        <v>3212</v>
      </c>
      <c r="C448" t="s">
        <v>3213</v>
      </c>
      <c r="D448" t="s">
        <v>19</v>
      </c>
      <c r="E448" t="s">
        <v>20</v>
      </c>
      <c r="G448">
        <v>2014</v>
      </c>
      <c r="H448" t="s">
        <v>3214</v>
      </c>
      <c r="I448" t="s">
        <v>3215</v>
      </c>
      <c r="J448" t="s">
        <v>122</v>
      </c>
      <c r="K448" t="s">
        <v>232</v>
      </c>
      <c r="L448" t="s">
        <v>25</v>
      </c>
      <c r="M448" t="s">
        <v>26</v>
      </c>
      <c r="N448" t="s">
        <v>3216</v>
      </c>
      <c r="O448" t="s">
        <v>28</v>
      </c>
      <c r="P448" t="s">
        <v>29</v>
      </c>
      <c r="R448">
        <v>1495</v>
      </c>
      <c r="W448" t="s">
        <v>9851</v>
      </c>
      <c r="X448" s="9">
        <f>R448*0.8893</f>
        <v>1329.5035</v>
      </c>
      <c r="Y448" s="10">
        <f>R448*0.8893</f>
        <v>1329.5035</v>
      </c>
      <c r="Z448" s="10">
        <f>R448*0.8893</f>
        <v>1329.5035</v>
      </c>
    </row>
    <row r="449" spans="1:26" x14ac:dyDescent="0.2">
      <c r="A449" t="s">
        <v>3217</v>
      </c>
      <c r="B449" t="s">
        <v>3218</v>
      </c>
      <c r="C449" t="s">
        <v>3219</v>
      </c>
      <c r="D449" t="s">
        <v>19</v>
      </c>
      <c r="E449" t="s">
        <v>20</v>
      </c>
      <c r="G449">
        <v>2014</v>
      </c>
      <c r="H449" t="s">
        <v>3220</v>
      </c>
      <c r="I449" t="s">
        <v>3221</v>
      </c>
      <c r="J449" t="s">
        <v>23</v>
      </c>
      <c r="K449" t="s">
        <v>24</v>
      </c>
      <c r="L449" t="s">
        <v>25</v>
      </c>
      <c r="M449" t="s">
        <v>26</v>
      </c>
      <c r="N449" t="s">
        <v>3222</v>
      </c>
      <c r="O449" t="s">
        <v>28</v>
      </c>
      <c r="P449" t="s">
        <v>29</v>
      </c>
      <c r="R449">
        <v>1495</v>
      </c>
      <c r="W449" t="s">
        <v>9851</v>
      </c>
      <c r="X449" s="9">
        <f>R449*0.8893</f>
        <v>1329.5035</v>
      </c>
      <c r="Y449" s="10">
        <f>R449*0.8893</f>
        <v>1329.5035</v>
      </c>
      <c r="Z449" s="10">
        <f>R449*0.8893</f>
        <v>1329.5035</v>
      </c>
    </row>
    <row r="450" spans="1:26" x14ac:dyDescent="0.2">
      <c r="A450" t="s">
        <v>3223</v>
      </c>
      <c r="B450" t="s">
        <v>3224</v>
      </c>
      <c r="C450" t="s">
        <v>3225</v>
      </c>
      <c r="D450" t="s">
        <v>1589</v>
      </c>
      <c r="E450" t="s">
        <v>1590</v>
      </c>
      <c r="G450">
        <v>2014</v>
      </c>
      <c r="H450" t="s">
        <v>3226</v>
      </c>
      <c r="I450" t="s">
        <v>3227</v>
      </c>
      <c r="J450" t="s">
        <v>23</v>
      </c>
      <c r="K450" t="s">
        <v>24</v>
      </c>
      <c r="L450" t="s">
        <v>1593</v>
      </c>
      <c r="M450" t="s">
        <v>1549</v>
      </c>
      <c r="N450" t="s">
        <v>3228</v>
      </c>
      <c r="O450" t="s">
        <v>107</v>
      </c>
      <c r="P450" t="s">
        <v>29</v>
      </c>
      <c r="R450">
        <v>1925</v>
      </c>
      <c r="W450" t="s">
        <v>9855</v>
      </c>
      <c r="X450" s="11">
        <f>R450</f>
        <v>1925</v>
      </c>
      <c r="Y450" s="10">
        <f>R450</f>
        <v>1925</v>
      </c>
      <c r="Z450" s="10">
        <f>R450</f>
        <v>1925</v>
      </c>
    </row>
    <row r="451" spans="1:26" x14ac:dyDescent="0.2">
      <c r="A451" t="s">
        <v>3229</v>
      </c>
      <c r="B451" t="s">
        <v>3230</v>
      </c>
      <c r="C451" t="s">
        <v>3231</v>
      </c>
      <c r="D451" t="s">
        <v>118</v>
      </c>
      <c r="E451" t="s">
        <v>119</v>
      </c>
      <c r="G451">
        <v>2014</v>
      </c>
      <c r="H451" t="s">
        <v>3232</v>
      </c>
      <c r="I451" t="s">
        <v>682</v>
      </c>
      <c r="J451" t="s">
        <v>122</v>
      </c>
      <c r="K451" t="s">
        <v>242</v>
      </c>
      <c r="L451" t="s">
        <v>123</v>
      </c>
      <c r="M451" t="s">
        <v>124</v>
      </c>
      <c r="N451" t="s">
        <v>3233</v>
      </c>
      <c r="O451" t="s">
        <v>126</v>
      </c>
      <c r="R451" t="s">
        <v>9854</v>
      </c>
      <c r="S451" s="5">
        <v>1112</v>
      </c>
      <c r="T451" s="5">
        <v>1904</v>
      </c>
      <c r="U451" s="5">
        <f>AVERAGE(S451:T451)</f>
        <v>1508</v>
      </c>
      <c r="W451" t="s">
        <v>9851</v>
      </c>
      <c r="X451" s="9">
        <f>U451*0.8893</f>
        <v>1341.0644</v>
      </c>
      <c r="Y451" s="15">
        <f>S451*0.8893</f>
        <v>988.90160000000003</v>
      </c>
      <c r="Z451" s="15">
        <f>T451*0.8893</f>
        <v>1693.2272</v>
      </c>
    </row>
    <row r="452" spans="1:26" x14ac:dyDescent="0.2">
      <c r="A452" t="s">
        <v>3234</v>
      </c>
      <c r="B452" t="s">
        <v>3235</v>
      </c>
      <c r="C452" t="s">
        <v>3236</v>
      </c>
      <c r="D452" t="s">
        <v>19</v>
      </c>
      <c r="E452" t="s">
        <v>20</v>
      </c>
      <c r="G452">
        <v>2014</v>
      </c>
      <c r="H452" t="s">
        <v>3237</v>
      </c>
      <c r="I452" t="s">
        <v>3238</v>
      </c>
      <c r="J452" t="s">
        <v>44</v>
      </c>
      <c r="K452" t="s">
        <v>94</v>
      </c>
      <c r="L452" t="s">
        <v>25</v>
      </c>
      <c r="M452" t="s">
        <v>26</v>
      </c>
      <c r="N452" t="s">
        <v>3239</v>
      </c>
      <c r="O452" t="s">
        <v>28</v>
      </c>
      <c r="P452" t="s">
        <v>29</v>
      </c>
      <c r="R452">
        <v>1495</v>
      </c>
      <c r="W452" t="s">
        <v>9851</v>
      </c>
      <c r="X452" s="9">
        <f>R452*0.8893</f>
        <v>1329.5035</v>
      </c>
      <c r="Y452" s="10">
        <f>R452*0.8893</f>
        <v>1329.5035</v>
      </c>
      <c r="Z452" s="10">
        <f>R452*0.8893</f>
        <v>1329.5035</v>
      </c>
    </row>
    <row r="453" spans="1:26" x14ac:dyDescent="0.2">
      <c r="A453" t="s">
        <v>3240</v>
      </c>
      <c r="B453" t="s">
        <v>3241</v>
      </c>
      <c r="C453" t="s">
        <v>3242</v>
      </c>
      <c r="D453" t="s">
        <v>628</v>
      </c>
      <c r="E453" t="s">
        <v>629</v>
      </c>
      <c r="G453">
        <v>2014</v>
      </c>
      <c r="H453" t="s">
        <v>3243</v>
      </c>
      <c r="I453" t="s">
        <v>3244</v>
      </c>
      <c r="J453" t="s">
        <v>23</v>
      </c>
      <c r="K453" t="s">
        <v>24</v>
      </c>
      <c r="L453" t="s">
        <v>633</v>
      </c>
      <c r="M453" t="s">
        <v>330</v>
      </c>
      <c r="N453" t="s">
        <v>3245</v>
      </c>
      <c r="O453" t="s">
        <v>107</v>
      </c>
      <c r="P453" t="s">
        <v>29</v>
      </c>
      <c r="R453">
        <v>1745</v>
      </c>
      <c r="W453" t="s">
        <v>9855</v>
      </c>
      <c r="X453" s="11">
        <f>R453</f>
        <v>1745</v>
      </c>
      <c r="Y453" s="10">
        <f>R453</f>
        <v>1745</v>
      </c>
      <c r="Z453" s="10">
        <f>R453</f>
        <v>1745</v>
      </c>
    </row>
    <row r="454" spans="1:26" x14ac:dyDescent="0.2">
      <c r="A454" t="s">
        <v>3246</v>
      </c>
      <c r="B454" t="s">
        <v>3247</v>
      </c>
      <c r="C454" t="s">
        <v>3248</v>
      </c>
      <c r="D454" t="s">
        <v>19</v>
      </c>
      <c r="E454" t="s">
        <v>20</v>
      </c>
      <c r="G454">
        <v>2014</v>
      </c>
      <c r="H454" t="s">
        <v>3249</v>
      </c>
      <c r="I454" t="s">
        <v>3250</v>
      </c>
      <c r="J454" t="s">
        <v>23</v>
      </c>
      <c r="K454" t="s">
        <v>24</v>
      </c>
      <c r="L454" t="s">
        <v>25</v>
      </c>
      <c r="M454" t="s">
        <v>26</v>
      </c>
      <c r="N454" t="s">
        <v>3251</v>
      </c>
      <c r="O454" t="s">
        <v>28</v>
      </c>
      <c r="P454" t="s">
        <v>29</v>
      </c>
      <c r="R454">
        <v>1495</v>
      </c>
      <c r="W454" t="s">
        <v>9851</v>
      </c>
      <c r="X454" s="9">
        <f>R454*0.8893</f>
        <v>1329.5035</v>
      </c>
      <c r="Y454" s="10">
        <f>R454*0.8893</f>
        <v>1329.5035</v>
      </c>
      <c r="Z454" s="10">
        <f>R454*0.8893</f>
        <v>1329.5035</v>
      </c>
    </row>
    <row r="455" spans="1:26" x14ac:dyDescent="0.2">
      <c r="A455" t="s">
        <v>3252</v>
      </c>
      <c r="B455" t="s">
        <v>3253</v>
      </c>
      <c r="C455" t="s">
        <v>3254</v>
      </c>
      <c r="D455" t="s">
        <v>90</v>
      </c>
      <c r="E455" t="s">
        <v>91</v>
      </c>
      <c r="G455">
        <v>2014</v>
      </c>
      <c r="H455" t="s">
        <v>3255</v>
      </c>
      <c r="I455" t="s">
        <v>3256</v>
      </c>
      <c r="J455" t="s">
        <v>122</v>
      </c>
      <c r="K455" t="s">
        <v>24</v>
      </c>
      <c r="L455" t="s">
        <v>95</v>
      </c>
      <c r="N455" t="s">
        <v>3257</v>
      </c>
      <c r="O455" t="s">
        <v>97</v>
      </c>
      <c r="P455" t="s">
        <v>29</v>
      </c>
      <c r="R455" t="s">
        <v>9854</v>
      </c>
      <c r="S455" s="5">
        <v>450</v>
      </c>
      <c r="T455" s="5">
        <v>2490</v>
      </c>
      <c r="U455" s="5">
        <f>AVERAGE(S455:T455)</f>
        <v>1470</v>
      </c>
      <c r="W455" t="s">
        <v>9851</v>
      </c>
      <c r="X455" s="9">
        <f>U455*0.8893</f>
        <v>1307.271</v>
      </c>
      <c r="Y455" s="15">
        <f>S455*0.8893</f>
        <v>400.185</v>
      </c>
      <c r="Z455" s="15">
        <f>T455*0.8893</f>
        <v>2214.357</v>
      </c>
    </row>
    <row r="456" spans="1:26" x14ac:dyDescent="0.2">
      <c r="A456" t="s">
        <v>3258</v>
      </c>
      <c r="B456" t="s">
        <v>3259</v>
      </c>
      <c r="C456" t="s">
        <v>3260</v>
      </c>
      <c r="D456" t="s">
        <v>548</v>
      </c>
      <c r="E456" t="s">
        <v>549</v>
      </c>
      <c r="G456">
        <v>2014</v>
      </c>
      <c r="H456" t="s">
        <v>3261</v>
      </c>
      <c r="I456" t="s">
        <v>3262</v>
      </c>
      <c r="J456" t="s">
        <v>23</v>
      </c>
      <c r="K456" t="s">
        <v>24</v>
      </c>
      <c r="L456" t="s">
        <v>552</v>
      </c>
      <c r="M456" t="s">
        <v>553</v>
      </c>
      <c r="O456" t="s">
        <v>107</v>
      </c>
      <c r="P456" t="s">
        <v>29</v>
      </c>
      <c r="R456">
        <v>1745</v>
      </c>
      <c r="W456" t="s">
        <v>9855</v>
      </c>
      <c r="X456" s="11">
        <f>R456</f>
        <v>1745</v>
      </c>
      <c r="Y456" s="10">
        <f>R456</f>
        <v>1745</v>
      </c>
      <c r="Z456" s="10">
        <f>R456</f>
        <v>1745</v>
      </c>
    </row>
    <row r="457" spans="1:26" x14ac:dyDescent="0.2">
      <c r="A457" t="s">
        <v>3263</v>
      </c>
      <c r="B457" t="s">
        <v>3264</v>
      </c>
      <c r="C457" t="s">
        <v>3265</v>
      </c>
      <c r="D457" t="s">
        <v>3266</v>
      </c>
      <c r="E457" t="s">
        <v>3267</v>
      </c>
      <c r="G457">
        <v>2014</v>
      </c>
      <c r="H457" t="s">
        <v>3268</v>
      </c>
      <c r="I457" t="s">
        <v>3269</v>
      </c>
      <c r="J457" t="s">
        <v>122</v>
      </c>
      <c r="K457" t="s">
        <v>232</v>
      </c>
      <c r="L457" t="s">
        <v>3270</v>
      </c>
      <c r="M457" t="s">
        <v>3271</v>
      </c>
      <c r="O457" t="s">
        <v>3272</v>
      </c>
      <c r="P457" t="s">
        <v>29</v>
      </c>
      <c r="R457" s="5" t="s">
        <v>10052</v>
      </c>
      <c r="Y457" s="10"/>
      <c r="Z457" s="10"/>
    </row>
    <row r="458" spans="1:26" x14ac:dyDescent="0.2">
      <c r="A458" t="s">
        <v>3273</v>
      </c>
      <c r="B458" t="s">
        <v>3274</v>
      </c>
      <c r="C458" t="s">
        <v>3275</v>
      </c>
      <c r="D458" t="s">
        <v>19</v>
      </c>
      <c r="E458" t="s">
        <v>20</v>
      </c>
      <c r="G458">
        <v>2014</v>
      </c>
      <c r="H458" t="s">
        <v>3276</v>
      </c>
      <c r="I458" t="s">
        <v>3277</v>
      </c>
      <c r="J458" t="s">
        <v>122</v>
      </c>
      <c r="K458" t="s">
        <v>232</v>
      </c>
      <c r="L458" t="s">
        <v>25</v>
      </c>
      <c r="M458" t="s">
        <v>26</v>
      </c>
      <c r="N458" t="s">
        <v>3278</v>
      </c>
      <c r="O458" t="s">
        <v>28</v>
      </c>
      <c r="P458" t="s">
        <v>29</v>
      </c>
      <c r="R458">
        <v>1495</v>
      </c>
      <c r="W458" t="s">
        <v>9851</v>
      </c>
      <c r="X458" s="9">
        <f>R458*0.8893</f>
        <v>1329.5035</v>
      </c>
      <c r="Y458" s="10">
        <f>R458*0.8893</f>
        <v>1329.5035</v>
      </c>
      <c r="Z458" s="10">
        <f>R458*0.8893</f>
        <v>1329.5035</v>
      </c>
    </row>
    <row r="459" spans="1:26" x14ac:dyDescent="0.2">
      <c r="A459" t="s">
        <v>3279</v>
      </c>
      <c r="B459" t="s">
        <v>3280</v>
      </c>
      <c r="C459" t="s">
        <v>3281</v>
      </c>
      <c r="D459" t="s">
        <v>1512</v>
      </c>
      <c r="E459" t="s">
        <v>1513</v>
      </c>
      <c r="G459">
        <v>2014</v>
      </c>
      <c r="H459" t="s">
        <v>3282</v>
      </c>
      <c r="I459" t="s">
        <v>3283</v>
      </c>
      <c r="J459" t="s">
        <v>23</v>
      </c>
      <c r="K459" t="s">
        <v>24</v>
      </c>
      <c r="L459" t="s">
        <v>662</v>
      </c>
      <c r="M459" t="s">
        <v>663</v>
      </c>
      <c r="N459" t="s">
        <v>3284</v>
      </c>
      <c r="O459" t="s">
        <v>107</v>
      </c>
      <c r="P459" t="s">
        <v>29</v>
      </c>
      <c r="R459">
        <v>1745</v>
      </c>
      <c r="W459" t="s">
        <v>9855</v>
      </c>
      <c r="X459" s="11">
        <f>R459</f>
        <v>1745</v>
      </c>
      <c r="Y459" s="10">
        <f>R459</f>
        <v>1745</v>
      </c>
      <c r="Z459" s="10">
        <f>R459</f>
        <v>1745</v>
      </c>
    </row>
    <row r="460" spans="1:26" x14ac:dyDescent="0.2">
      <c r="A460" t="s">
        <v>3285</v>
      </c>
      <c r="B460" t="s">
        <v>3286</v>
      </c>
      <c r="C460" t="s">
        <v>3287</v>
      </c>
      <c r="D460" t="s">
        <v>3288</v>
      </c>
      <c r="E460" t="s">
        <v>3289</v>
      </c>
      <c r="F460" t="s">
        <v>3290</v>
      </c>
      <c r="G460">
        <v>2014</v>
      </c>
      <c r="H460" t="s">
        <v>3291</v>
      </c>
      <c r="I460" t="s">
        <v>3292</v>
      </c>
      <c r="J460" t="s">
        <v>23</v>
      </c>
      <c r="K460" t="s">
        <v>24</v>
      </c>
      <c r="L460" t="s">
        <v>1548</v>
      </c>
      <c r="M460" t="s">
        <v>527</v>
      </c>
      <c r="N460" t="s">
        <v>3293</v>
      </c>
      <c r="O460" t="s">
        <v>3294</v>
      </c>
      <c r="P460" t="s">
        <v>253</v>
      </c>
      <c r="R460" s="5" t="s">
        <v>10052</v>
      </c>
      <c r="Y460" s="10"/>
      <c r="Z460" s="10"/>
    </row>
    <row r="461" spans="1:26" x14ac:dyDescent="0.2">
      <c r="A461" t="s">
        <v>3295</v>
      </c>
      <c r="B461" t="s">
        <v>3296</v>
      </c>
      <c r="C461" t="s">
        <v>3297</v>
      </c>
      <c r="D461" t="s">
        <v>837</v>
      </c>
      <c r="E461" t="s">
        <v>838</v>
      </c>
      <c r="G461">
        <v>2014</v>
      </c>
      <c r="H461" t="s">
        <v>3298</v>
      </c>
      <c r="I461" t="s">
        <v>3299</v>
      </c>
      <c r="J461" t="s">
        <v>44</v>
      </c>
      <c r="K461" t="s">
        <v>113</v>
      </c>
      <c r="L461" t="s">
        <v>841</v>
      </c>
      <c r="M461" t="s">
        <v>842</v>
      </c>
      <c r="N461" t="s">
        <v>3300</v>
      </c>
      <c r="O461" t="s">
        <v>28</v>
      </c>
      <c r="P461" t="s">
        <v>29</v>
      </c>
      <c r="R461">
        <v>2250</v>
      </c>
      <c r="W461" t="s">
        <v>9851</v>
      </c>
      <c r="X461" s="9">
        <f>R461*0.8893</f>
        <v>2000.925</v>
      </c>
      <c r="Y461" s="10">
        <f>R461*0.8893</f>
        <v>2000.925</v>
      </c>
      <c r="Z461" s="10">
        <f>R461*0.8893</f>
        <v>2000.925</v>
      </c>
    </row>
    <row r="462" spans="1:26" x14ac:dyDescent="0.2">
      <c r="A462" t="s">
        <v>3301</v>
      </c>
      <c r="B462" t="s">
        <v>3302</v>
      </c>
      <c r="C462" t="s">
        <v>3303</v>
      </c>
      <c r="D462" t="s">
        <v>3109</v>
      </c>
      <c r="E462" t="s">
        <v>3110</v>
      </c>
      <c r="F462" t="s">
        <v>3111</v>
      </c>
      <c r="G462">
        <v>2014</v>
      </c>
      <c r="H462" t="s">
        <v>3304</v>
      </c>
      <c r="I462" t="s">
        <v>3305</v>
      </c>
      <c r="J462" t="s">
        <v>44</v>
      </c>
      <c r="K462" t="s">
        <v>113</v>
      </c>
      <c r="L462" t="s">
        <v>3114</v>
      </c>
      <c r="M462" t="s">
        <v>3115</v>
      </c>
      <c r="N462" t="s">
        <v>3306</v>
      </c>
      <c r="O462" t="s">
        <v>28</v>
      </c>
      <c r="P462" t="s">
        <v>29</v>
      </c>
      <c r="R462">
        <v>2250</v>
      </c>
      <c r="W462" t="s">
        <v>9851</v>
      </c>
      <c r="X462" s="9">
        <f>R462*0.8893</f>
        <v>2000.925</v>
      </c>
      <c r="Y462" s="10">
        <f>R462*0.8893</f>
        <v>2000.925</v>
      </c>
      <c r="Z462" s="10">
        <f>R462*0.8893</f>
        <v>2000.925</v>
      </c>
    </row>
    <row r="463" spans="1:26" x14ac:dyDescent="0.2">
      <c r="A463" t="s">
        <v>3307</v>
      </c>
      <c r="B463" t="s">
        <v>3308</v>
      </c>
      <c r="C463" t="s">
        <v>3309</v>
      </c>
      <c r="D463" t="s">
        <v>228</v>
      </c>
      <c r="E463" t="s">
        <v>229</v>
      </c>
      <c r="G463">
        <v>2014</v>
      </c>
      <c r="H463" t="s">
        <v>3310</v>
      </c>
      <c r="I463" t="s">
        <v>3311</v>
      </c>
      <c r="J463" t="s">
        <v>64</v>
      </c>
      <c r="K463" t="s">
        <v>3312</v>
      </c>
      <c r="L463" t="s">
        <v>25</v>
      </c>
      <c r="M463" t="s">
        <v>233</v>
      </c>
      <c r="N463" t="s">
        <v>3313</v>
      </c>
      <c r="O463" t="s">
        <v>224</v>
      </c>
      <c r="P463" t="s">
        <v>29</v>
      </c>
      <c r="R463">
        <v>3700</v>
      </c>
      <c r="W463" t="s">
        <v>9855</v>
      </c>
      <c r="X463" s="11">
        <f>R463</f>
        <v>3700</v>
      </c>
      <c r="Y463" s="10">
        <f>R463</f>
        <v>3700</v>
      </c>
      <c r="Z463" s="10">
        <f>R463</f>
        <v>3700</v>
      </c>
    </row>
    <row r="464" spans="1:26" x14ac:dyDescent="0.2">
      <c r="A464" t="s">
        <v>3314</v>
      </c>
      <c r="B464" t="s">
        <v>3315</v>
      </c>
      <c r="C464" t="s">
        <v>3316</v>
      </c>
      <c r="D464" t="s">
        <v>3317</v>
      </c>
      <c r="E464" t="s">
        <v>3318</v>
      </c>
      <c r="F464" t="s">
        <v>3319</v>
      </c>
      <c r="G464">
        <v>2014</v>
      </c>
      <c r="H464" t="s">
        <v>3320</v>
      </c>
      <c r="I464" t="s">
        <v>3321</v>
      </c>
      <c r="J464" t="s">
        <v>122</v>
      </c>
      <c r="K464" t="s">
        <v>725</v>
      </c>
      <c r="L464" t="s">
        <v>3322</v>
      </c>
      <c r="M464" t="s">
        <v>124</v>
      </c>
      <c r="N464" t="s">
        <v>3323</v>
      </c>
      <c r="O464" t="s">
        <v>3324</v>
      </c>
      <c r="P464" t="s">
        <v>3325</v>
      </c>
      <c r="R464" s="5" t="s">
        <v>10052</v>
      </c>
      <c r="Y464" s="10"/>
      <c r="Z464" s="10"/>
    </row>
    <row r="465" spans="1:26" x14ac:dyDescent="0.2">
      <c r="A465" t="s">
        <v>3326</v>
      </c>
      <c r="B465" t="s">
        <v>3327</v>
      </c>
      <c r="C465" t="s">
        <v>3328</v>
      </c>
      <c r="D465" t="s">
        <v>19</v>
      </c>
      <c r="E465" t="s">
        <v>20</v>
      </c>
      <c r="G465">
        <v>2014</v>
      </c>
      <c r="H465" t="s">
        <v>3329</v>
      </c>
      <c r="I465" t="s">
        <v>3330</v>
      </c>
      <c r="J465" t="s">
        <v>23</v>
      </c>
      <c r="K465" t="s">
        <v>24</v>
      </c>
      <c r="L465" t="s">
        <v>25</v>
      </c>
      <c r="M465" t="s">
        <v>26</v>
      </c>
      <c r="O465" t="s">
        <v>28</v>
      </c>
      <c r="P465" t="s">
        <v>29</v>
      </c>
      <c r="R465">
        <v>1495</v>
      </c>
      <c r="W465" t="s">
        <v>9851</v>
      </c>
      <c r="X465" s="9">
        <f>R465*0.8893</f>
        <v>1329.5035</v>
      </c>
      <c r="Y465" s="10">
        <f>R465*0.8893</f>
        <v>1329.5035</v>
      </c>
      <c r="Z465" s="10">
        <f>R465*0.8893</f>
        <v>1329.5035</v>
      </c>
    </row>
    <row r="466" spans="1:26" x14ac:dyDescent="0.2">
      <c r="A466" t="s">
        <v>3331</v>
      </c>
      <c r="B466" t="s">
        <v>3332</v>
      </c>
      <c r="C466" t="s">
        <v>3333</v>
      </c>
      <c r="D466" t="s">
        <v>19</v>
      </c>
      <c r="E466" t="s">
        <v>20</v>
      </c>
      <c r="G466">
        <v>2014</v>
      </c>
      <c r="H466" t="s">
        <v>3334</v>
      </c>
      <c r="I466" t="s">
        <v>3335</v>
      </c>
      <c r="J466" t="s">
        <v>44</v>
      </c>
      <c r="K466" t="s">
        <v>2975</v>
      </c>
      <c r="L466" t="s">
        <v>25</v>
      </c>
      <c r="M466" t="s">
        <v>26</v>
      </c>
      <c r="N466" t="s">
        <v>3336</v>
      </c>
      <c r="O466" t="s">
        <v>28</v>
      </c>
      <c r="P466" t="s">
        <v>29</v>
      </c>
      <c r="R466">
        <v>1495</v>
      </c>
      <c r="W466" t="s">
        <v>9851</v>
      </c>
      <c r="X466" s="9">
        <f>R466*0.8893</f>
        <v>1329.5035</v>
      </c>
      <c r="Y466" s="10">
        <f>R466*0.8893</f>
        <v>1329.5035</v>
      </c>
      <c r="Z466" s="10">
        <f>R466*0.8893</f>
        <v>1329.5035</v>
      </c>
    </row>
    <row r="467" spans="1:26" x14ac:dyDescent="0.2">
      <c r="A467" t="s">
        <v>3337</v>
      </c>
      <c r="B467" t="s">
        <v>3338</v>
      </c>
      <c r="C467" t="s">
        <v>3339</v>
      </c>
      <c r="D467" t="s">
        <v>563</v>
      </c>
      <c r="E467" t="s">
        <v>564</v>
      </c>
      <c r="G467">
        <v>2014</v>
      </c>
      <c r="H467" t="s">
        <v>3340</v>
      </c>
      <c r="I467" t="s">
        <v>3341</v>
      </c>
      <c r="J467" t="s">
        <v>44</v>
      </c>
      <c r="K467" t="s">
        <v>113</v>
      </c>
      <c r="L467" t="s">
        <v>567</v>
      </c>
      <c r="M467" t="s">
        <v>568</v>
      </c>
      <c r="O467" t="s">
        <v>97</v>
      </c>
      <c r="P467" t="s">
        <v>29</v>
      </c>
      <c r="R467" t="s">
        <v>9854</v>
      </c>
      <c r="S467" s="5">
        <v>450</v>
      </c>
      <c r="T467" s="5">
        <v>2490</v>
      </c>
      <c r="U467" s="5">
        <f>AVERAGE(S467:T467)</f>
        <v>1470</v>
      </c>
      <c r="W467" t="s">
        <v>9851</v>
      </c>
      <c r="X467" s="9">
        <f>U467*0.8893</f>
        <v>1307.271</v>
      </c>
      <c r="Y467" s="15">
        <f t="shared" ref="Y467:Z469" si="8">S467*0.8893</f>
        <v>400.185</v>
      </c>
      <c r="Z467" s="15">
        <f t="shared" si="8"/>
        <v>2214.357</v>
      </c>
    </row>
    <row r="468" spans="1:26" x14ac:dyDescent="0.2">
      <c r="A468" t="s">
        <v>3342</v>
      </c>
      <c r="B468" t="s">
        <v>3343</v>
      </c>
      <c r="C468" t="s">
        <v>3344</v>
      </c>
      <c r="D468" t="s">
        <v>563</v>
      </c>
      <c r="E468" t="s">
        <v>564</v>
      </c>
      <c r="G468">
        <v>2014</v>
      </c>
      <c r="H468" t="s">
        <v>3345</v>
      </c>
      <c r="I468" t="s">
        <v>3346</v>
      </c>
      <c r="J468" t="s">
        <v>23</v>
      </c>
      <c r="K468" t="s">
        <v>24</v>
      </c>
      <c r="L468" t="s">
        <v>567</v>
      </c>
      <c r="M468" t="s">
        <v>568</v>
      </c>
      <c r="O468" t="s">
        <v>97</v>
      </c>
      <c r="P468" t="s">
        <v>29</v>
      </c>
      <c r="R468" t="s">
        <v>9854</v>
      </c>
      <c r="S468" s="5">
        <v>450</v>
      </c>
      <c r="T468" s="5">
        <v>2490</v>
      </c>
      <c r="U468" s="5">
        <f>AVERAGE(S468:T468)</f>
        <v>1470</v>
      </c>
      <c r="W468" t="s">
        <v>9851</v>
      </c>
      <c r="X468" s="9">
        <f>U468*0.8893</f>
        <v>1307.271</v>
      </c>
      <c r="Y468" s="15">
        <f t="shared" si="8"/>
        <v>400.185</v>
      </c>
      <c r="Z468" s="15">
        <f t="shared" si="8"/>
        <v>2214.357</v>
      </c>
    </row>
    <row r="469" spans="1:26" x14ac:dyDescent="0.2">
      <c r="A469" t="s">
        <v>3347</v>
      </c>
      <c r="B469" t="s">
        <v>3348</v>
      </c>
      <c r="C469" t="s">
        <v>3349</v>
      </c>
      <c r="D469" t="s">
        <v>2671</v>
      </c>
      <c r="E469" t="s">
        <v>2672</v>
      </c>
      <c r="G469">
        <v>2014</v>
      </c>
      <c r="H469" t="s">
        <v>3350</v>
      </c>
      <c r="I469" t="s">
        <v>3351</v>
      </c>
      <c r="J469" t="s">
        <v>23</v>
      </c>
      <c r="K469" t="s">
        <v>24</v>
      </c>
      <c r="L469" t="s">
        <v>2675</v>
      </c>
      <c r="M469" t="s">
        <v>2528</v>
      </c>
      <c r="O469" t="s">
        <v>97</v>
      </c>
      <c r="P469" t="s">
        <v>29</v>
      </c>
      <c r="R469" t="s">
        <v>9854</v>
      </c>
      <c r="S469" s="5">
        <v>450</v>
      </c>
      <c r="T469" s="5">
        <v>2490</v>
      </c>
      <c r="U469" s="5">
        <f>AVERAGE(S469:T469)</f>
        <v>1470</v>
      </c>
      <c r="W469" t="s">
        <v>9851</v>
      </c>
      <c r="X469" s="9">
        <f>U469*0.8893</f>
        <v>1307.271</v>
      </c>
      <c r="Y469" s="15">
        <f t="shared" si="8"/>
        <v>400.185</v>
      </c>
      <c r="Z469" s="15">
        <f t="shared" si="8"/>
        <v>2214.357</v>
      </c>
    </row>
    <row r="470" spans="1:26" x14ac:dyDescent="0.2">
      <c r="A470" t="s">
        <v>3352</v>
      </c>
      <c r="B470" t="s">
        <v>3353</v>
      </c>
      <c r="C470" t="s">
        <v>3354</v>
      </c>
      <c r="D470" t="s">
        <v>3355</v>
      </c>
      <c r="E470" t="s">
        <v>3356</v>
      </c>
      <c r="G470">
        <v>2014</v>
      </c>
      <c r="H470" t="s">
        <v>3357</v>
      </c>
      <c r="I470" t="s">
        <v>3358</v>
      </c>
      <c r="J470" t="s">
        <v>44</v>
      </c>
      <c r="K470" t="s">
        <v>113</v>
      </c>
      <c r="L470" t="s">
        <v>1117</v>
      </c>
      <c r="M470" t="s">
        <v>807</v>
      </c>
      <c r="N470" t="s">
        <v>3359</v>
      </c>
      <c r="O470" t="s">
        <v>401</v>
      </c>
      <c r="R470">
        <v>1155</v>
      </c>
      <c r="W470" t="s">
        <v>9855</v>
      </c>
      <c r="X470" s="11">
        <f>R470</f>
        <v>1155</v>
      </c>
      <c r="Y470" s="10">
        <f>R470</f>
        <v>1155</v>
      </c>
      <c r="Z470" s="10">
        <f>R470</f>
        <v>1155</v>
      </c>
    </row>
    <row r="471" spans="1:26" x14ac:dyDescent="0.2">
      <c r="A471" t="s">
        <v>3360</v>
      </c>
      <c r="B471" t="s">
        <v>3361</v>
      </c>
      <c r="C471" t="s">
        <v>3362</v>
      </c>
      <c r="D471" t="s">
        <v>687</v>
      </c>
      <c r="E471" t="s">
        <v>688</v>
      </c>
      <c r="G471">
        <v>2014</v>
      </c>
      <c r="H471" t="s">
        <v>3363</v>
      </c>
      <c r="I471" t="s">
        <v>3364</v>
      </c>
      <c r="J471" t="s">
        <v>44</v>
      </c>
      <c r="K471" t="s">
        <v>113</v>
      </c>
      <c r="L471" t="s">
        <v>691</v>
      </c>
      <c r="M471" t="s">
        <v>692</v>
      </c>
      <c r="N471" t="s">
        <v>3365</v>
      </c>
      <c r="O471" t="s">
        <v>97</v>
      </c>
      <c r="P471" t="s">
        <v>29</v>
      </c>
      <c r="R471" t="s">
        <v>9854</v>
      </c>
      <c r="S471" s="5">
        <v>450</v>
      </c>
      <c r="T471" s="5">
        <v>2490</v>
      </c>
      <c r="U471" s="5">
        <f>AVERAGE(S471:T471)</f>
        <v>1470</v>
      </c>
      <c r="W471" t="s">
        <v>9851</v>
      </c>
      <c r="X471" s="9">
        <f>U471*0.8893</f>
        <v>1307.271</v>
      </c>
      <c r="Y471" s="15">
        <f>S471*0.8893</f>
        <v>400.185</v>
      </c>
      <c r="Z471" s="15">
        <f>T471*0.8893</f>
        <v>2214.357</v>
      </c>
    </row>
    <row r="472" spans="1:26" x14ac:dyDescent="0.2">
      <c r="A472" t="s">
        <v>3366</v>
      </c>
      <c r="B472" t="s">
        <v>3367</v>
      </c>
      <c r="C472" t="s">
        <v>3368</v>
      </c>
      <c r="D472" t="s">
        <v>3148</v>
      </c>
      <c r="E472" t="s">
        <v>3149</v>
      </c>
      <c r="G472">
        <v>2014</v>
      </c>
      <c r="H472" t="s">
        <v>3369</v>
      </c>
      <c r="I472" t="s">
        <v>3370</v>
      </c>
      <c r="J472" t="s">
        <v>23</v>
      </c>
      <c r="K472" t="s">
        <v>24</v>
      </c>
      <c r="L472" t="s">
        <v>3152</v>
      </c>
      <c r="M472" t="s">
        <v>3153</v>
      </c>
      <c r="N472" t="s">
        <v>3371</v>
      </c>
      <c r="O472" t="s">
        <v>107</v>
      </c>
      <c r="P472" t="s">
        <v>29</v>
      </c>
      <c r="R472">
        <v>1995</v>
      </c>
      <c r="W472" t="s">
        <v>9855</v>
      </c>
      <c r="X472" s="11">
        <f>R472</f>
        <v>1995</v>
      </c>
      <c r="Y472" s="10">
        <f>R472</f>
        <v>1995</v>
      </c>
      <c r="Z472" s="10">
        <f>R472</f>
        <v>1995</v>
      </c>
    </row>
    <row r="473" spans="1:26" x14ac:dyDescent="0.2">
      <c r="A473" t="s">
        <v>3372</v>
      </c>
      <c r="B473" t="s">
        <v>3373</v>
      </c>
      <c r="C473" t="s">
        <v>3374</v>
      </c>
      <c r="D473" t="s">
        <v>3375</v>
      </c>
      <c r="E473" t="s">
        <v>3376</v>
      </c>
      <c r="G473">
        <v>2014</v>
      </c>
      <c r="H473" t="s">
        <v>3377</v>
      </c>
      <c r="I473" t="s">
        <v>3378</v>
      </c>
      <c r="J473" t="s">
        <v>44</v>
      </c>
      <c r="K473" t="s">
        <v>113</v>
      </c>
      <c r="L473" t="s">
        <v>1548</v>
      </c>
      <c r="M473" t="s">
        <v>527</v>
      </c>
      <c r="O473" t="s">
        <v>107</v>
      </c>
      <c r="P473" t="s">
        <v>29</v>
      </c>
      <c r="R473">
        <v>1745</v>
      </c>
      <c r="W473" t="s">
        <v>9855</v>
      </c>
      <c r="X473" s="11">
        <f>R473</f>
        <v>1745</v>
      </c>
      <c r="Y473" s="10">
        <f>R473</f>
        <v>1745</v>
      </c>
      <c r="Z473" s="10">
        <f>R473</f>
        <v>1745</v>
      </c>
    </row>
    <row r="474" spans="1:26" x14ac:dyDescent="0.2">
      <c r="A474" t="s">
        <v>3379</v>
      </c>
      <c r="B474" t="s">
        <v>3380</v>
      </c>
      <c r="C474" t="s">
        <v>3381</v>
      </c>
      <c r="D474" t="s">
        <v>19</v>
      </c>
      <c r="E474" t="s">
        <v>20</v>
      </c>
      <c r="G474">
        <v>2014</v>
      </c>
      <c r="H474" t="s">
        <v>3382</v>
      </c>
      <c r="I474" t="s">
        <v>3383</v>
      </c>
      <c r="J474" t="s">
        <v>44</v>
      </c>
      <c r="K474" t="s">
        <v>113</v>
      </c>
      <c r="L474" t="s">
        <v>25</v>
      </c>
      <c r="M474" t="s">
        <v>26</v>
      </c>
      <c r="N474" t="s">
        <v>3384</v>
      </c>
      <c r="O474" t="s">
        <v>28</v>
      </c>
      <c r="P474" t="s">
        <v>29</v>
      </c>
      <c r="R474">
        <v>1495</v>
      </c>
      <c r="W474" t="s">
        <v>9851</v>
      </c>
      <c r="X474" s="9">
        <f>R474*0.8893</f>
        <v>1329.5035</v>
      </c>
      <c r="Y474" s="10">
        <f>R474*0.8893</f>
        <v>1329.5035</v>
      </c>
      <c r="Z474" s="10">
        <f>R474*0.8893</f>
        <v>1329.5035</v>
      </c>
    </row>
    <row r="475" spans="1:26" x14ac:dyDescent="0.2">
      <c r="A475" t="s">
        <v>3385</v>
      </c>
      <c r="B475" t="s">
        <v>3386</v>
      </c>
      <c r="C475" t="s">
        <v>3387</v>
      </c>
      <c r="D475" t="s">
        <v>19</v>
      </c>
      <c r="E475" t="s">
        <v>20</v>
      </c>
      <c r="G475">
        <v>2014</v>
      </c>
      <c r="H475" t="s">
        <v>3388</v>
      </c>
      <c r="I475" t="s">
        <v>2994</v>
      </c>
      <c r="J475" t="s">
        <v>23</v>
      </c>
      <c r="K475" t="s">
        <v>24</v>
      </c>
      <c r="L475" t="s">
        <v>25</v>
      </c>
      <c r="M475" t="s">
        <v>26</v>
      </c>
      <c r="N475" t="s">
        <v>3389</v>
      </c>
      <c r="O475" t="s">
        <v>28</v>
      </c>
      <c r="P475" t="s">
        <v>29</v>
      </c>
      <c r="R475">
        <v>1495</v>
      </c>
      <c r="W475" t="s">
        <v>9851</v>
      </c>
      <c r="X475" s="9">
        <f>R475*0.8893</f>
        <v>1329.5035</v>
      </c>
      <c r="Y475" s="10">
        <f>R475*0.8893</f>
        <v>1329.5035</v>
      </c>
      <c r="Z475" s="10">
        <f>R475*0.8893</f>
        <v>1329.5035</v>
      </c>
    </row>
    <row r="476" spans="1:26" x14ac:dyDescent="0.2">
      <c r="A476" t="s">
        <v>3390</v>
      </c>
      <c r="B476" t="s">
        <v>3391</v>
      </c>
      <c r="C476" t="s">
        <v>3392</v>
      </c>
      <c r="D476" t="s">
        <v>1712</v>
      </c>
      <c r="E476" t="s">
        <v>1713</v>
      </c>
      <c r="G476">
        <v>2014</v>
      </c>
      <c r="H476" t="s">
        <v>3393</v>
      </c>
      <c r="I476" t="s">
        <v>3394</v>
      </c>
      <c r="J476" t="s">
        <v>64</v>
      </c>
      <c r="K476" t="s">
        <v>652</v>
      </c>
      <c r="L476" t="s">
        <v>1717</v>
      </c>
      <c r="M476" t="s">
        <v>285</v>
      </c>
      <c r="N476" t="s">
        <v>3395</v>
      </c>
      <c r="O476" t="s">
        <v>97</v>
      </c>
      <c r="P476" t="s">
        <v>29</v>
      </c>
      <c r="R476" t="s">
        <v>9854</v>
      </c>
      <c r="S476" s="5">
        <v>450</v>
      </c>
      <c r="T476" s="5">
        <v>2490</v>
      </c>
      <c r="U476" s="5">
        <f>AVERAGE(S476:T476)</f>
        <v>1470</v>
      </c>
      <c r="W476" t="s">
        <v>9851</v>
      </c>
      <c r="X476" s="9">
        <f>U476*0.8893</f>
        <v>1307.271</v>
      </c>
      <c r="Y476" s="15">
        <f>S476*0.8893</f>
        <v>400.185</v>
      </c>
      <c r="Z476" s="15">
        <f>T476*0.8893</f>
        <v>2214.357</v>
      </c>
    </row>
    <row r="477" spans="1:26" x14ac:dyDescent="0.2">
      <c r="A477" t="s">
        <v>3396</v>
      </c>
      <c r="B477" t="s">
        <v>3397</v>
      </c>
      <c r="C477" t="s">
        <v>3398</v>
      </c>
      <c r="D477" t="s">
        <v>317</v>
      </c>
      <c r="E477" t="s">
        <v>318</v>
      </c>
      <c r="G477">
        <v>2014</v>
      </c>
      <c r="H477" t="s">
        <v>3399</v>
      </c>
      <c r="I477" t="s">
        <v>3400</v>
      </c>
      <c r="J477" t="s">
        <v>23</v>
      </c>
      <c r="K477" t="s">
        <v>24</v>
      </c>
      <c r="L477" t="s">
        <v>25</v>
      </c>
      <c r="M477" t="s">
        <v>26</v>
      </c>
      <c r="N477" t="s">
        <v>3401</v>
      </c>
      <c r="O477" t="s">
        <v>224</v>
      </c>
      <c r="P477" t="s">
        <v>29</v>
      </c>
      <c r="R477">
        <v>1165</v>
      </c>
      <c r="W477" t="s">
        <v>9855</v>
      </c>
      <c r="X477" s="11">
        <f>R477</f>
        <v>1165</v>
      </c>
      <c r="Y477" s="10">
        <f>R477</f>
        <v>1165</v>
      </c>
      <c r="Z477" s="10">
        <f>R477</f>
        <v>1165</v>
      </c>
    </row>
    <row r="478" spans="1:26" x14ac:dyDescent="0.2">
      <c r="A478" t="s">
        <v>3402</v>
      </c>
      <c r="B478" t="s">
        <v>3403</v>
      </c>
      <c r="C478" t="s">
        <v>3404</v>
      </c>
      <c r="D478" t="s">
        <v>19</v>
      </c>
      <c r="E478" t="s">
        <v>20</v>
      </c>
      <c r="G478">
        <v>2014</v>
      </c>
      <c r="H478" t="s">
        <v>3405</v>
      </c>
      <c r="I478" t="s">
        <v>3406</v>
      </c>
      <c r="J478" t="s">
        <v>23</v>
      </c>
      <c r="K478" t="s">
        <v>24</v>
      </c>
      <c r="L478" t="s">
        <v>25</v>
      </c>
      <c r="M478" t="s">
        <v>26</v>
      </c>
      <c r="O478" t="s">
        <v>28</v>
      </c>
      <c r="P478" t="s">
        <v>29</v>
      </c>
      <c r="R478">
        <v>1495</v>
      </c>
      <c r="W478" t="s">
        <v>9851</v>
      </c>
      <c r="X478" s="9">
        <f>R478*0.8893</f>
        <v>1329.5035</v>
      </c>
      <c r="Y478" s="10">
        <f>R478*0.8893</f>
        <v>1329.5035</v>
      </c>
      <c r="Z478" s="10">
        <f>R478*0.8893</f>
        <v>1329.5035</v>
      </c>
    </row>
    <row r="479" spans="1:26" x14ac:dyDescent="0.2">
      <c r="A479" t="s">
        <v>3407</v>
      </c>
      <c r="B479" t="s">
        <v>3408</v>
      </c>
      <c r="C479" t="s">
        <v>3409</v>
      </c>
      <c r="D479" t="s">
        <v>19</v>
      </c>
      <c r="E479" t="s">
        <v>20</v>
      </c>
      <c r="G479">
        <v>2014</v>
      </c>
      <c r="H479" t="s">
        <v>3410</v>
      </c>
      <c r="I479" t="s">
        <v>3411</v>
      </c>
      <c r="J479" t="s">
        <v>64</v>
      </c>
      <c r="K479" t="s">
        <v>3412</v>
      </c>
      <c r="L479" t="s">
        <v>25</v>
      </c>
      <c r="M479" t="s">
        <v>26</v>
      </c>
      <c r="N479" t="s">
        <v>2721</v>
      </c>
      <c r="O479" t="s">
        <v>28</v>
      </c>
      <c r="P479" t="s">
        <v>29</v>
      </c>
      <c r="R479">
        <v>1495</v>
      </c>
      <c r="W479" t="s">
        <v>9851</v>
      </c>
      <c r="X479" s="9">
        <f>R479*0.8893</f>
        <v>1329.5035</v>
      </c>
      <c r="Y479" s="10">
        <f>R479*0.8893</f>
        <v>1329.5035</v>
      </c>
      <c r="Z479" s="10">
        <f>R479*0.8893</f>
        <v>1329.5035</v>
      </c>
    </row>
    <row r="480" spans="1:26" x14ac:dyDescent="0.2">
      <c r="A480" t="s">
        <v>3413</v>
      </c>
      <c r="B480" t="s">
        <v>3414</v>
      </c>
      <c r="C480" t="s">
        <v>3415</v>
      </c>
      <c r="D480" t="s">
        <v>19</v>
      </c>
      <c r="E480" t="s">
        <v>20</v>
      </c>
      <c r="G480">
        <v>2014</v>
      </c>
      <c r="H480" t="s">
        <v>3416</v>
      </c>
      <c r="I480" t="s">
        <v>3417</v>
      </c>
      <c r="J480" t="s">
        <v>44</v>
      </c>
      <c r="K480" t="s">
        <v>113</v>
      </c>
      <c r="L480" t="s">
        <v>25</v>
      </c>
      <c r="M480" t="s">
        <v>26</v>
      </c>
      <c r="N480" t="s">
        <v>3418</v>
      </c>
      <c r="O480" t="s">
        <v>28</v>
      </c>
      <c r="P480" t="s">
        <v>29</v>
      </c>
      <c r="R480">
        <v>1495</v>
      </c>
      <c r="W480" t="s">
        <v>9851</v>
      </c>
      <c r="X480" s="9">
        <f>R480*0.8893</f>
        <v>1329.5035</v>
      </c>
      <c r="Y480" s="10">
        <f>R480*0.8893</f>
        <v>1329.5035</v>
      </c>
      <c r="Z480" s="10">
        <f>R480*0.8893</f>
        <v>1329.5035</v>
      </c>
    </row>
    <row r="481" spans="1:1022" s="12" customFormat="1" x14ac:dyDescent="0.2">
      <c r="A481" s="12" t="s">
        <v>3419</v>
      </c>
      <c r="B481" s="12" t="s">
        <v>3420</v>
      </c>
      <c r="C481" s="12" t="s">
        <v>3421</v>
      </c>
      <c r="D481" s="12" t="s">
        <v>3422</v>
      </c>
      <c r="E481" s="12" t="s">
        <v>3423</v>
      </c>
      <c r="G481" s="12">
        <v>2014</v>
      </c>
      <c r="H481" s="12" t="s">
        <v>3424</v>
      </c>
      <c r="I481" s="12" t="s">
        <v>3425</v>
      </c>
      <c r="J481" s="12" t="s">
        <v>44</v>
      </c>
      <c r="K481" s="12" t="s">
        <v>113</v>
      </c>
      <c r="L481" s="12" t="s">
        <v>2369</v>
      </c>
      <c r="M481" s="12" t="s">
        <v>3426</v>
      </c>
      <c r="O481" s="12" t="s">
        <v>401</v>
      </c>
      <c r="P481" s="12" t="s">
        <v>29</v>
      </c>
      <c r="R481" s="12" t="s">
        <v>9854</v>
      </c>
      <c r="S481" s="13">
        <v>360</v>
      </c>
      <c r="T481" s="13">
        <v>900</v>
      </c>
      <c r="U481" s="5">
        <f>AVERAGE(S481:T481)</f>
        <v>630</v>
      </c>
      <c r="W481" s="12" t="s">
        <v>9855</v>
      </c>
      <c r="X481" s="11">
        <f>U481</f>
        <v>630</v>
      </c>
      <c r="Y481" s="15">
        <f>S481</f>
        <v>360</v>
      </c>
      <c r="Z481" s="15">
        <f>T481</f>
        <v>900</v>
      </c>
      <c r="AMF481"/>
      <c r="AMG481"/>
      <c r="AMH481"/>
    </row>
    <row r="482" spans="1:1022" x14ac:dyDescent="0.2">
      <c r="A482" t="s">
        <v>3427</v>
      </c>
      <c r="B482" t="s">
        <v>3428</v>
      </c>
      <c r="C482" t="s">
        <v>3429</v>
      </c>
      <c r="D482" t="s">
        <v>317</v>
      </c>
      <c r="E482" t="s">
        <v>318</v>
      </c>
      <c r="G482">
        <v>2014</v>
      </c>
      <c r="H482" t="s">
        <v>3430</v>
      </c>
      <c r="I482" t="s">
        <v>3431</v>
      </c>
      <c r="J482" t="s">
        <v>64</v>
      </c>
      <c r="K482" t="s">
        <v>3432</v>
      </c>
      <c r="L482" t="s">
        <v>25</v>
      </c>
      <c r="M482" t="s">
        <v>26</v>
      </c>
      <c r="N482" t="s">
        <v>3433</v>
      </c>
      <c r="O482" t="s">
        <v>224</v>
      </c>
      <c r="P482" t="s">
        <v>29</v>
      </c>
      <c r="R482">
        <v>1165</v>
      </c>
      <c r="W482" t="s">
        <v>9855</v>
      </c>
      <c r="X482" s="11">
        <f>R482</f>
        <v>1165</v>
      </c>
      <c r="Y482" s="10">
        <f>R482</f>
        <v>1165</v>
      </c>
      <c r="Z482" s="10">
        <f>R482</f>
        <v>1165</v>
      </c>
    </row>
    <row r="483" spans="1:1022" x14ac:dyDescent="0.2">
      <c r="A483" t="s">
        <v>3434</v>
      </c>
      <c r="B483" t="s">
        <v>3435</v>
      </c>
      <c r="C483" t="s">
        <v>3436</v>
      </c>
      <c r="D483" t="s">
        <v>19</v>
      </c>
      <c r="E483" t="s">
        <v>20</v>
      </c>
      <c r="G483">
        <v>2014</v>
      </c>
      <c r="H483" t="s">
        <v>3437</v>
      </c>
      <c r="I483" t="s">
        <v>3438</v>
      </c>
      <c r="J483" t="s">
        <v>23</v>
      </c>
      <c r="K483" t="s">
        <v>24</v>
      </c>
      <c r="L483" t="s">
        <v>25</v>
      </c>
      <c r="M483" t="s">
        <v>26</v>
      </c>
      <c r="O483" t="s">
        <v>28</v>
      </c>
      <c r="P483" t="s">
        <v>29</v>
      </c>
      <c r="R483">
        <v>1495</v>
      </c>
      <c r="W483" t="s">
        <v>9851</v>
      </c>
      <c r="X483" s="9">
        <f>R483*0.8893</f>
        <v>1329.5035</v>
      </c>
      <c r="Y483" s="10">
        <f>R483*0.8893</f>
        <v>1329.5035</v>
      </c>
      <c r="Z483" s="10">
        <f>R483*0.8893</f>
        <v>1329.5035</v>
      </c>
    </row>
    <row r="484" spans="1:1022" x14ac:dyDescent="0.2">
      <c r="A484" t="s">
        <v>3439</v>
      </c>
      <c r="B484" t="s">
        <v>3440</v>
      </c>
      <c r="C484" t="s">
        <v>3441</v>
      </c>
      <c r="D484" t="s">
        <v>19</v>
      </c>
      <c r="E484" t="s">
        <v>20</v>
      </c>
      <c r="G484">
        <v>2014</v>
      </c>
      <c r="H484" t="s">
        <v>3442</v>
      </c>
      <c r="I484" t="s">
        <v>3443</v>
      </c>
      <c r="J484" t="s">
        <v>23</v>
      </c>
      <c r="K484" t="s">
        <v>24</v>
      </c>
      <c r="L484" t="s">
        <v>25</v>
      </c>
      <c r="M484" t="s">
        <v>26</v>
      </c>
      <c r="N484" t="s">
        <v>3444</v>
      </c>
      <c r="O484" t="s">
        <v>28</v>
      </c>
      <c r="P484" t="s">
        <v>29</v>
      </c>
      <c r="R484">
        <v>1495</v>
      </c>
      <c r="W484" t="s">
        <v>9851</v>
      </c>
      <c r="X484" s="9">
        <f>R484*0.8893</f>
        <v>1329.5035</v>
      </c>
      <c r="Y484" s="10">
        <f>R484*0.8893</f>
        <v>1329.5035</v>
      </c>
      <c r="Z484" s="10">
        <f>R484*0.8893</f>
        <v>1329.5035</v>
      </c>
    </row>
    <row r="485" spans="1:1022" x14ac:dyDescent="0.2">
      <c r="A485" t="s">
        <v>3445</v>
      </c>
      <c r="B485" t="s">
        <v>3446</v>
      </c>
      <c r="C485" t="s">
        <v>3447</v>
      </c>
      <c r="D485" t="s">
        <v>19</v>
      </c>
      <c r="E485" t="s">
        <v>20</v>
      </c>
      <c r="G485">
        <v>2014</v>
      </c>
      <c r="H485" t="s">
        <v>3448</v>
      </c>
      <c r="I485" t="s">
        <v>551</v>
      </c>
      <c r="J485" t="s">
        <v>23</v>
      </c>
      <c r="K485" t="s">
        <v>24</v>
      </c>
      <c r="L485" t="s">
        <v>25</v>
      </c>
      <c r="M485" t="s">
        <v>26</v>
      </c>
      <c r="O485" t="s">
        <v>28</v>
      </c>
      <c r="P485" t="s">
        <v>29</v>
      </c>
      <c r="R485">
        <v>1495</v>
      </c>
      <c r="W485" t="s">
        <v>9851</v>
      </c>
      <c r="X485" s="9">
        <f>R485*0.8893</f>
        <v>1329.5035</v>
      </c>
      <c r="Y485" s="10">
        <f>R485*0.8893</f>
        <v>1329.5035</v>
      </c>
      <c r="Z485" s="10">
        <f>R485*0.8893</f>
        <v>1329.5035</v>
      </c>
    </row>
    <row r="486" spans="1:1022" x14ac:dyDescent="0.2">
      <c r="A486" t="s">
        <v>3449</v>
      </c>
      <c r="B486" t="s">
        <v>3450</v>
      </c>
      <c r="C486" t="s">
        <v>3451</v>
      </c>
      <c r="D486" t="s">
        <v>3452</v>
      </c>
      <c r="E486" t="s">
        <v>3453</v>
      </c>
      <c r="F486" t="s">
        <v>3454</v>
      </c>
      <c r="G486">
        <v>2014</v>
      </c>
      <c r="H486" t="s">
        <v>3455</v>
      </c>
      <c r="I486" t="s">
        <v>3456</v>
      </c>
      <c r="J486" t="s">
        <v>23</v>
      </c>
      <c r="K486" t="s">
        <v>24</v>
      </c>
      <c r="L486" t="s">
        <v>633</v>
      </c>
      <c r="M486" t="s">
        <v>330</v>
      </c>
      <c r="O486" t="s">
        <v>3457</v>
      </c>
      <c r="R486" s="5" t="s">
        <v>10052</v>
      </c>
      <c r="Y486" s="10"/>
      <c r="Z486" s="10"/>
    </row>
    <row r="487" spans="1:1022" x14ac:dyDescent="0.2">
      <c r="A487" t="s">
        <v>3458</v>
      </c>
      <c r="B487" t="s">
        <v>3459</v>
      </c>
      <c r="C487" t="s">
        <v>3460</v>
      </c>
      <c r="D487" t="s">
        <v>801</v>
      </c>
      <c r="E487" t="s">
        <v>802</v>
      </c>
      <c r="G487">
        <v>2014</v>
      </c>
      <c r="H487" t="s">
        <v>3461</v>
      </c>
      <c r="I487" t="s">
        <v>3462</v>
      </c>
      <c r="J487" t="s">
        <v>23</v>
      </c>
      <c r="K487" t="s">
        <v>9910</v>
      </c>
      <c r="L487" t="s">
        <v>806</v>
      </c>
      <c r="M487" t="s">
        <v>807</v>
      </c>
      <c r="O487" t="s">
        <v>189</v>
      </c>
      <c r="P487" t="s">
        <v>29</v>
      </c>
      <c r="R487">
        <v>1600</v>
      </c>
      <c r="W487" t="s">
        <v>9859</v>
      </c>
      <c r="X487" s="9">
        <f>R487*0.9517</f>
        <v>1522.72</v>
      </c>
      <c r="Y487" s="10">
        <f>R487*0.9157</f>
        <v>1465.12</v>
      </c>
      <c r="Z487" s="10">
        <f>R487*0.9157</f>
        <v>1465.12</v>
      </c>
    </row>
    <row r="488" spans="1:1022" x14ac:dyDescent="0.2">
      <c r="A488" t="s">
        <v>3463</v>
      </c>
      <c r="B488" t="s">
        <v>3464</v>
      </c>
      <c r="C488" t="s">
        <v>3465</v>
      </c>
      <c r="D488" t="s">
        <v>228</v>
      </c>
      <c r="E488" t="s">
        <v>229</v>
      </c>
      <c r="G488">
        <v>2014</v>
      </c>
      <c r="H488" t="s">
        <v>3466</v>
      </c>
      <c r="I488" t="s">
        <v>3467</v>
      </c>
      <c r="J488" t="s">
        <v>23</v>
      </c>
      <c r="K488" t="s">
        <v>24</v>
      </c>
      <c r="L488" t="s">
        <v>25</v>
      </c>
      <c r="M488" t="s">
        <v>233</v>
      </c>
      <c r="N488" t="s">
        <v>3468</v>
      </c>
      <c r="O488" t="s">
        <v>224</v>
      </c>
      <c r="P488" t="s">
        <v>29</v>
      </c>
      <c r="R488">
        <v>3700</v>
      </c>
      <c r="W488" t="s">
        <v>9855</v>
      </c>
      <c r="X488" s="11">
        <f>R488</f>
        <v>3700</v>
      </c>
      <c r="Y488" s="10">
        <f>R488</f>
        <v>3700</v>
      </c>
      <c r="Z488" s="10">
        <f>R488</f>
        <v>3700</v>
      </c>
    </row>
    <row r="489" spans="1:1022" x14ac:dyDescent="0.2">
      <c r="A489" t="s">
        <v>2286</v>
      </c>
      <c r="B489" t="s">
        <v>3469</v>
      </c>
      <c r="C489" t="s">
        <v>3470</v>
      </c>
      <c r="D489" t="s">
        <v>1412</v>
      </c>
      <c r="E489" t="s">
        <v>1413</v>
      </c>
      <c r="G489">
        <v>2014</v>
      </c>
      <c r="H489" t="s">
        <v>3471</v>
      </c>
      <c r="I489" t="s">
        <v>3472</v>
      </c>
      <c r="J489" t="s">
        <v>23</v>
      </c>
      <c r="K489" t="s">
        <v>24</v>
      </c>
      <c r="L489" t="s">
        <v>1416</v>
      </c>
      <c r="M489" t="s">
        <v>1417</v>
      </c>
      <c r="O489" t="s">
        <v>107</v>
      </c>
      <c r="P489" t="s">
        <v>29</v>
      </c>
      <c r="R489">
        <v>1745</v>
      </c>
      <c r="W489" t="s">
        <v>9855</v>
      </c>
      <c r="X489" s="11">
        <f>R489</f>
        <v>1745</v>
      </c>
      <c r="Y489" s="10">
        <f>R489</f>
        <v>1745</v>
      </c>
      <c r="Z489" s="10">
        <f>R489</f>
        <v>1745</v>
      </c>
    </row>
    <row r="490" spans="1:1022" x14ac:dyDescent="0.2">
      <c r="A490" t="s">
        <v>3473</v>
      </c>
      <c r="B490" t="s">
        <v>3474</v>
      </c>
      <c r="C490" t="s">
        <v>3475</v>
      </c>
      <c r="D490" t="s">
        <v>19</v>
      </c>
      <c r="E490" t="s">
        <v>20</v>
      </c>
      <c r="G490">
        <v>2014</v>
      </c>
      <c r="H490" t="s">
        <v>3476</v>
      </c>
      <c r="I490" t="s">
        <v>3477</v>
      </c>
      <c r="J490" t="s">
        <v>122</v>
      </c>
      <c r="K490" t="s">
        <v>9911</v>
      </c>
      <c r="L490" t="s">
        <v>25</v>
      </c>
      <c r="M490" t="s">
        <v>26</v>
      </c>
      <c r="N490" t="s">
        <v>3478</v>
      </c>
      <c r="O490" t="s">
        <v>28</v>
      </c>
      <c r="P490" t="s">
        <v>29</v>
      </c>
      <c r="R490">
        <v>1495</v>
      </c>
      <c r="W490" t="s">
        <v>9851</v>
      </c>
      <c r="X490" s="9">
        <f>R490*0.8893</f>
        <v>1329.5035</v>
      </c>
      <c r="Y490" s="10">
        <f>R490*0.8893</f>
        <v>1329.5035</v>
      </c>
      <c r="Z490" s="10">
        <f>R490*0.8893</f>
        <v>1329.5035</v>
      </c>
    </row>
    <row r="491" spans="1:1022" x14ac:dyDescent="0.2">
      <c r="A491" t="s">
        <v>3479</v>
      </c>
      <c r="B491" t="s">
        <v>3480</v>
      </c>
      <c r="C491" t="s">
        <v>3481</v>
      </c>
      <c r="D491" t="s">
        <v>959</v>
      </c>
      <c r="E491" t="s">
        <v>960</v>
      </c>
      <c r="G491">
        <v>2014</v>
      </c>
      <c r="H491" t="s">
        <v>3482</v>
      </c>
      <c r="I491" t="s">
        <v>3483</v>
      </c>
      <c r="J491" t="s">
        <v>23</v>
      </c>
      <c r="K491" t="s">
        <v>24</v>
      </c>
      <c r="L491" t="s">
        <v>105</v>
      </c>
      <c r="M491" t="s">
        <v>187</v>
      </c>
      <c r="N491" t="s">
        <v>3484</v>
      </c>
      <c r="O491" t="s">
        <v>107</v>
      </c>
      <c r="P491" t="s">
        <v>29</v>
      </c>
      <c r="R491">
        <v>1745</v>
      </c>
      <c r="W491" t="s">
        <v>9855</v>
      </c>
      <c r="X491" s="11">
        <f>R491</f>
        <v>1745</v>
      </c>
      <c r="Y491" s="10">
        <f>R491</f>
        <v>1745</v>
      </c>
      <c r="Z491" s="10">
        <f>R491</f>
        <v>1745</v>
      </c>
    </row>
    <row r="492" spans="1:1022" x14ac:dyDescent="0.2">
      <c r="A492" t="s">
        <v>3485</v>
      </c>
      <c r="B492" t="s">
        <v>3486</v>
      </c>
      <c r="C492" t="s">
        <v>3487</v>
      </c>
      <c r="D492" t="s">
        <v>19</v>
      </c>
      <c r="E492" t="s">
        <v>20</v>
      </c>
      <c r="G492">
        <v>2014</v>
      </c>
      <c r="H492" t="s">
        <v>3488</v>
      </c>
      <c r="I492" t="s">
        <v>2994</v>
      </c>
      <c r="J492" t="s">
        <v>23</v>
      </c>
      <c r="K492" t="s">
        <v>24</v>
      </c>
      <c r="L492" t="s">
        <v>25</v>
      </c>
      <c r="M492" t="s">
        <v>26</v>
      </c>
      <c r="N492" t="s">
        <v>3489</v>
      </c>
      <c r="O492" t="s">
        <v>28</v>
      </c>
      <c r="P492" t="s">
        <v>29</v>
      </c>
      <c r="R492">
        <v>1495</v>
      </c>
      <c r="W492" t="s">
        <v>9851</v>
      </c>
      <c r="X492" s="9">
        <f>R492*0.8893</f>
        <v>1329.5035</v>
      </c>
      <c r="Y492" s="10">
        <f>R492*0.8893</f>
        <v>1329.5035</v>
      </c>
      <c r="Z492" s="10">
        <f>R492*0.8893</f>
        <v>1329.5035</v>
      </c>
    </row>
    <row r="493" spans="1:1022" x14ac:dyDescent="0.2">
      <c r="A493" t="s">
        <v>3490</v>
      </c>
      <c r="B493" t="s">
        <v>3491</v>
      </c>
      <c r="C493" t="s">
        <v>3492</v>
      </c>
      <c r="D493" t="s">
        <v>19</v>
      </c>
      <c r="E493" t="s">
        <v>20</v>
      </c>
      <c r="G493">
        <v>2014</v>
      </c>
      <c r="H493" t="s">
        <v>3493</v>
      </c>
      <c r="I493" t="s">
        <v>3494</v>
      </c>
      <c r="J493" t="s">
        <v>23</v>
      </c>
      <c r="K493" t="s">
        <v>1095</v>
      </c>
      <c r="L493" t="s">
        <v>25</v>
      </c>
      <c r="M493" t="s">
        <v>26</v>
      </c>
      <c r="N493" t="s">
        <v>3495</v>
      </c>
      <c r="O493" t="s">
        <v>28</v>
      </c>
      <c r="P493" t="s">
        <v>29</v>
      </c>
      <c r="R493">
        <v>1495</v>
      </c>
      <c r="W493" t="s">
        <v>9851</v>
      </c>
      <c r="X493" s="9">
        <f>R493*0.8893</f>
        <v>1329.5035</v>
      </c>
      <c r="Y493" s="10">
        <f>R493*0.8893</f>
        <v>1329.5035</v>
      </c>
      <c r="Z493" s="10">
        <f>R493*0.8893</f>
        <v>1329.5035</v>
      </c>
    </row>
    <row r="494" spans="1:1022" x14ac:dyDescent="0.2">
      <c r="A494" t="s">
        <v>3496</v>
      </c>
      <c r="B494" t="s">
        <v>3497</v>
      </c>
      <c r="C494" t="s">
        <v>3498</v>
      </c>
      <c r="D494" t="s">
        <v>19</v>
      </c>
      <c r="E494" t="s">
        <v>20</v>
      </c>
      <c r="G494">
        <v>2014</v>
      </c>
      <c r="H494" t="s">
        <v>3499</v>
      </c>
      <c r="I494" t="s">
        <v>3500</v>
      </c>
      <c r="J494" t="s">
        <v>64</v>
      </c>
      <c r="K494" t="s">
        <v>3501</v>
      </c>
      <c r="L494" t="s">
        <v>25</v>
      </c>
      <c r="M494" t="s">
        <v>26</v>
      </c>
      <c r="N494" t="s">
        <v>3502</v>
      </c>
      <c r="O494" t="s">
        <v>28</v>
      </c>
      <c r="P494" t="s">
        <v>29</v>
      </c>
      <c r="R494">
        <v>1495</v>
      </c>
      <c r="W494" t="s">
        <v>9851</v>
      </c>
      <c r="X494" s="9">
        <f>R494*0.8893</f>
        <v>1329.5035</v>
      </c>
      <c r="Y494" s="10">
        <f>R494*0.8893</f>
        <v>1329.5035</v>
      </c>
      <c r="Z494" s="10">
        <f>R494*0.8893</f>
        <v>1329.5035</v>
      </c>
    </row>
    <row r="495" spans="1:1022" x14ac:dyDescent="0.2">
      <c r="A495" t="s">
        <v>3503</v>
      </c>
      <c r="B495" t="s">
        <v>3504</v>
      </c>
      <c r="C495" t="s">
        <v>3505</v>
      </c>
      <c r="D495" t="s">
        <v>2715</v>
      </c>
      <c r="E495" t="s">
        <v>2716</v>
      </c>
      <c r="G495">
        <v>2014</v>
      </c>
      <c r="H495" t="s">
        <v>3506</v>
      </c>
      <c r="I495" t="s">
        <v>3507</v>
      </c>
      <c r="J495" t="s">
        <v>64</v>
      </c>
      <c r="K495" t="s">
        <v>1095</v>
      </c>
      <c r="L495" t="s">
        <v>2719</v>
      </c>
      <c r="M495" t="s">
        <v>2720</v>
      </c>
      <c r="N495" t="s">
        <v>3508</v>
      </c>
      <c r="O495" t="s">
        <v>97</v>
      </c>
      <c r="P495" t="s">
        <v>29</v>
      </c>
      <c r="R495" t="s">
        <v>9854</v>
      </c>
      <c r="S495" s="5">
        <v>450</v>
      </c>
      <c r="T495" s="5">
        <v>2490</v>
      </c>
      <c r="U495" s="5">
        <f>AVERAGE(S495:T495)</f>
        <v>1470</v>
      </c>
      <c r="W495" t="s">
        <v>9851</v>
      </c>
      <c r="X495" s="9">
        <f>U495*0.8893</f>
        <v>1307.271</v>
      </c>
      <c r="Y495" s="15">
        <f>S495*0.8893</f>
        <v>400.185</v>
      </c>
      <c r="Z495" s="15">
        <f>T495*0.8893</f>
        <v>2214.357</v>
      </c>
    </row>
    <row r="496" spans="1:1022" x14ac:dyDescent="0.2">
      <c r="A496" t="s">
        <v>3509</v>
      </c>
      <c r="B496" t="s">
        <v>3510</v>
      </c>
      <c r="C496" t="s">
        <v>3511</v>
      </c>
      <c r="D496" t="s">
        <v>19</v>
      </c>
      <c r="E496" t="s">
        <v>20</v>
      </c>
      <c r="G496">
        <v>2014</v>
      </c>
      <c r="H496" t="s">
        <v>3512</v>
      </c>
      <c r="I496" t="s">
        <v>3513</v>
      </c>
      <c r="J496" t="s">
        <v>23</v>
      </c>
      <c r="K496" t="s">
        <v>24</v>
      </c>
      <c r="L496" t="s">
        <v>25</v>
      </c>
      <c r="M496" t="s">
        <v>26</v>
      </c>
      <c r="N496" t="s">
        <v>3514</v>
      </c>
      <c r="O496" t="s">
        <v>28</v>
      </c>
      <c r="P496" t="s">
        <v>29</v>
      </c>
      <c r="R496">
        <v>1495</v>
      </c>
      <c r="W496" t="s">
        <v>9851</v>
      </c>
      <c r="X496" s="9">
        <f>R496*0.8893</f>
        <v>1329.5035</v>
      </c>
      <c r="Y496" s="10">
        <f>R496*0.8893</f>
        <v>1329.5035</v>
      </c>
      <c r="Z496" s="10">
        <f>R496*0.8893</f>
        <v>1329.5035</v>
      </c>
    </row>
    <row r="497" spans="1:26" x14ac:dyDescent="0.2">
      <c r="A497" t="s">
        <v>3515</v>
      </c>
      <c r="B497" t="s">
        <v>3516</v>
      </c>
      <c r="C497" t="s">
        <v>3517</v>
      </c>
      <c r="D497" t="s">
        <v>3518</v>
      </c>
      <c r="E497" t="s">
        <v>3519</v>
      </c>
      <c r="F497" t="s">
        <v>3520</v>
      </c>
      <c r="G497">
        <v>2014</v>
      </c>
      <c r="H497" t="s">
        <v>3521</v>
      </c>
      <c r="I497" t="s">
        <v>3522</v>
      </c>
      <c r="J497" t="s">
        <v>23</v>
      </c>
      <c r="K497" t="s">
        <v>261</v>
      </c>
      <c r="L497" t="s">
        <v>3523</v>
      </c>
      <c r="M497" t="s">
        <v>2528</v>
      </c>
      <c r="O497" t="s">
        <v>107</v>
      </c>
      <c r="P497" t="s">
        <v>29</v>
      </c>
      <c r="R497">
        <v>1745</v>
      </c>
      <c r="W497" t="s">
        <v>9855</v>
      </c>
      <c r="X497" s="11">
        <f>R497</f>
        <v>1745</v>
      </c>
      <c r="Y497" s="10">
        <f>R497</f>
        <v>1745</v>
      </c>
      <c r="Z497" s="10">
        <f>R497</f>
        <v>1745</v>
      </c>
    </row>
    <row r="498" spans="1:26" x14ac:dyDescent="0.2">
      <c r="A498" t="s">
        <v>3524</v>
      </c>
      <c r="B498" t="s">
        <v>3525</v>
      </c>
      <c r="C498" t="s">
        <v>3526</v>
      </c>
      <c r="D498" t="s">
        <v>3527</v>
      </c>
      <c r="E498" t="s">
        <v>3528</v>
      </c>
      <c r="G498">
        <v>2014</v>
      </c>
      <c r="H498" t="s">
        <v>3529</v>
      </c>
      <c r="I498" t="s">
        <v>3530</v>
      </c>
      <c r="J498" t="s">
        <v>44</v>
      </c>
      <c r="K498" t="s">
        <v>3531</v>
      </c>
      <c r="L498" t="s">
        <v>3532</v>
      </c>
      <c r="M498" t="s">
        <v>3533</v>
      </c>
      <c r="N498" t="s">
        <v>3534</v>
      </c>
      <c r="O498" t="s">
        <v>107</v>
      </c>
      <c r="P498" t="s">
        <v>29</v>
      </c>
      <c r="R498">
        <v>1745</v>
      </c>
      <c r="W498" t="s">
        <v>9855</v>
      </c>
      <c r="X498" s="11">
        <f>R498</f>
        <v>1745</v>
      </c>
      <c r="Y498" s="10">
        <f>R498</f>
        <v>1745</v>
      </c>
      <c r="Z498" s="10">
        <f>R498</f>
        <v>1745</v>
      </c>
    </row>
    <row r="499" spans="1:26" x14ac:dyDescent="0.2">
      <c r="A499" t="s">
        <v>3535</v>
      </c>
      <c r="B499" t="s">
        <v>3536</v>
      </c>
      <c r="C499" t="s">
        <v>3537</v>
      </c>
      <c r="D499" t="s">
        <v>19</v>
      </c>
      <c r="E499" t="s">
        <v>20</v>
      </c>
      <c r="G499">
        <v>2014</v>
      </c>
      <c r="H499" t="s">
        <v>3538</v>
      </c>
      <c r="I499" t="s">
        <v>3539</v>
      </c>
      <c r="J499" t="s">
        <v>122</v>
      </c>
      <c r="K499" t="s">
        <v>232</v>
      </c>
      <c r="L499" t="s">
        <v>25</v>
      </c>
      <c r="M499" t="s">
        <v>26</v>
      </c>
      <c r="N499" t="s">
        <v>3540</v>
      </c>
      <c r="O499" t="s">
        <v>28</v>
      </c>
      <c r="P499" t="s">
        <v>29</v>
      </c>
      <c r="R499">
        <v>1495</v>
      </c>
      <c r="W499" t="s">
        <v>9851</v>
      </c>
      <c r="X499" s="9">
        <f>R499*0.8893</f>
        <v>1329.5035</v>
      </c>
      <c r="Y499" s="10">
        <f>R499*0.8893</f>
        <v>1329.5035</v>
      </c>
      <c r="Z499" s="10">
        <f>R499*0.8893</f>
        <v>1329.5035</v>
      </c>
    </row>
    <row r="500" spans="1:26" x14ac:dyDescent="0.2">
      <c r="A500" t="s">
        <v>3541</v>
      </c>
      <c r="B500" t="s">
        <v>3542</v>
      </c>
      <c r="C500" t="s">
        <v>3543</v>
      </c>
      <c r="D500" t="s">
        <v>19</v>
      </c>
      <c r="E500" t="s">
        <v>20</v>
      </c>
      <c r="G500">
        <v>2014</v>
      </c>
      <c r="H500" t="s">
        <v>3544</v>
      </c>
      <c r="I500" t="s">
        <v>3545</v>
      </c>
      <c r="J500" t="s">
        <v>23</v>
      </c>
      <c r="K500" t="s">
        <v>24</v>
      </c>
      <c r="L500" t="s">
        <v>25</v>
      </c>
      <c r="M500" t="s">
        <v>26</v>
      </c>
      <c r="N500" t="s">
        <v>3546</v>
      </c>
      <c r="O500" t="s">
        <v>28</v>
      </c>
      <c r="P500" t="s">
        <v>29</v>
      </c>
      <c r="R500">
        <v>1495</v>
      </c>
      <c r="W500" t="s">
        <v>9851</v>
      </c>
      <c r="X500" s="9">
        <f>R500*0.8893</f>
        <v>1329.5035</v>
      </c>
      <c r="Y500" s="10">
        <f>R500*0.8893</f>
        <v>1329.5035</v>
      </c>
      <c r="Z500" s="10">
        <f>R500*0.8893</f>
        <v>1329.5035</v>
      </c>
    </row>
    <row r="501" spans="1:26" x14ac:dyDescent="0.2">
      <c r="A501" t="s">
        <v>3547</v>
      </c>
      <c r="B501" t="s">
        <v>3548</v>
      </c>
      <c r="C501" t="s">
        <v>3549</v>
      </c>
      <c r="D501" t="s">
        <v>19</v>
      </c>
      <c r="E501" t="s">
        <v>20</v>
      </c>
      <c r="G501">
        <v>2014</v>
      </c>
      <c r="H501" t="s">
        <v>3550</v>
      </c>
      <c r="I501" t="s">
        <v>3551</v>
      </c>
      <c r="J501" t="s">
        <v>44</v>
      </c>
      <c r="K501" t="s">
        <v>113</v>
      </c>
      <c r="L501" t="s">
        <v>25</v>
      </c>
      <c r="M501" t="s">
        <v>26</v>
      </c>
      <c r="N501" t="s">
        <v>3552</v>
      </c>
      <c r="O501" t="s">
        <v>28</v>
      </c>
      <c r="P501" t="s">
        <v>29</v>
      </c>
      <c r="R501">
        <v>1495</v>
      </c>
      <c r="W501" t="s">
        <v>9851</v>
      </c>
      <c r="X501" s="9">
        <f>R501*0.8893</f>
        <v>1329.5035</v>
      </c>
      <c r="Y501" s="10">
        <f>R501*0.8893</f>
        <v>1329.5035</v>
      </c>
      <c r="Z501" s="10">
        <f>R501*0.8893</f>
        <v>1329.5035</v>
      </c>
    </row>
    <row r="502" spans="1:26" x14ac:dyDescent="0.2">
      <c r="A502" t="s">
        <v>3553</v>
      </c>
      <c r="B502" t="s">
        <v>3554</v>
      </c>
      <c r="C502" t="s">
        <v>3555</v>
      </c>
      <c r="D502" t="s">
        <v>90</v>
      </c>
      <c r="E502" t="s">
        <v>91</v>
      </c>
      <c r="G502">
        <v>2014</v>
      </c>
      <c r="H502" t="s">
        <v>3556</v>
      </c>
      <c r="I502" t="s">
        <v>3557</v>
      </c>
      <c r="J502" t="s">
        <v>23</v>
      </c>
      <c r="K502" t="s">
        <v>24</v>
      </c>
      <c r="L502" t="s">
        <v>95</v>
      </c>
      <c r="N502" t="s">
        <v>3558</v>
      </c>
      <c r="O502" t="s">
        <v>97</v>
      </c>
      <c r="P502" t="s">
        <v>29</v>
      </c>
      <c r="R502" t="s">
        <v>9854</v>
      </c>
      <c r="S502" s="5">
        <v>450</v>
      </c>
      <c r="T502" s="5">
        <v>2490</v>
      </c>
      <c r="U502" s="5">
        <f>AVERAGE(S502:T502)</f>
        <v>1470</v>
      </c>
      <c r="W502" t="s">
        <v>9851</v>
      </c>
      <c r="X502" s="9">
        <f>U502*0.8893</f>
        <v>1307.271</v>
      </c>
      <c r="Y502" s="15">
        <f>S502*0.8893</f>
        <v>400.185</v>
      </c>
      <c r="Z502" s="15">
        <f>T502*0.8893</f>
        <v>2214.357</v>
      </c>
    </row>
    <row r="503" spans="1:26" x14ac:dyDescent="0.2">
      <c r="A503" t="s">
        <v>3559</v>
      </c>
      <c r="B503" t="s">
        <v>3560</v>
      </c>
      <c r="C503" t="s">
        <v>3561</v>
      </c>
      <c r="D503" t="s">
        <v>217</v>
      </c>
      <c r="E503" t="s">
        <v>218</v>
      </c>
      <c r="G503">
        <v>2014</v>
      </c>
      <c r="H503" t="s">
        <v>3562</v>
      </c>
      <c r="I503" t="s">
        <v>3563</v>
      </c>
      <c r="J503" t="s">
        <v>23</v>
      </c>
      <c r="K503" t="s">
        <v>24</v>
      </c>
      <c r="L503" t="s">
        <v>221</v>
      </c>
      <c r="M503" t="s">
        <v>222</v>
      </c>
      <c r="N503" t="s">
        <v>3564</v>
      </c>
      <c r="O503" t="s">
        <v>224</v>
      </c>
      <c r="P503" t="s">
        <v>29</v>
      </c>
      <c r="R503" s="12" t="s">
        <v>9854</v>
      </c>
      <c r="S503" s="13">
        <v>900</v>
      </c>
      <c r="T503" s="13">
        <v>2600</v>
      </c>
      <c r="U503" s="5">
        <f>AVERAGE(S503:T503)</f>
        <v>1750</v>
      </c>
      <c r="V503" s="12"/>
      <c r="W503" s="12" t="s">
        <v>9855</v>
      </c>
      <c r="X503" s="11">
        <f>U503</f>
        <v>1750</v>
      </c>
      <c r="Y503" s="15">
        <f>S503</f>
        <v>900</v>
      </c>
      <c r="Z503" s="15">
        <f>T503</f>
        <v>2600</v>
      </c>
    </row>
    <row r="504" spans="1:26" x14ac:dyDescent="0.2">
      <c r="A504" t="s">
        <v>3565</v>
      </c>
      <c r="B504" t="s">
        <v>3566</v>
      </c>
      <c r="C504" t="s">
        <v>3567</v>
      </c>
      <c r="D504" t="s">
        <v>228</v>
      </c>
      <c r="E504" t="s">
        <v>229</v>
      </c>
      <c r="G504">
        <v>2014</v>
      </c>
      <c r="H504" t="s">
        <v>3568</v>
      </c>
      <c r="I504" t="s">
        <v>3569</v>
      </c>
      <c r="J504" t="s">
        <v>64</v>
      </c>
      <c r="K504" t="s">
        <v>1095</v>
      </c>
      <c r="L504" t="s">
        <v>25</v>
      </c>
      <c r="M504" t="s">
        <v>233</v>
      </c>
      <c r="N504" t="s">
        <v>3570</v>
      </c>
      <c r="O504" t="s">
        <v>224</v>
      </c>
      <c r="P504" t="s">
        <v>29</v>
      </c>
      <c r="R504">
        <v>3700</v>
      </c>
      <c r="W504" t="s">
        <v>9855</v>
      </c>
      <c r="X504" s="11">
        <f>R504</f>
        <v>3700</v>
      </c>
      <c r="Y504" s="10">
        <f>R504</f>
        <v>3700</v>
      </c>
      <c r="Z504" s="10">
        <f>R504</f>
        <v>3700</v>
      </c>
    </row>
    <row r="505" spans="1:26" x14ac:dyDescent="0.2">
      <c r="A505" t="s">
        <v>3571</v>
      </c>
      <c r="B505" t="s">
        <v>3572</v>
      </c>
      <c r="C505" t="s">
        <v>3573</v>
      </c>
      <c r="D505" t="s">
        <v>3574</v>
      </c>
      <c r="E505" t="s">
        <v>3575</v>
      </c>
      <c r="G505">
        <v>2014</v>
      </c>
      <c r="H505" t="s">
        <v>3576</v>
      </c>
      <c r="I505" t="s">
        <v>3577</v>
      </c>
      <c r="J505" t="s">
        <v>122</v>
      </c>
      <c r="K505" t="s">
        <v>9912</v>
      </c>
      <c r="L505" t="s">
        <v>186</v>
      </c>
      <c r="M505" t="s">
        <v>3578</v>
      </c>
      <c r="N505" t="s">
        <v>3579</v>
      </c>
      <c r="O505" t="s">
        <v>189</v>
      </c>
      <c r="P505" t="s">
        <v>29</v>
      </c>
      <c r="R505">
        <v>1200</v>
      </c>
      <c r="W505" t="s">
        <v>9859</v>
      </c>
      <c r="X505" s="9">
        <f>R505*0.9517</f>
        <v>1142.04</v>
      </c>
      <c r="Y505" s="10">
        <f>R505*0.9157</f>
        <v>1098.8399999999999</v>
      </c>
      <c r="Z505" s="10">
        <f>R505*0.9157</f>
        <v>1098.8399999999999</v>
      </c>
    </row>
    <row r="506" spans="1:26" x14ac:dyDescent="0.2">
      <c r="A506" t="s">
        <v>3580</v>
      </c>
      <c r="B506" t="s">
        <v>3581</v>
      </c>
      <c r="C506" t="s">
        <v>3582</v>
      </c>
      <c r="D506" t="s">
        <v>59</v>
      </c>
      <c r="E506" t="s">
        <v>60</v>
      </c>
      <c r="F506" t="s">
        <v>61</v>
      </c>
      <c r="G506">
        <v>2014</v>
      </c>
      <c r="H506" t="s">
        <v>3583</v>
      </c>
      <c r="I506" t="s">
        <v>3584</v>
      </c>
      <c r="J506" t="s">
        <v>64</v>
      </c>
      <c r="L506" t="s">
        <v>46</v>
      </c>
      <c r="M506" t="s">
        <v>66</v>
      </c>
      <c r="N506" t="s">
        <v>3585</v>
      </c>
      <c r="O506" t="s">
        <v>68</v>
      </c>
      <c r="P506" t="s">
        <v>29</v>
      </c>
      <c r="R506">
        <v>0</v>
      </c>
      <c r="W506" t="s">
        <v>9851</v>
      </c>
      <c r="X506" s="9">
        <f>R506*0.8893</f>
        <v>0</v>
      </c>
      <c r="Y506" s="10">
        <f>R506*0.8893</f>
        <v>0</v>
      </c>
      <c r="Z506" s="10">
        <f>R506*0.8893</f>
        <v>0</v>
      </c>
    </row>
    <row r="507" spans="1:26" x14ac:dyDescent="0.2">
      <c r="A507" t="s">
        <v>3586</v>
      </c>
      <c r="B507" t="s">
        <v>3587</v>
      </c>
      <c r="C507" t="s">
        <v>3588</v>
      </c>
      <c r="D507" t="s">
        <v>1765</v>
      </c>
      <c r="E507" t="s">
        <v>1766</v>
      </c>
      <c r="G507">
        <v>2014</v>
      </c>
      <c r="H507" t="s">
        <v>3589</v>
      </c>
      <c r="I507" t="s">
        <v>3590</v>
      </c>
      <c r="J507" t="s">
        <v>44</v>
      </c>
      <c r="K507" t="s">
        <v>45</v>
      </c>
      <c r="L507" t="s">
        <v>46</v>
      </c>
      <c r="M507" t="s">
        <v>47</v>
      </c>
      <c r="N507" t="s">
        <v>3591</v>
      </c>
      <c r="O507" t="s">
        <v>1770</v>
      </c>
      <c r="P507" t="s">
        <v>29</v>
      </c>
      <c r="R507" s="5" t="s">
        <v>10052</v>
      </c>
      <c r="Y507" s="10"/>
      <c r="Z507" s="10"/>
    </row>
    <row r="508" spans="1:26" x14ac:dyDescent="0.2">
      <c r="A508" t="s">
        <v>3592</v>
      </c>
      <c r="B508" t="s">
        <v>3593</v>
      </c>
      <c r="C508" t="s">
        <v>3594</v>
      </c>
      <c r="D508" t="s">
        <v>648</v>
      </c>
      <c r="E508" t="s">
        <v>649</v>
      </c>
      <c r="F508" t="s">
        <v>3595</v>
      </c>
      <c r="G508">
        <v>2014</v>
      </c>
      <c r="H508" t="s">
        <v>3596</v>
      </c>
      <c r="I508" t="s">
        <v>3597</v>
      </c>
      <c r="J508" t="s">
        <v>64</v>
      </c>
      <c r="L508" t="s">
        <v>653</v>
      </c>
      <c r="M508" t="s">
        <v>47</v>
      </c>
      <c r="N508" t="s">
        <v>3598</v>
      </c>
      <c r="O508" t="s">
        <v>68</v>
      </c>
      <c r="P508" t="s">
        <v>29</v>
      </c>
      <c r="R508">
        <v>0</v>
      </c>
      <c r="W508" t="s">
        <v>9851</v>
      </c>
      <c r="X508" s="9">
        <f>R508*0.8893</f>
        <v>0</v>
      </c>
      <c r="Y508" s="10">
        <f>R508*0.8893</f>
        <v>0</v>
      </c>
      <c r="Z508" s="10">
        <f>R508*0.8893</f>
        <v>0</v>
      </c>
    </row>
    <row r="509" spans="1:26" x14ac:dyDescent="0.2">
      <c r="A509" t="s">
        <v>3599</v>
      </c>
      <c r="B509" t="s">
        <v>3600</v>
      </c>
      <c r="C509" t="s">
        <v>3601</v>
      </c>
      <c r="D509" t="s">
        <v>335</v>
      </c>
      <c r="E509" t="s">
        <v>336</v>
      </c>
      <c r="G509">
        <v>2014</v>
      </c>
      <c r="H509" t="s">
        <v>3602</v>
      </c>
      <c r="I509" t="s">
        <v>338</v>
      </c>
      <c r="J509" t="s">
        <v>44</v>
      </c>
      <c r="K509" t="s">
        <v>339</v>
      </c>
      <c r="L509" t="s">
        <v>340</v>
      </c>
      <c r="M509" t="s">
        <v>341</v>
      </c>
      <c r="N509" t="s">
        <v>3603</v>
      </c>
      <c r="O509" t="s">
        <v>343</v>
      </c>
      <c r="P509" t="s">
        <v>29</v>
      </c>
      <c r="R509">
        <v>0</v>
      </c>
      <c r="W509" t="s">
        <v>9855</v>
      </c>
      <c r="X509" s="11">
        <f t="shared" ref="X509:X514" si="9">R509</f>
        <v>0</v>
      </c>
      <c r="Y509" s="10">
        <f t="shared" ref="Y509:Y514" si="10">R509</f>
        <v>0</v>
      </c>
      <c r="Z509" s="10">
        <f t="shared" ref="Z509:Z514" si="11">R509</f>
        <v>0</v>
      </c>
    </row>
    <row r="510" spans="1:26" x14ac:dyDescent="0.2">
      <c r="A510" t="s">
        <v>3604</v>
      </c>
      <c r="B510" t="s">
        <v>3605</v>
      </c>
      <c r="C510" t="s">
        <v>3606</v>
      </c>
      <c r="D510" t="s">
        <v>1589</v>
      </c>
      <c r="E510" t="s">
        <v>1590</v>
      </c>
      <c r="G510">
        <v>2014</v>
      </c>
      <c r="H510" t="s">
        <v>3607</v>
      </c>
      <c r="I510" t="s">
        <v>3608</v>
      </c>
      <c r="J510" t="s">
        <v>23</v>
      </c>
      <c r="K510" t="s">
        <v>24</v>
      </c>
      <c r="L510" t="s">
        <v>1593</v>
      </c>
      <c r="M510" t="s">
        <v>1549</v>
      </c>
      <c r="N510" t="s">
        <v>3609</v>
      </c>
      <c r="O510" t="s">
        <v>107</v>
      </c>
      <c r="P510" t="s">
        <v>29</v>
      </c>
      <c r="R510">
        <v>1925</v>
      </c>
      <c r="W510" t="s">
        <v>9855</v>
      </c>
      <c r="X510" s="11">
        <f t="shared" si="9"/>
        <v>1925</v>
      </c>
      <c r="Y510" s="10">
        <f t="shared" si="10"/>
        <v>1925</v>
      </c>
      <c r="Z510" s="10">
        <f t="shared" si="11"/>
        <v>1925</v>
      </c>
    </row>
    <row r="511" spans="1:26" x14ac:dyDescent="0.2">
      <c r="A511" t="s">
        <v>3610</v>
      </c>
      <c r="B511" t="s">
        <v>3611</v>
      </c>
      <c r="C511" t="s">
        <v>3612</v>
      </c>
      <c r="D511" t="s">
        <v>136</v>
      </c>
      <c r="E511" t="s">
        <v>137</v>
      </c>
      <c r="G511">
        <v>2014</v>
      </c>
      <c r="H511" t="s">
        <v>3613</v>
      </c>
      <c r="I511" t="s">
        <v>3614</v>
      </c>
      <c r="J511" t="s">
        <v>23</v>
      </c>
      <c r="K511" t="s">
        <v>24</v>
      </c>
      <c r="L511" t="s">
        <v>140</v>
      </c>
      <c r="M511" t="s">
        <v>141</v>
      </c>
      <c r="N511" t="s">
        <v>3615</v>
      </c>
      <c r="O511" t="s">
        <v>107</v>
      </c>
      <c r="P511" t="s">
        <v>29</v>
      </c>
      <c r="R511">
        <v>1745</v>
      </c>
      <c r="W511" t="s">
        <v>9855</v>
      </c>
      <c r="X511" s="11">
        <f t="shared" si="9"/>
        <v>1745</v>
      </c>
      <c r="Y511" s="10">
        <f t="shared" si="10"/>
        <v>1745</v>
      </c>
      <c r="Z511" s="10">
        <f t="shared" si="11"/>
        <v>1745</v>
      </c>
    </row>
    <row r="512" spans="1:26" x14ac:dyDescent="0.2">
      <c r="A512" t="s">
        <v>3616</v>
      </c>
      <c r="B512" t="s">
        <v>3617</v>
      </c>
      <c r="C512" t="s">
        <v>3618</v>
      </c>
      <c r="D512" t="s">
        <v>3619</v>
      </c>
      <c r="E512" t="s">
        <v>3620</v>
      </c>
      <c r="G512">
        <v>2014</v>
      </c>
      <c r="H512" t="s">
        <v>3621</v>
      </c>
      <c r="I512" t="s">
        <v>3622</v>
      </c>
      <c r="J512" t="s">
        <v>23</v>
      </c>
      <c r="K512" t="s">
        <v>24</v>
      </c>
      <c r="L512" t="s">
        <v>841</v>
      </c>
      <c r="M512" t="s">
        <v>2383</v>
      </c>
      <c r="N512" t="s">
        <v>3623</v>
      </c>
      <c r="O512" t="s">
        <v>107</v>
      </c>
      <c r="P512" t="s">
        <v>29</v>
      </c>
      <c r="R512">
        <v>1820</v>
      </c>
      <c r="W512" t="s">
        <v>9855</v>
      </c>
      <c r="X512" s="11">
        <f t="shared" si="9"/>
        <v>1820</v>
      </c>
      <c r="Y512" s="10">
        <f t="shared" si="10"/>
        <v>1820</v>
      </c>
      <c r="Z512" s="10">
        <f t="shared" si="11"/>
        <v>1820</v>
      </c>
    </row>
    <row r="513" spans="1:26" x14ac:dyDescent="0.2">
      <c r="A513" t="s">
        <v>3624</v>
      </c>
      <c r="B513" t="s">
        <v>3625</v>
      </c>
      <c r="C513" t="s">
        <v>3626</v>
      </c>
      <c r="D513" t="s">
        <v>1512</v>
      </c>
      <c r="E513" t="s">
        <v>1513</v>
      </c>
      <c r="G513">
        <v>2014</v>
      </c>
      <c r="H513" t="s">
        <v>3627</v>
      </c>
      <c r="I513" t="s">
        <v>3628</v>
      </c>
      <c r="J513" t="s">
        <v>23</v>
      </c>
      <c r="K513" t="s">
        <v>24</v>
      </c>
      <c r="L513" t="s">
        <v>662</v>
      </c>
      <c r="M513" t="s">
        <v>663</v>
      </c>
      <c r="O513" t="s">
        <v>107</v>
      </c>
      <c r="P513" t="s">
        <v>29</v>
      </c>
      <c r="R513">
        <v>1745</v>
      </c>
      <c r="W513" t="s">
        <v>9855</v>
      </c>
      <c r="X513" s="11">
        <f t="shared" si="9"/>
        <v>1745</v>
      </c>
      <c r="Y513" s="10">
        <f t="shared" si="10"/>
        <v>1745</v>
      </c>
      <c r="Z513" s="10">
        <f t="shared" si="11"/>
        <v>1745</v>
      </c>
    </row>
    <row r="514" spans="1:26" x14ac:dyDescent="0.2">
      <c r="A514" t="s">
        <v>3629</v>
      </c>
      <c r="B514" t="s">
        <v>3630</v>
      </c>
      <c r="C514" t="s">
        <v>3631</v>
      </c>
      <c r="D514" t="s">
        <v>317</v>
      </c>
      <c r="E514" t="s">
        <v>318</v>
      </c>
      <c r="G514">
        <v>2014</v>
      </c>
      <c r="H514" t="s">
        <v>3632</v>
      </c>
      <c r="I514" t="s">
        <v>3633</v>
      </c>
      <c r="J514" t="s">
        <v>122</v>
      </c>
      <c r="K514" t="s">
        <v>232</v>
      </c>
      <c r="L514" t="s">
        <v>25</v>
      </c>
      <c r="M514" t="s">
        <v>26</v>
      </c>
      <c r="N514" t="s">
        <v>3634</v>
      </c>
      <c r="O514" t="s">
        <v>224</v>
      </c>
      <c r="P514" t="s">
        <v>29</v>
      </c>
      <c r="R514">
        <v>1165</v>
      </c>
      <c r="W514" t="s">
        <v>9855</v>
      </c>
      <c r="X514" s="11">
        <f t="shared" si="9"/>
        <v>1165</v>
      </c>
      <c r="Y514" s="10">
        <f t="shared" si="10"/>
        <v>1165</v>
      </c>
      <c r="Z514" s="10">
        <f t="shared" si="11"/>
        <v>1165</v>
      </c>
    </row>
    <row r="515" spans="1:26" x14ac:dyDescent="0.2">
      <c r="A515" t="s">
        <v>3635</v>
      </c>
      <c r="B515" t="s">
        <v>3636</v>
      </c>
      <c r="C515" t="s">
        <v>3637</v>
      </c>
      <c r="D515" t="s">
        <v>19</v>
      </c>
      <c r="E515" t="s">
        <v>20</v>
      </c>
      <c r="G515">
        <v>2014</v>
      </c>
      <c r="H515" t="s">
        <v>3638</v>
      </c>
      <c r="I515" t="s">
        <v>3639</v>
      </c>
      <c r="J515" t="s">
        <v>44</v>
      </c>
      <c r="K515" t="s">
        <v>113</v>
      </c>
      <c r="L515" t="s">
        <v>25</v>
      </c>
      <c r="M515" t="s">
        <v>26</v>
      </c>
      <c r="N515" t="s">
        <v>321</v>
      </c>
      <c r="O515" t="s">
        <v>28</v>
      </c>
      <c r="P515" t="s">
        <v>29</v>
      </c>
      <c r="R515">
        <v>1495</v>
      </c>
      <c r="W515" t="s">
        <v>9851</v>
      </c>
      <c r="X515" s="9">
        <f>R515*0.8893</f>
        <v>1329.5035</v>
      </c>
      <c r="Y515" s="10">
        <f>R515*0.8893</f>
        <v>1329.5035</v>
      </c>
      <c r="Z515" s="10">
        <f>R515*0.8893</f>
        <v>1329.5035</v>
      </c>
    </row>
    <row r="516" spans="1:26" x14ac:dyDescent="0.2">
      <c r="A516" t="s">
        <v>3640</v>
      </c>
      <c r="B516" t="s">
        <v>3641</v>
      </c>
      <c r="C516" t="s">
        <v>3642</v>
      </c>
      <c r="D516" t="s">
        <v>19</v>
      </c>
      <c r="E516" t="s">
        <v>20</v>
      </c>
      <c r="G516">
        <v>2014</v>
      </c>
      <c r="H516" t="s">
        <v>3643</v>
      </c>
      <c r="I516" t="s">
        <v>3644</v>
      </c>
      <c r="J516" t="s">
        <v>44</v>
      </c>
      <c r="K516" t="s">
        <v>113</v>
      </c>
      <c r="L516" t="s">
        <v>25</v>
      </c>
      <c r="M516" t="s">
        <v>26</v>
      </c>
      <c r="N516" t="s">
        <v>3645</v>
      </c>
      <c r="O516" t="s">
        <v>28</v>
      </c>
      <c r="P516" t="s">
        <v>29</v>
      </c>
      <c r="R516">
        <v>1495</v>
      </c>
      <c r="W516" t="s">
        <v>9851</v>
      </c>
      <c r="X516" s="9">
        <f>R516*0.8893</f>
        <v>1329.5035</v>
      </c>
      <c r="Y516" s="10">
        <f>R516*0.8893</f>
        <v>1329.5035</v>
      </c>
      <c r="Z516" s="10">
        <f>R516*0.8893</f>
        <v>1329.5035</v>
      </c>
    </row>
    <row r="517" spans="1:26" x14ac:dyDescent="0.2">
      <c r="A517" t="s">
        <v>3646</v>
      </c>
      <c r="B517" t="s">
        <v>3647</v>
      </c>
      <c r="C517" t="s">
        <v>3648</v>
      </c>
      <c r="D517" t="s">
        <v>19</v>
      </c>
      <c r="E517" t="s">
        <v>20</v>
      </c>
      <c r="G517">
        <v>2014</v>
      </c>
      <c r="H517" t="s">
        <v>3649</v>
      </c>
      <c r="I517" t="s">
        <v>3650</v>
      </c>
      <c r="J517" t="s">
        <v>44</v>
      </c>
      <c r="K517" t="s">
        <v>113</v>
      </c>
      <c r="L517" t="s">
        <v>25</v>
      </c>
      <c r="M517" t="s">
        <v>26</v>
      </c>
      <c r="N517" t="s">
        <v>3651</v>
      </c>
      <c r="O517" t="s">
        <v>28</v>
      </c>
      <c r="P517" t="s">
        <v>29</v>
      </c>
      <c r="R517">
        <v>1495</v>
      </c>
      <c r="W517" t="s">
        <v>9851</v>
      </c>
      <c r="X517" s="9">
        <f>R517*0.8893</f>
        <v>1329.5035</v>
      </c>
      <c r="Y517" s="10">
        <f>R517*0.8893</f>
        <v>1329.5035</v>
      </c>
      <c r="Z517" s="10">
        <f>R517*0.8893</f>
        <v>1329.5035</v>
      </c>
    </row>
    <row r="518" spans="1:26" x14ac:dyDescent="0.2">
      <c r="A518" t="s">
        <v>3652</v>
      </c>
      <c r="B518" t="s">
        <v>3653</v>
      </c>
      <c r="C518" t="s">
        <v>3654</v>
      </c>
      <c r="D518" t="s">
        <v>1215</v>
      </c>
      <c r="E518" t="s">
        <v>1216</v>
      </c>
      <c r="G518">
        <v>2014</v>
      </c>
      <c r="H518" t="s">
        <v>3655</v>
      </c>
      <c r="I518" t="s">
        <v>3656</v>
      </c>
      <c r="J518" t="s">
        <v>44</v>
      </c>
      <c r="K518" t="s">
        <v>113</v>
      </c>
      <c r="L518" t="s">
        <v>476</v>
      </c>
      <c r="M518" t="s">
        <v>1219</v>
      </c>
      <c r="O518" t="s">
        <v>107</v>
      </c>
      <c r="P518" t="s">
        <v>29</v>
      </c>
      <c r="R518">
        <v>1745</v>
      </c>
      <c r="W518" t="s">
        <v>9855</v>
      </c>
      <c r="X518" s="11">
        <f>R518</f>
        <v>1745</v>
      </c>
      <c r="Y518" s="10">
        <f>R518</f>
        <v>1745</v>
      </c>
      <c r="Z518" s="10">
        <f>R518</f>
        <v>1745</v>
      </c>
    </row>
    <row r="519" spans="1:26" x14ac:dyDescent="0.2">
      <c r="A519" t="s">
        <v>3657</v>
      </c>
      <c r="B519" t="s">
        <v>3658</v>
      </c>
      <c r="C519" t="s">
        <v>3659</v>
      </c>
      <c r="D519" t="s">
        <v>19</v>
      </c>
      <c r="E519" t="s">
        <v>20</v>
      </c>
      <c r="G519">
        <v>2014</v>
      </c>
      <c r="H519" t="s">
        <v>3660</v>
      </c>
      <c r="I519" t="s">
        <v>3661</v>
      </c>
      <c r="J519" t="s">
        <v>23</v>
      </c>
      <c r="K519" t="s">
        <v>24</v>
      </c>
      <c r="L519" t="s">
        <v>25</v>
      </c>
      <c r="M519" t="s">
        <v>26</v>
      </c>
      <c r="N519" t="s">
        <v>3662</v>
      </c>
      <c r="O519" t="s">
        <v>28</v>
      </c>
      <c r="P519" t="s">
        <v>29</v>
      </c>
      <c r="R519">
        <v>1495</v>
      </c>
      <c r="W519" t="s">
        <v>9851</v>
      </c>
      <c r="X519" s="9">
        <f>R519*0.8893</f>
        <v>1329.5035</v>
      </c>
      <c r="Y519" s="10">
        <f>R519*0.8893</f>
        <v>1329.5035</v>
      </c>
      <c r="Z519" s="10">
        <f>R519*0.8893</f>
        <v>1329.5035</v>
      </c>
    </row>
    <row r="520" spans="1:26" x14ac:dyDescent="0.2">
      <c r="A520" t="s">
        <v>3663</v>
      </c>
      <c r="B520" t="s">
        <v>3664</v>
      </c>
      <c r="C520" t="s">
        <v>3665</v>
      </c>
      <c r="D520" t="s">
        <v>3666</v>
      </c>
      <c r="E520" t="s">
        <v>3667</v>
      </c>
      <c r="G520">
        <v>2014</v>
      </c>
      <c r="H520" t="s">
        <v>3668</v>
      </c>
      <c r="I520" t="s">
        <v>3669</v>
      </c>
      <c r="J520" t="s">
        <v>23</v>
      </c>
      <c r="K520" t="s">
        <v>24</v>
      </c>
      <c r="L520" t="s">
        <v>3670</v>
      </c>
      <c r="M520" t="s">
        <v>1823</v>
      </c>
      <c r="O520" t="s">
        <v>107</v>
      </c>
      <c r="P520" t="s">
        <v>29</v>
      </c>
      <c r="R520">
        <v>2105</v>
      </c>
      <c r="W520" t="s">
        <v>9855</v>
      </c>
      <c r="X520" s="11">
        <f>R520</f>
        <v>2105</v>
      </c>
      <c r="Y520" s="10">
        <f>R520</f>
        <v>2105</v>
      </c>
      <c r="Z520" s="10">
        <f>R520</f>
        <v>2105</v>
      </c>
    </row>
    <row r="521" spans="1:26" x14ac:dyDescent="0.2">
      <c r="A521" t="s">
        <v>3671</v>
      </c>
      <c r="B521" t="s">
        <v>3672</v>
      </c>
      <c r="C521" t="s">
        <v>3673</v>
      </c>
      <c r="D521" t="s">
        <v>335</v>
      </c>
      <c r="E521" t="s">
        <v>336</v>
      </c>
      <c r="G521">
        <v>2014</v>
      </c>
      <c r="H521" t="s">
        <v>3674</v>
      </c>
      <c r="I521" t="s">
        <v>3675</v>
      </c>
      <c r="J521" t="s">
        <v>64</v>
      </c>
      <c r="K521" t="s">
        <v>9913</v>
      </c>
      <c r="L521" t="s">
        <v>340</v>
      </c>
      <c r="M521" t="s">
        <v>341</v>
      </c>
      <c r="N521" t="s">
        <v>3677</v>
      </c>
      <c r="O521" t="s">
        <v>343</v>
      </c>
      <c r="P521" t="s">
        <v>29</v>
      </c>
      <c r="R521">
        <v>0</v>
      </c>
      <c r="W521" t="s">
        <v>9855</v>
      </c>
      <c r="X521" s="11">
        <f>R521</f>
        <v>0</v>
      </c>
      <c r="Y521" s="10">
        <f>R521</f>
        <v>0</v>
      </c>
      <c r="Z521" s="10">
        <f>R521</f>
        <v>0</v>
      </c>
    </row>
    <row r="522" spans="1:26" x14ac:dyDescent="0.2">
      <c r="A522" t="s">
        <v>3678</v>
      </c>
      <c r="B522" t="s">
        <v>3679</v>
      </c>
      <c r="C522" t="s">
        <v>3680</v>
      </c>
      <c r="D522" t="s">
        <v>40</v>
      </c>
      <c r="E522" t="s">
        <v>41</v>
      </c>
      <c r="G522">
        <v>2014</v>
      </c>
      <c r="H522" t="s">
        <v>3681</v>
      </c>
      <c r="I522" t="s">
        <v>3682</v>
      </c>
      <c r="J522" t="s">
        <v>44</v>
      </c>
      <c r="K522" t="s">
        <v>113</v>
      </c>
      <c r="L522" t="s">
        <v>46</v>
      </c>
      <c r="M522" t="s">
        <v>47</v>
      </c>
      <c r="N522" t="s">
        <v>1903</v>
      </c>
      <c r="O522" t="s">
        <v>49</v>
      </c>
      <c r="P522" t="s">
        <v>29</v>
      </c>
      <c r="R522">
        <v>1300</v>
      </c>
      <c r="W522" t="s">
        <v>9852</v>
      </c>
      <c r="X522" s="11">
        <f>R522*1.1863</f>
        <v>1542.1899999999998</v>
      </c>
      <c r="Y522" s="10">
        <f>R522*1.1863</f>
        <v>1542.1899999999998</v>
      </c>
      <c r="Z522" s="10">
        <f>R522*1.1863</f>
        <v>1542.1899999999998</v>
      </c>
    </row>
    <row r="523" spans="1:26" x14ac:dyDescent="0.2">
      <c r="A523" t="s">
        <v>3683</v>
      </c>
      <c r="B523" t="s">
        <v>3684</v>
      </c>
      <c r="C523" t="s">
        <v>3685</v>
      </c>
      <c r="D523" t="s">
        <v>1412</v>
      </c>
      <c r="E523" t="s">
        <v>1413</v>
      </c>
      <c r="G523">
        <v>2014</v>
      </c>
      <c r="H523" t="s">
        <v>3686</v>
      </c>
      <c r="I523" t="s">
        <v>2444</v>
      </c>
      <c r="J523" t="s">
        <v>23</v>
      </c>
      <c r="K523" t="s">
        <v>24</v>
      </c>
      <c r="L523" t="s">
        <v>1416</v>
      </c>
      <c r="M523" t="s">
        <v>1417</v>
      </c>
      <c r="N523" t="s">
        <v>3687</v>
      </c>
      <c r="O523" t="s">
        <v>107</v>
      </c>
      <c r="P523" t="s">
        <v>29</v>
      </c>
      <c r="R523">
        <v>1745</v>
      </c>
      <c r="W523" t="s">
        <v>9855</v>
      </c>
      <c r="X523" s="11">
        <f>R523</f>
        <v>1745</v>
      </c>
      <c r="Y523" s="10">
        <f>R523</f>
        <v>1745</v>
      </c>
      <c r="Z523" s="10">
        <f>R523</f>
        <v>1745</v>
      </c>
    </row>
    <row r="524" spans="1:26" x14ac:dyDescent="0.2">
      <c r="A524" t="s">
        <v>3688</v>
      </c>
      <c r="B524" t="s">
        <v>3689</v>
      </c>
      <c r="C524" t="s">
        <v>3690</v>
      </c>
      <c r="D524" t="s">
        <v>563</v>
      </c>
      <c r="E524" t="s">
        <v>564</v>
      </c>
      <c r="G524">
        <v>2014</v>
      </c>
      <c r="H524" t="s">
        <v>3691</v>
      </c>
      <c r="I524" t="s">
        <v>3692</v>
      </c>
      <c r="J524" t="s">
        <v>44</v>
      </c>
      <c r="K524" t="s">
        <v>113</v>
      </c>
      <c r="L524" t="s">
        <v>567</v>
      </c>
      <c r="M524" t="s">
        <v>568</v>
      </c>
      <c r="O524" t="s">
        <v>97</v>
      </c>
      <c r="P524" t="s">
        <v>29</v>
      </c>
      <c r="R524" t="s">
        <v>9854</v>
      </c>
      <c r="S524" s="5">
        <v>450</v>
      </c>
      <c r="T524" s="5">
        <v>2490</v>
      </c>
      <c r="U524" s="5">
        <f>AVERAGE(S524:T524)</f>
        <v>1470</v>
      </c>
      <c r="W524" t="s">
        <v>9851</v>
      </c>
      <c r="X524" s="9">
        <f>U524*0.8893</f>
        <v>1307.271</v>
      </c>
      <c r="Y524" s="15">
        <f>S524*0.8893</f>
        <v>400.185</v>
      </c>
      <c r="Z524" s="15">
        <f>T524*0.8893</f>
        <v>2214.357</v>
      </c>
    </row>
    <row r="525" spans="1:26" x14ac:dyDescent="0.2">
      <c r="A525" t="s">
        <v>3693</v>
      </c>
      <c r="B525" t="s">
        <v>3694</v>
      </c>
      <c r="C525" t="s">
        <v>3695</v>
      </c>
      <c r="D525" t="s">
        <v>2763</v>
      </c>
      <c r="E525" t="s">
        <v>2764</v>
      </c>
      <c r="G525">
        <v>2014</v>
      </c>
      <c r="H525" t="s">
        <v>3696</v>
      </c>
      <c r="I525" t="s">
        <v>3697</v>
      </c>
      <c r="J525" t="s">
        <v>44</v>
      </c>
      <c r="K525" t="s">
        <v>113</v>
      </c>
      <c r="L525" t="s">
        <v>25</v>
      </c>
      <c r="M525" t="s">
        <v>2768</v>
      </c>
      <c r="O525" t="s">
        <v>401</v>
      </c>
      <c r="R525">
        <v>1050</v>
      </c>
      <c r="W525" t="s">
        <v>9855</v>
      </c>
      <c r="X525" s="11">
        <f>R525</f>
        <v>1050</v>
      </c>
      <c r="Y525" s="10">
        <f>R525</f>
        <v>1050</v>
      </c>
      <c r="Z525" s="10">
        <f>R525</f>
        <v>1050</v>
      </c>
    </row>
    <row r="526" spans="1:26" x14ac:dyDescent="0.2">
      <c r="A526" t="s">
        <v>3698</v>
      </c>
      <c r="B526" t="s">
        <v>3699</v>
      </c>
      <c r="C526" t="s">
        <v>3700</v>
      </c>
      <c r="D526" t="s">
        <v>19</v>
      </c>
      <c r="E526" t="s">
        <v>20</v>
      </c>
      <c r="G526">
        <v>2014</v>
      </c>
      <c r="H526" t="s">
        <v>3701</v>
      </c>
      <c r="I526" t="s">
        <v>3702</v>
      </c>
      <c r="J526" t="s">
        <v>23</v>
      </c>
      <c r="K526" t="s">
        <v>24</v>
      </c>
      <c r="L526" t="s">
        <v>25</v>
      </c>
      <c r="M526" t="s">
        <v>26</v>
      </c>
      <c r="N526" t="s">
        <v>3703</v>
      </c>
      <c r="O526" t="s">
        <v>28</v>
      </c>
      <c r="P526" t="s">
        <v>29</v>
      </c>
      <c r="R526">
        <v>1495</v>
      </c>
      <c r="W526" t="s">
        <v>9851</v>
      </c>
      <c r="X526" s="9">
        <f>R526*0.8893</f>
        <v>1329.5035</v>
      </c>
      <c r="Y526" s="10">
        <f>R526*0.8893</f>
        <v>1329.5035</v>
      </c>
      <c r="Z526" s="10">
        <f>R526*0.8893</f>
        <v>1329.5035</v>
      </c>
    </row>
    <row r="527" spans="1:26" x14ac:dyDescent="0.2">
      <c r="A527" t="s">
        <v>3704</v>
      </c>
      <c r="B527" t="s">
        <v>3705</v>
      </c>
      <c r="D527" t="s">
        <v>3706</v>
      </c>
      <c r="E527" t="s">
        <v>3707</v>
      </c>
      <c r="G527">
        <v>2014</v>
      </c>
      <c r="H527" t="s">
        <v>3708</v>
      </c>
      <c r="I527" t="s">
        <v>891</v>
      </c>
      <c r="J527" t="s">
        <v>23</v>
      </c>
      <c r="K527" t="s">
        <v>24</v>
      </c>
      <c r="L527" t="s">
        <v>3709</v>
      </c>
      <c r="M527" t="s">
        <v>3710</v>
      </c>
      <c r="N527" t="s">
        <v>3711</v>
      </c>
      <c r="O527" t="s">
        <v>3712</v>
      </c>
      <c r="P527" t="s">
        <v>29</v>
      </c>
      <c r="R527" s="5" t="s">
        <v>10052</v>
      </c>
      <c r="Y527" s="10"/>
      <c r="Z527" s="10"/>
    </row>
    <row r="528" spans="1:26" x14ac:dyDescent="0.2">
      <c r="A528" t="s">
        <v>3713</v>
      </c>
      <c r="B528" t="s">
        <v>3714</v>
      </c>
      <c r="C528" t="s">
        <v>3715</v>
      </c>
      <c r="D528" t="s">
        <v>837</v>
      </c>
      <c r="E528" t="s">
        <v>838</v>
      </c>
      <c r="G528">
        <v>2014</v>
      </c>
      <c r="H528" t="s">
        <v>3716</v>
      </c>
      <c r="I528" t="s">
        <v>840</v>
      </c>
      <c r="J528" t="s">
        <v>23</v>
      </c>
      <c r="K528" t="s">
        <v>24</v>
      </c>
      <c r="L528" t="s">
        <v>841</v>
      </c>
      <c r="M528" t="s">
        <v>842</v>
      </c>
      <c r="N528" t="s">
        <v>3717</v>
      </c>
      <c r="O528" t="s">
        <v>28</v>
      </c>
      <c r="P528" t="s">
        <v>29</v>
      </c>
      <c r="R528">
        <v>2250</v>
      </c>
      <c r="W528" t="s">
        <v>9851</v>
      </c>
      <c r="X528" s="9">
        <f>R528*0.8893</f>
        <v>2000.925</v>
      </c>
      <c r="Y528" s="10">
        <f>R528*0.8893</f>
        <v>2000.925</v>
      </c>
      <c r="Z528" s="10">
        <f>R528*0.8893</f>
        <v>2000.925</v>
      </c>
    </row>
    <row r="529" spans="1:26" x14ac:dyDescent="0.2">
      <c r="A529" t="s">
        <v>3718</v>
      </c>
      <c r="B529" t="s">
        <v>3719</v>
      </c>
      <c r="C529" t="s">
        <v>3720</v>
      </c>
      <c r="D529" t="s">
        <v>801</v>
      </c>
      <c r="E529" t="s">
        <v>802</v>
      </c>
      <c r="G529">
        <v>2014</v>
      </c>
      <c r="H529" t="s">
        <v>3721</v>
      </c>
      <c r="I529" t="s">
        <v>3722</v>
      </c>
      <c r="J529" t="s">
        <v>23</v>
      </c>
      <c r="K529" t="s">
        <v>9914</v>
      </c>
      <c r="L529" t="s">
        <v>806</v>
      </c>
      <c r="M529" t="s">
        <v>807</v>
      </c>
      <c r="O529" t="s">
        <v>189</v>
      </c>
      <c r="P529" t="s">
        <v>29</v>
      </c>
      <c r="R529">
        <v>1600</v>
      </c>
      <c r="W529" t="s">
        <v>9859</v>
      </c>
      <c r="X529" s="9">
        <f>R529*0.9517</f>
        <v>1522.72</v>
      </c>
      <c r="Y529" s="10">
        <f>R529*0.9157</f>
        <v>1465.12</v>
      </c>
      <c r="Z529" s="10">
        <f>R529*0.9157</f>
        <v>1465.12</v>
      </c>
    </row>
    <row r="530" spans="1:26" x14ac:dyDescent="0.2">
      <c r="A530" t="s">
        <v>3723</v>
      </c>
      <c r="B530" t="s">
        <v>3724</v>
      </c>
      <c r="C530" t="s">
        <v>3725</v>
      </c>
      <c r="D530" t="s">
        <v>801</v>
      </c>
      <c r="E530" t="s">
        <v>802</v>
      </c>
      <c r="G530">
        <v>2014</v>
      </c>
      <c r="H530" t="s">
        <v>3726</v>
      </c>
      <c r="I530" t="s">
        <v>3727</v>
      </c>
      <c r="J530" t="s">
        <v>44</v>
      </c>
      <c r="K530" t="s">
        <v>9915</v>
      </c>
      <c r="L530" t="s">
        <v>806</v>
      </c>
      <c r="M530" t="s">
        <v>807</v>
      </c>
      <c r="N530" t="s">
        <v>3728</v>
      </c>
      <c r="O530" t="s">
        <v>189</v>
      </c>
      <c r="P530" t="s">
        <v>29</v>
      </c>
      <c r="R530">
        <v>1600</v>
      </c>
      <c r="W530" t="s">
        <v>9859</v>
      </c>
      <c r="X530" s="9">
        <f>R530*0.9517</f>
        <v>1522.72</v>
      </c>
      <c r="Y530" s="10">
        <f>R530*0.9157</f>
        <v>1465.12</v>
      </c>
      <c r="Z530" s="10">
        <f>R530*0.9157</f>
        <v>1465.12</v>
      </c>
    </row>
    <row r="531" spans="1:26" x14ac:dyDescent="0.2">
      <c r="A531" t="s">
        <v>3729</v>
      </c>
      <c r="B531" t="s">
        <v>3730</v>
      </c>
      <c r="C531" t="s">
        <v>3731</v>
      </c>
      <c r="D531" t="s">
        <v>3732</v>
      </c>
      <c r="E531" t="s">
        <v>3733</v>
      </c>
      <c r="G531">
        <v>2014</v>
      </c>
      <c r="H531" t="s">
        <v>3734</v>
      </c>
      <c r="I531" t="s">
        <v>3735</v>
      </c>
      <c r="J531" t="s">
        <v>122</v>
      </c>
      <c r="K531" t="s">
        <v>9916</v>
      </c>
      <c r="L531" t="s">
        <v>3737</v>
      </c>
      <c r="M531" t="s">
        <v>233</v>
      </c>
      <c r="N531" t="s">
        <v>3738</v>
      </c>
      <c r="O531" t="s">
        <v>189</v>
      </c>
      <c r="P531" t="s">
        <v>29</v>
      </c>
      <c r="R531">
        <v>1400</v>
      </c>
      <c r="W531" t="s">
        <v>9859</v>
      </c>
      <c r="X531" s="9">
        <f>R531*0.9517</f>
        <v>1332.3799999999999</v>
      </c>
      <c r="Y531" s="10">
        <f>R531*0.9157</f>
        <v>1281.98</v>
      </c>
      <c r="Z531" s="10">
        <f>R531*0.9157</f>
        <v>1281.98</v>
      </c>
    </row>
    <row r="532" spans="1:26" x14ac:dyDescent="0.2">
      <c r="A532" t="s">
        <v>3739</v>
      </c>
      <c r="B532" t="s">
        <v>3740</v>
      </c>
      <c r="C532" t="s">
        <v>3741</v>
      </c>
      <c r="D532" t="s">
        <v>1357</v>
      </c>
      <c r="E532" t="s">
        <v>1358</v>
      </c>
      <c r="G532">
        <v>2014</v>
      </c>
      <c r="H532" t="s">
        <v>3742</v>
      </c>
      <c r="I532" t="s">
        <v>3743</v>
      </c>
      <c r="J532" t="s">
        <v>64</v>
      </c>
      <c r="K532" t="s">
        <v>9917</v>
      </c>
      <c r="L532" t="s">
        <v>1361</v>
      </c>
      <c r="M532" t="s">
        <v>1362</v>
      </c>
      <c r="N532" t="s">
        <v>3744</v>
      </c>
      <c r="O532" t="s">
        <v>189</v>
      </c>
      <c r="P532" t="s">
        <v>29</v>
      </c>
      <c r="R532">
        <v>1600</v>
      </c>
      <c r="W532" t="s">
        <v>9859</v>
      </c>
      <c r="X532" s="9">
        <f>R532*0.9517</f>
        <v>1522.72</v>
      </c>
      <c r="Y532" s="10">
        <f>R532*0.9157</f>
        <v>1465.12</v>
      </c>
      <c r="Z532" s="10">
        <f>R532*0.9157</f>
        <v>1465.12</v>
      </c>
    </row>
    <row r="533" spans="1:26" x14ac:dyDescent="0.2">
      <c r="A533" t="s">
        <v>3745</v>
      </c>
      <c r="B533" t="s">
        <v>3746</v>
      </c>
      <c r="C533" t="s">
        <v>3747</v>
      </c>
      <c r="D533" t="s">
        <v>3748</v>
      </c>
      <c r="E533" t="s">
        <v>3749</v>
      </c>
      <c r="G533">
        <v>2014</v>
      </c>
      <c r="H533" t="s">
        <v>3750</v>
      </c>
      <c r="I533" t="s">
        <v>3751</v>
      </c>
      <c r="J533" t="s">
        <v>122</v>
      </c>
      <c r="K533" t="s">
        <v>9918</v>
      </c>
      <c r="L533" t="s">
        <v>3753</v>
      </c>
      <c r="M533" t="s">
        <v>3754</v>
      </c>
      <c r="N533" t="s">
        <v>3755</v>
      </c>
      <c r="O533" t="s">
        <v>189</v>
      </c>
      <c r="P533" t="s">
        <v>29</v>
      </c>
      <c r="R533">
        <v>1000</v>
      </c>
      <c r="W533" t="s">
        <v>9859</v>
      </c>
      <c r="X533" s="9">
        <f>R533*0.9517</f>
        <v>951.7</v>
      </c>
      <c r="Y533" s="10">
        <f>R533*0.9157</f>
        <v>915.69999999999993</v>
      </c>
      <c r="Z533" s="10">
        <f>R533*0.9157</f>
        <v>915.69999999999993</v>
      </c>
    </row>
    <row r="534" spans="1:26" x14ac:dyDescent="0.2">
      <c r="A534" t="s">
        <v>3756</v>
      </c>
      <c r="B534" t="s">
        <v>3757</v>
      </c>
      <c r="C534" t="s">
        <v>3758</v>
      </c>
      <c r="D534" t="s">
        <v>1673</v>
      </c>
      <c r="E534" t="s">
        <v>1674</v>
      </c>
      <c r="F534" t="s">
        <v>2643</v>
      </c>
      <c r="G534">
        <v>2014</v>
      </c>
      <c r="H534" t="s">
        <v>3759</v>
      </c>
      <c r="I534" t="s">
        <v>1584</v>
      </c>
      <c r="J534" t="s">
        <v>23</v>
      </c>
      <c r="K534" t="s">
        <v>24</v>
      </c>
      <c r="L534" t="s">
        <v>1339</v>
      </c>
      <c r="M534" t="s">
        <v>1677</v>
      </c>
      <c r="N534" t="s">
        <v>3760</v>
      </c>
      <c r="O534" t="s">
        <v>1679</v>
      </c>
      <c r="P534" t="s">
        <v>30</v>
      </c>
      <c r="R534">
        <v>2130</v>
      </c>
      <c r="W534" t="s">
        <v>9855</v>
      </c>
      <c r="X534" s="11">
        <f>R534</f>
        <v>2130</v>
      </c>
      <c r="Y534" s="10">
        <f>R534</f>
        <v>2130</v>
      </c>
      <c r="Z534" s="10">
        <f>R534</f>
        <v>2130</v>
      </c>
    </row>
    <row r="535" spans="1:26" x14ac:dyDescent="0.2">
      <c r="A535" t="s">
        <v>3761</v>
      </c>
      <c r="B535" t="s">
        <v>3762</v>
      </c>
      <c r="C535" t="s">
        <v>3763</v>
      </c>
      <c r="D535" t="s">
        <v>1673</v>
      </c>
      <c r="E535" t="s">
        <v>1674</v>
      </c>
      <c r="F535" t="s">
        <v>2643</v>
      </c>
      <c r="G535">
        <v>2014</v>
      </c>
      <c r="H535" t="s">
        <v>3764</v>
      </c>
      <c r="I535" t="s">
        <v>3765</v>
      </c>
      <c r="J535" t="s">
        <v>23</v>
      </c>
      <c r="K535" t="s">
        <v>24</v>
      </c>
      <c r="L535" t="s">
        <v>1339</v>
      </c>
      <c r="M535" t="s">
        <v>1677</v>
      </c>
      <c r="N535" t="s">
        <v>3766</v>
      </c>
      <c r="O535" t="s">
        <v>1679</v>
      </c>
      <c r="P535" t="s">
        <v>30</v>
      </c>
      <c r="R535">
        <v>2130</v>
      </c>
      <c r="W535" t="s">
        <v>9855</v>
      </c>
      <c r="X535" s="11">
        <f>R535</f>
        <v>2130</v>
      </c>
      <c r="Y535" s="10">
        <f>R535</f>
        <v>2130</v>
      </c>
      <c r="Z535" s="10">
        <f>R535</f>
        <v>2130</v>
      </c>
    </row>
    <row r="536" spans="1:26" x14ac:dyDescent="0.2">
      <c r="A536" t="s">
        <v>3767</v>
      </c>
      <c r="B536" t="s">
        <v>3768</v>
      </c>
      <c r="C536" t="s">
        <v>3769</v>
      </c>
      <c r="D536" t="s">
        <v>1673</v>
      </c>
      <c r="E536" t="s">
        <v>1674</v>
      </c>
      <c r="F536" t="s">
        <v>2643</v>
      </c>
      <c r="G536">
        <v>2014</v>
      </c>
      <c r="H536" t="s">
        <v>3770</v>
      </c>
      <c r="I536" t="s">
        <v>3771</v>
      </c>
      <c r="J536" t="s">
        <v>23</v>
      </c>
      <c r="K536" t="s">
        <v>24</v>
      </c>
      <c r="L536" t="s">
        <v>1339</v>
      </c>
      <c r="M536" t="s">
        <v>1677</v>
      </c>
      <c r="N536" t="s">
        <v>3772</v>
      </c>
      <c r="O536" t="s">
        <v>1679</v>
      </c>
      <c r="P536" t="s">
        <v>30</v>
      </c>
      <c r="R536">
        <v>2130</v>
      </c>
      <c r="W536" t="s">
        <v>9855</v>
      </c>
      <c r="X536" s="11">
        <f>R536</f>
        <v>2130</v>
      </c>
      <c r="Y536" s="10">
        <f>R536</f>
        <v>2130</v>
      </c>
      <c r="Z536" s="10">
        <f>R536</f>
        <v>2130</v>
      </c>
    </row>
    <row r="537" spans="1:26" x14ac:dyDescent="0.2">
      <c r="A537" t="s">
        <v>3773</v>
      </c>
      <c r="B537" t="s">
        <v>3774</v>
      </c>
      <c r="C537" t="s">
        <v>3775</v>
      </c>
      <c r="D537" t="s">
        <v>3776</v>
      </c>
      <c r="E537" t="s">
        <v>3777</v>
      </c>
      <c r="F537" t="s">
        <v>3778</v>
      </c>
      <c r="G537">
        <v>2014</v>
      </c>
      <c r="H537" t="s">
        <v>3779</v>
      </c>
      <c r="I537" t="s">
        <v>3780</v>
      </c>
      <c r="J537" t="s">
        <v>44</v>
      </c>
      <c r="K537" t="s">
        <v>9919</v>
      </c>
      <c r="L537" t="s">
        <v>150</v>
      </c>
      <c r="M537" t="s">
        <v>3781</v>
      </c>
      <c r="N537" t="s">
        <v>3782</v>
      </c>
      <c r="O537" t="s">
        <v>68</v>
      </c>
      <c r="P537" t="s">
        <v>253</v>
      </c>
      <c r="R537">
        <v>1500</v>
      </c>
      <c r="W537" t="s">
        <v>9851</v>
      </c>
      <c r="X537" s="9">
        <f>R537*0.8893</f>
        <v>1333.95</v>
      </c>
      <c r="Y537" s="10">
        <f>R537*0.8893</f>
        <v>1333.95</v>
      </c>
      <c r="Z537" s="10">
        <f>R537*0.8893</f>
        <v>1333.95</v>
      </c>
    </row>
    <row r="538" spans="1:26" x14ac:dyDescent="0.2">
      <c r="A538" t="s">
        <v>3783</v>
      </c>
      <c r="B538" t="s">
        <v>3784</v>
      </c>
      <c r="C538" t="s">
        <v>3785</v>
      </c>
      <c r="D538" t="s">
        <v>19</v>
      </c>
      <c r="E538" t="s">
        <v>20</v>
      </c>
      <c r="G538">
        <v>2014</v>
      </c>
      <c r="H538" t="s">
        <v>3786</v>
      </c>
      <c r="I538" t="s">
        <v>3787</v>
      </c>
      <c r="J538" t="s">
        <v>23</v>
      </c>
      <c r="K538" t="s">
        <v>24</v>
      </c>
      <c r="L538" t="s">
        <v>25</v>
      </c>
      <c r="M538" t="s">
        <v>26</v>
      </c>
      <c r="O538" t="s">
        <v>28</v>
      </c>
      <c r="P538" t="s">
        <v>29</v>
      </c>
      <c r="R538">
        <v>1495</v>
      </c>
      <c r="W538" t="s">
        <v>9851</v>
      </c>
      <c r="X538" s="9">
        <f>R538*0.8893</f>
        <v>1329.5035</v>
      </c>
      <c r="Y538" s="10">
        <f>R538*0.8893</f>
        <v>1329.5035</v>
      </c>
      <c r="Z538" s="10">
        <f>R538*0.8893</f>
        <v>1329.5035</v>
      </c>
    </row>
    <row r="539" spans="1:26" x14ac:dyDescent="0.2">
      <c r="A539" t="s">
        <v>3788</v>
      </c>
      <c r="B539" t="s">
        <v>3789</v>
      </c>
      <c r="C539" t="s">
        <v>3790</v>
      </c>
      <c r="D539" t="s">
        <v>2763</v>
      </c>
      <c r="E539" t="s">
        <v>2764</v>
      </c>
      <c r="G539">
        <v>2014</v>
      </c>
      <c r="H539" t="s">
        <v>3791</v>
      </c>
      <c r="I539" t="s">
        <v>3792</v>
      </c>
      <c r="J539" t="s">
        <v>23</v>
      </c>
      <c r="K539" t="s">
        <v>24</v>
      </c>
      <c r="L539" t="s">
        <v>25</v>
      </c>
      <c r="M539" t="s">
        <v>2768</v>
      </c>
      <c r="N539" t="s">
        <v>3793</v>
      </c>
      <c r="O539" t="s">
        <v>401</v>
      </c>
      <c r="R539">
        <v>1050</v>
      </c>
      <c r="W539" t="s">
        <v>9855</v>
      </c>
      <c r="X539" s="11">
        <f>R539</f>
        <v>1050</v>
      </c>
      <c r="Y539" s="10">
        <f>R539</f>
        <v>1050</v>
      </c>
      <c r="Z539" s="10">
        <f>R539</f>
        <v>1050</v>
      </c>
    </row>
    <row r="540" spans="1:26" x14ac:dyDescent="0.2">
      <c r="A540" t="s">
        <v>3794</v>
      </c>
      <c r="B540" t="s">
        <v>3795</v>
      </c>
      <c r="C540" t="s">
        <v>3796</v>
      </c>
      <c r="D540" t="s">
        <v>19</v>
      </c>
      <c r="E540" t="s">
        <v>20</v>
      </c>
      <c r="G540">
        <v>2014</v>
      </c>
      <c r="H540" t="s">
        <v>3797</v>
      </c>
      <c r="I540" t="s">
        <v>3798</v>
      </c>
      <c r="J540" t="s">
        <v>23</v>
      </c>
      <c r="K540" t="s">
        <v>3799</v>
      </c>
      <c r="L540" t="s">
        <v>25</v>
      </c>
      <c r="M540" t="s">
        <v>26</v>
      </c>
      <c r="N540" t="s">
        <v>3800</v>
      </c>
      <c r="O540" t="s">
        <v>28</v>
      </c>
      <c r="P540" t="s">
        <v>29</v>
      </c>
      <c r="R540">
        <v>1495</v>
      </c>
      <c r="W540" t="s">
        <v>9851</v>
      </c>
      <c r="X540" s="9">
        <f>R540*0.8893</f>
        <v>1329.5035</v>
      </c>
      <c r="Y540" s="10">
        <f>R540*0.8893</f>
        <v>1329.5035</v>
      </c>
      <c r="Z540" s="10">
        <f>R540*0.8893</f>
        <v>1329.5035</v>
      </c>
    </row>
    <row r="541" spans="1:26" x14ac:dyDescent="0.2">
      <c r="A541" t="s">
        <v>3801</v>
      </c>
      <c r="B541" t="s">
        <v>3802</v>
      </c>
      <c r="C541" t="s">
        <v>3803</v>
      </c>
      <c r="D541" t="s">
        <v>3804</v>
      </c>
      <c r="E541" t="s">
        <v>3805</v>
      </c>
      <c r="F541" t="s">
        <v>3806</v>
      </c>
      <c r="G541">
        <v>2014</v>
      </c>
      <c r="H541" t="s">
        <v>3807</v>
      </c>
      <c r="I541" t="s">
        <v>3808</v>
      </c>
      <c r="J541" t="s">
        <v>23</v>
      </c>
      <c r="K541" t="s">
        <v>24</v>
      </c>
      <c r="L541" t="s">
        <v>1478</v>
      </c>
      <c r="M541" t="s">
        <v>3809</v>
      </c>
      <c r="O541" t="s">
        <v>107</v>
      </c>
      <c r="P541" t="s">
        <v>29</v>
      </c>
      <c r="R541">
        <v>1745</v>
      </c>
      <c r="W541" t="s">
        <v>9855</v>
      </c>
      <c r="X541" s="11">
        <f>R541</f>
        <v>1745</v>
      </c>
      <c r="Y541" s="10">
        <f>R541</f>
        <v>1745</v>
      </c>
      <c r="Z541" s="10">
        <f>R541</f>
        <v>1745</v>
      </c>
    </row>
    <row r="542" spans="1:26" x14ac:dyDescent="0.2">
      <c r="A542" t="s">
        <v>3810</v>
      </c>
      <c r="B542" t="s">
        <v>3811</v>
      </c>
      <c r="C542" t="s">
        <v>3812</v>
      </c>
      <c r="D542" t="s">
        <v>19</v>
      </c>
      <c r="E542" t="s">
        <v>20</v>
      </c>
      <c r="G542">
        <v>2014</v>
      </c>
      <c r="H542" t="s">
        <v>3813</v>
      </c>
      <c r="I542" t="s">
        <v>3814</v>
      </c>
      <c r="J542" t="s">
        <v>44</v>
      </c>
      <c r="K542" t="s">
        <v>3815</v>
      </c>
      <c r="L542" t="s">
        <v>25</v>
      </c>
      <c r="M542" t="s">
        <v>26</v>
      </c>
      <c r="N542" t="s">
        <v>3816</v>
      </c>
      <c r="O542" t="s">
        <v>28</v>
      </c>
      <c r="P542" t="s">
        <v>29</v>
      </c>
      <c r="R542">
        <v>1495</v>
      </c>
      <c r="W542" t="s">
        <v>9851</v>
      </c>
      <c r="X542" s="9">
        <f t="shared" ref="X542:X549" si="12">R542*0.8893</f>
        <v>1329.5035</v>
      </c>
      <c r="Y542" s="10">
        <f t="shared" ref="Y542:Y549" si="13">R542*0.8893</f>
        <v>1329.5035</v>
      </c>
      <c r="Z542" s="10">
        <f t="shared" ref="Z542:Z549" si="14">R542*0.8893</f>
        <v>1329.5035</v>
      </c>
    </row>
    <row r="543" spans="1:26" x14ac:dyDescent="0.2">
      <c r="A543" t="s">
        <v>3817</v>
      </c>
      <c r="B543" t="s">
        <v>3818</v>
      </c>
      <c r="C543" t="s">
        <v>3819</v>
      </c>
      <c r="D543" t="s">
        <v>19</v>
      </c>
      <c r="E543" t="s">
        <v>20</v>
      </c>
      <c r="G543">
        <v>2014</v>
      </c>
      <c r="H543" t="s">
        <v>3820</v>
      </c>
      <c r="I543" t="s">
        <v>3821</v>
      </c>
      <c r="J543" t="s">
        <v>64</v>
      </c>
      <c r="K543" t="s">
        <v>2161</v>
      </c>
      <c r="L543" t="s">
        <v>25</v>
      </c>
      <c r="M543" t="s">
        <v>26</v>
      </c>
      <c r="N543" t="s">
        <v>3822</v>
      </c>
      <c r="O543" t="s">
        <v>28</v>
      </c>
      <c r="P543" t="s">
        <v>29</v>
      </c>
      <c r="R543">
        <v>1495</v>
      </c>
      <c r="W543" t="s">
        <v>9851</v>
      </c>
      <c r="X543" s="9">
        <f t="shared" si="12"/>
        <v>1329.5035</v>
      </c>
      <c r="Y543" s="10">
        <f t="shared" si="13"/>
        <v>1329.5035</v>
      </c>
      <c r="Z543" s="10">
        <f t="shared" si="14"/>
        <v>1329.5035</v>
      </c>
    </row>
    <row r="544" spans="1:26" x14ac:dyDescent="0.2">
      <c r="A544" t="s">
        <v>3823</v>
      </c>
      <c r="B544" t="s">
        <v>3824</v>
      </c>
      <c r="C544" t="s">
        <v>3825</v>
      </c>
      <c r="D544" t="s">
        <v>19</v>
      </c>
      <c r="E544" t="s">
        <v>20</v>
      </c>
      <c r="G544">
        <v>2014</v>
      </c>
      <c r="H544" t="s">
        <v>3826</v>
      </c>
      <c r="I544" t="s">
        <v>3827</v>
      </c>
      <c r="J544" t="s">
        <v>44</v>
      </c>
      <c r="K544" t="s">
        <v>113</v>
      </c>
      <c r="L544" t="s">
        <v>25</v>
      </c>
      <c r="M544" t="s">
        <v>26</v>
      </c>
      <c r="O544" t="s">
        <v>28</v>
      </c>
      <c r="P544" t="s">
        <v>29</v>
      </c>
      <c r="R544">
        <v>1495</v>
      </c>
      <c r="W544" t="s">
        <v>9851</v>
      </c>
      <c r="X544" s="9">
        <f t="shared" si="12"/>
        <v>1329.5035</v>
      </c>
      <c r="Y544" s="10">
        <f t="shared" si="13"/>
        <v>1329.5035</v>
      </c>
      <c r="Z544" s="10">
        <f t="shared" si="14"/>
        <v>1329.5035</v>
      </c>
    </row>
    <row r="545" spans="1:26" x14ac:dyDescent="0.2">
      <c r="A545" t="s">
        <v>3828</v>
      </c>
      <c r="B545" t="s">
        <v>3829</v>
      </c>
      <c r="C545" t="s">
        <v>3830</v>
      </c>
      <c r="D545" t="s">
        <v>19</v>
      </c>
      <c r="E545" t="s">
        <v>20</v>
      </c>
      <c r="G545">
        <v>2014</v>
      </c>
      <c r="H545" t="s">
        <v>3831</v>
      </c>
      <c r="I545" t="s">
        <v>2994</v>
      </c>
      <c r="J545" t="s">
        <v>23</v>
      </c>
      <c r="K545" t="s">
        <v>24</v>
      </c>
      <c r="L545" t="s">
        <v>25</v>
      </c>
      <c r="M545" t="s">
        <v>26</v>
      </c>
      <c r="N545" t="s">
        <v>3832</v>
      </c>
      <c r="O545" t="s">
        <v>28</v>
      </c>
      <c r="P545" t="s">
        <v>29</v>
      </c>
      <c r="R545">
        <v>1495</v>
      </c>
      <c r="W545" t="s">
        <v>9851</v>
      </c>
      <c r="X545" s="9">
        <f t="shared" si="12"/>
        <v>1329.5035</v>
      </c>
      <c r="Y545" s="10">
        <f t="shared" si="13"/>
        <v>1329.5035</v>
      </c>
      <c r="Z545" s="10">
        <f t="shared" si="14"/>
        <v>1329.5035</v>
      </c>
    </row>
    <row r="546" spans="1:26" x14ac:dyDescent="0.2">
      <c r="A546" t="s">
        <v>3833</v>
      </c>
      <c r="B546" t="s">
        <v>3834</v>
      </c>
      <c r="C546" t="s">
        <v>3835</v>
      </c>
      <c r="D546" t="s">
        <v>19</v>
      </c>
      <c r="E546" t="s">
        <v>20</v>
      </c>
      <c r="G546">
        <v>2014</v>
      </c>
      <c r="H546" t="s">
        <v>3836</v>
      </c>
      <c r="I546" t="s">
        <v>3837</v>
      </c>
      <c r="J546" t="s">
        <v>44</v>
      </c>
      <c r="K546" t="s">
        <v>9920</v>
      </c>
      <c r="L546" t="s">
        <v>25</v>
      </c>
      <c r="M546" t="s">
        <v>26</v>
      </c>
      <c r="O546" t="s">
        <v>28</v>
      </c>
      <c r="P546" t="s">
        <v>29</v>
      </c>
      <c r="R546">
        <v>1495</v>
      </c>
      <c r="W546" t="s">
        <v>9851</v>
      </c>
      <c r="X546" s="9">
        <f t="shared" si="12"/>
        <v>1329.5035</v>
      </c>
      <c r="Y546" s="10">
        <f t="shared" si="13"/>
        <v>1329.5035</v>
      </c>
      <c r="Z546" s="10">
        <f t="shared" si="14"/>
        <v>1329.5035</v>
      </c>
    </row>
    <row r="547" spans="1:26" x14ac:dyDescent="0.2">
      <c r="A547" t="s">
        <v>3839</v>
      </c>
      <c r="B547" t="s">
        <v>3840</v>
      </c>
      <c r="C547" t="s">
        <v>3841</v>
      </c>
      <c r="D547" t="s">
        <v>19</v>
      </c>
      <c r="E547" t="s">
        <v>20</v>
      </c>
      <c r="G547">
        <v>2014</v>
      </c>
      <c r="H547" t="s">
        <v>3842</v>
      </c>
      <c r="I547" t="s">
        <v>3843</v>
      </c>
      <c r="J547" t="s">
        <v>23</v>
      </c>
      <c r="K547" t="s">
        <v>24</v>
      </c>
      <c r="L547" t="s">
        <v>25</v>
      </c>
      <c r="M547" t="s">
        <v>26</v>
      </c>
      <c r="N547" t="s">
        <v>3844</v>
      </c>
      <c r="O547" t="s">
        <v>28</v>
      </c>
      <c r="P547" t="s">
        <v>29</v>
      </c>
      <c r="R547">
        <v>1495</v>
      </c>
      <c r="W547" t="s">
        <v>9851</v>
      </c>
      <c r="X547" s="9">
        <f t="shared" si="12"/>
        <v>1329.5035</v>
      </c>
      <c r="Y547" s="10">
        <f t="shared" si="13"/>
        <v>1329.5035</v>
      </c>
      <c r="Z547" s="10">
        <f t="shared" si="14"/>
        <v>1329.5035</v>
      </c>
    </row>
    <row r="548" spans="1:26" x14ac:dyDescent="0.2">
      <c r="A548" t="s">
        <v>3845</v>
      </c>
      <c r="B548" t="s">
        <v>3846</v>
      </c>
      <c r="C548" t="s">
        <v>3847</v>
      </c>
      <c r="D548" t="s">
        <v>1653</v>
      </c>
      <c r="E548" t="s">
        <v>1654</v>
      </c>
      <c r="G548">
        <v>2014</v>
      </c>
      <c r="H548" t="s">
        <v>3848</v>
      </c>
      <c r="I548" t="s">
        <v>3849</v>
      </c>
      <c r="J548" t="s">
        <v>44</v>
      </c>
      <c r="K548" t="s">
        <v>9921</v>
      </c>
      <c r="L548" t="s">
        <v>221</v>
      </c>
      <c r="M548" t="s">
        <v>263</v>
      </c>
      <c r="N548" t="s">
        <v>3850</v>
      </c>
      <c r="O548" t="s">
        <v>68</v>
      </c>
      <c r="P548" t="s">
        <v>253</v>
      </c>
      <c r="R548">
        <v>0</v>
      </c>
      <c r="W548" t="s">
        <v>9851</v>
      </c>
      <c r="X548" s="9">
        <f t="shared" si="12"/>
        <v>0</v>
      </c>
      <c r="Y548" s="10">
        <f t="shared" si="13"/>
        <v>0</v>
      </c>
      <c r="Z548" s="10">
        <f t="shared" si="14"/>
        <v>0</v>
      </c>
    </row>
    <row r="549" spans="1:26" x14ac:dyDescent="0.2">
      <c r="A549" t="s">
        <v>3851</v>
      </c>
      <c r="B549" t="s">
        <v>3852</v>
      </c>
      <c r="C549" t="s">
        <v>3853</v>
      </c>
      <c r="D549" t="s">
        <v>19</v>
      </c>
      <c r="E549" t="s">
        <v>20</v>
      </c>
      <c r="G549">
        <v>2014</v>
      </c>
      <c r="H549" t="s">
        <v>3854</v>
      </c>
      <c r="I549" t="s">
        <v>3855</v>
      </c>
      <c r="J549" t="s">
        <v>23</v>
      </c>
      <c r="K549" t="s">
        <v>24</v>
      </c>
      <c r="L549" t="s">
        <v>25</v>
      </c>
      <c r="M549" t="s">
        <v>26</v>
      </c>
      <c r="N549" t="s">
        <v>3856</v>
      </c>
      <c r="O549" t="s">
        <v>28</v>
      </c>
      <c r="P549" t="s">
        <v>29</v>
      </c>
      <c r="R549">
        <v>1495</v>
      </c>
      <c r="W549" t="s">
        <v>9851</v>
      </c>
      <c r="X549" s="9">
        <f t="shared" si="12"/>
        <v>1329.5035</v>
      </c>
      <c r="Y549" s="10">
        <f t="shared" si="13"/>
        <v>1329.5035</v>
      </c>
      <c r="Z549" s="10">
        <f t="shared" si="14"/>
        <v>1329.5035</v>
      </c>
    </row>
    <row r="550" spans="1:26" x14ac:dyDescent="0.2">
      <c r="A550" t="s">
        <v>3857</v>
      </c>
      <c r="B550" t="s">
        <v>3858</v>
      </c>
      <c r="C550" t="s">
        <v>3859</v>
      </c>
      <c r="D550" t="s">
        <v>563</v>
      </c>
      <c r="E550" t="s">
        <v>564</v>
      </c>
      <c r="G550">
        <v>2014</v>
      </c>
      <c r="H550" t="s">
        <v>3860</v>
      </c>
      <c r="I550" t="s">
        <v>3861</v>
      </c>
      <c r="J550" t="s">
        <v>64</v>
      </c>
      <c r="K550" t="s">
        <v>431</v>
      </c>
      <c r="L550" t="s">
        <v>567</v>
      </c>
      <c r="M550" t="s">
        <v>568</v>
      </c>
      <c r="O550" t="s">
        <v>97</v>
      </c>
      <c r="P550" t="s">
        <v>29</v>
      </c>
      <c r="R550" t="s">
        <v>9854</v>
      </c>
      <c r="S550" s="5">
        <v>450</v>
      </c>
      <c r="T550" s="5">
        <v>2490</v>
      </c>
      <c r="U550" s="5">
        <f>AVERAGE(S550:T550)</f>
        <v>1470</v>
      </c>
      <c r="W550" t="s">
        <v>9851</v>
      </c>
      <c r="X550" s="9">
        <f>U550*0.8893</f>
        <v>1307.271</v>
      </c>
      <c r="Y550" s="15">
        <f>S550*0.8893</f>
        <v>400.185</v>
      </c>
      <c r="Z550" s="15">
        <f>T550*0.8893</f>
        <v>2214.357</v>
      </c>
    </row>
    <row r="551" spans="1:26" x14ac:dyDescent="0.2">
      <c r="A551" t="s">
        <v>3862</v>
      </c>
      <c r="B551" t="s">
        <v>3863</v>
      </c>
      <c r="C551" t="s">
        <v>3864</v>
      </c>
      <c r="D551" t="s">
        <v>1544</v>
      </c>
      <c r="E551" t="s">
        <v>1545</v>
      </c>
      <c r="G551">
        <v>2014</v>
      </c>
      <c r="H551" t="s">
        <v>3865</v>
      </c>
      <c r="I551" t="s">
        <v>3866</v>
      </c>
      <c r="J551" t="s">
        <v>122</v>
      </c>
      <c r="K551" t="s">
        <v>232</v>
      </c>
      <c r="L551" t="s">
        <v>1548</v>
      </c>
      <c r="M551" t="s">
        <v>1549</v>
      </c>
      <c r="N551" t="s">
        <v>3867</v>
      </c>
      <c r="O551" t="s">
        <v>107</v>
      </c>
      <c r="P551" t="s">
        <v>29</v>
      </c>
      <c r="R551">
        <v>2270</v>
      </c>
      <c r="W551" t="s">
        <v>9855</v>
      </c>
      <c r="X551" s="11">
        <f>R551</f>
        <v>2270</v>
      </c>
      <c r="Y551" s="10">
        <f>R551</f>
        <v>2270</v>
      </c>
      <c r="Z551" s="10">
        <f>R551</f>
        <v>2270</v>
      </c>
    </row>
    <row r="552" spans="1:26" x14ac:dyDescent="0.2">
      <c r="A552" t="s">
        <v>3868</v>
      </c>
      <c r="B552" t="s">
        <v>3869</v>
      </c>
      <c r="C552" t="s">
        <v>3870</v>
      </c>
      <c r="D552" t="s">
        <v>325</v>
      </c>
      <c r="E552" t="s">
        <v>326</v>
      </c>
      <c r="G552">
        <v>2014</v>
      </c>
      <c r="H552" t="s">
        <v>3871</v>
      </c>
      <c r="I552" t="s">
        <v>3872</v>
      </c>
      <c r="J552" t="s">
        <v>23</v>
      </c>
      <c r="K552" t="s">
        <v>24</v>
      </c>
      <c r="L552" t="s">
        <v>329</v>
      </c>
      <c r="M552" t="s">
        <v>330</v>
      </c>
      <c r="N552" t="s">
        <v>3873</v>
      </c>
      <c r="O552" t="s">
        <v>107</v>
      </c>
      <c r="P552" t="s">
        <v>29</v>
      </c>
      <c r="R552">
        <v>1805</v>
      </c>
      <c r="W552" t="s">
        <v>9855</v>
      </c>
      <c r="X552" s="11">
        <f>R552</f>
        <v>1805</v>
      </c>
      <c r="Y552" s="10">
        <f>R552</f>
        <v>1805</v>
      </c>
      <c r="Z552" s="10">
        <f>R552</f>
        <v>1805</v>
      </c>
    </row>
    <row r="553" spans="1:26" x14ac:dyDescent="0.2">
      <c r="A553" t="s">
        <v>3874</v>
      </c>
      <c r="B553" t="s">
        <v>3875</v>
      </c>
      <c r="C553" t="s">
        <v>3876</v>
      </c>
      <c r="D553" t="s">
        <v>19</v>
      </c>
      <c r="E553" t="s">
        <v>20</v>
      </c>
      <c r="G553">
        <v>2014</v>
      </c>
      <c r="H553" t="s">
        <v>3877</v>
      </c>
      <c r="I553" t="s">
        <v>3878</v>
      </c>
      <c r="J553" t="s">
        <v>23</v>
      </c>
      <c r="K553" t="s">
        <v>24</v>
      </c>
      <c r="L553" t="s">
        <v>25</v>
      </c>
      <c r="M553" t="s">
        <v>26</v>
      </c>
      <c r="N553" t="s">
        <v>969</v>
      </c>
      <c r="O553" t="s">
        <v>28</v>
      </c>
      <c r="P553" t="s">
        <v>29</v>
      </c>
      <c r="R553">
        <v>1495</v>
      </c>
      <c r="W553" t="s">
        <v>9851</v>
      </c>
      <c r="X553" s="9">
        <f>R553*0.8893</f>
        <v>1329.5035</v>
      </c>
      <c r="Y553" s="10">
        <f>R553*0.8893</f>
        <v>1329.5035</v>
      </c>
      <c r="Z553" s="10">
        <f>R553*0.8893</f>
        <v>1329.5035</v>
      </c>
    </row>
    <row r="554" spans="1:26" x14ac:dyDescent="0.2">
      <c r="A554" t="s">
        <v>3879</v>
      </c>
      <c r="B554" t="s">
        <v>3880</v>
      </c>
      <c r="C554" t="s">
        <v>3881</v>
      </c>
      <c r="D554" t="s">
        <v>19</v>
      </c>
      <c r="E554" t="s">
        <v>20</v>
      </c>
      <c r="G554">
        <v>2014</v>
      </c>
      <c r="H554" t="s">
        <v>3882</v>
      </c>
      <c r="I554" t="s">
        <v>3883</v>
      </c>
      <c r="J554" t="s">
        <v>44</v>
      </c>
      <c r="K554" t="s">
        <v>113</v>
      </c>
      <c r="L554" t="s">
        <v>25</v>
      </c>
      <c r="M554" t="s">
        <v>26</v>
      </c>
      <c r="N554" t="s">
        <v>277</v>
      </c>
      <c r="O554" t="s">
        <v>28</v>
      </c>
      <c r="P554" t="s">
        <v>29</v>
      </c>
      <c r="R554">
        <v>1495</v>
      </c>
      <c r="W554" t="s">
        <v>9851</v>
      </c>
      <c r="X554" s="9">
        <f>R554*0.8893</f>
        <v>1329.5035</v>
      </c>
      <c r="Y554" s="10">
        <f>R554*0.8893</f>
        <v>1329.5035</v>
      </c>
      <c r="Z554" s="10">
        <f>R554*0.8893</f>
        <v>1329.5035</v>
      </c>
    </row>
    <row r="555" spans="1:26" x14ac:dyDescent="0.2">
      <c r="A555" t="s">
        <v>3884</v>
      </c>
      <c r="B555" t="s">
        <v>3885</v>
      </c>
      <c r="C555" t="s">
        <v>3886</v>
      </c>
      <c r="D555" t="s">
        <v>3887</v>
      </c>
      <c r="E555" t="s">
        <v>3888</v>
      </c>
      <c r="F555" t="s">
        <v>3889</v>
      </c>
      <c r="G555">
        <v>2014</v>
      </c>
      <c r="H555" t="s">
        <v>3890</v>
      </c>
      <c r="I555" t="s">
        <v>1435</v>
      </c>
      <c r="J555" t="s">
        <v>64</v>
      </c>
      <c r="K555" t="s">
        <v>1271</v>
      </c>
      <c r="L555" t="s">
        <v>3891</v>
      </c>
      <c r="M555" t="s">
        <v>587</v>
      </c>
      <c r="N555" t="s">
        <v>3892</v>
      </c>
      <c r="O555" t="s">
        <v>107</v>
      </c>
      <c r="P555" t="s">
        <v>29</v>
      </c>
      <c r="R555">
        <v>1465</v>
      </c>
      <c r="W555" t="s">
        <v>9855</v>
      </c>
      <c r="X555" s="11">
        <f>R555</f>
        <v>1465</v>
      </c>
      <c r="Y555" s="10">
        <f>R555</f>
        <v>1465</v>
      </c>
      <c r="Z555" s="10">
        <f>R555</f>
        <v>1465</v>
      </c>
    </row>
    <row r="556" spans="1:26" x14ac:dyDescent="0.2">
      <c r="A556" t="s">
        <v>3893</v>
      </c>
      <c r="B556" t="s">
        <v>3894</v>
      </c>
      <c r="C556" t="s">
        <v>3895</v>
      </c>
      <c r="D556" t="s">
        <v>3896</v>
      </c>
      <c r="E556" t="s">
        <v>3897</v>
      </c>
      <c r="G556">
        <v>2014</v>
      </c>
      <c r="H556" t="s">
        <v>3898</v>
      </c>
      <c r="I556" t="s">
        <v>3899</v>
      </c>
      <c r="J556" t="s">
        <v>23</v>
      </c>
      <c r="K556" t="s">
        <v>45</v>
      </c>
      <c r="L556" t="s">
        <v>892</v>
      </c>
      <c r="M556" t="s">
        <v>3900</v>
      </c>
      <c r="N556" t="s">
        <v>3901</v>
      </c>
      <c r="O556" t="s">
        <v>107</v>
      </c>
      <c r="P556" t="s">
        <v>29</v>
      </c>
      <c r="R556">
        <v>1745</v>
      </c>
      <c r="W556" t="s">
        <v>9855</v>
      </c>
      <c r="X556" s="11">
        <f>R556</f>
        <v>1745</v>
      </c>
      <c r="Y556" s="10">
        <f>R556</f>
        <v>1745</v>
      </c>
      <c r="Z556" s="10">
        <f>R556</f>
        <v>1745</v>
      </c>
    </row>
    <row r="557" spans="1:26" x14ac:dyDescent="0.2">
      <c r="A557" t="s">
        <v>3902</v>
      </c>
      <c r="B557" t="s">
        <v>3903</v>
      </c>
      <c r="C557" t="s">
        <v>3904</v>
      </c>
      <c r="D557" t="s">
        <v>118</v>
      </c>
      <c r="E557" t="s">
        <v>119</v>
      </c>
      <c r="G557">
        <v>2014</v>
      </c>
      <c r="H557" t="s">
        <v>3905</v>
      </c>
      <c r="I557" t="s">
        <v>3906</v>
      </c>
      <c r="J557" t="s">
        <v>44</v>
      </c>
      <c r="K557" t="s">
        <v>242</v>
      </c>
      <c r="L557" t="s">
        <v>123</v>
      </c>
      <c r="M557" t="s">
        <v>124</v>
      </c>
      <c r="N557" t="s">
        <v>3907</v>
      </c>
      <c r="O557" t="s">
        <v>126</v>
      </c>
      <c r="R557" t="s">
        <v>9854</v>
      </c>
      <c r="S557" s="5">
        <v>1112</v>
      </c>
      <c r="T557" s="5">
        <v>1904</v>
      </c>
      <c r="U557" s="5">
        <f>AVERAGE(S557:T557)</f>
        <v>1508</v>
      </c>
      <c r="W557" t="s">
        <v>9851</v>
      </c>
      <c r="X557" s="9">
        <f>U557*0.8893</f>
        <v>1341.0644</v>
      </c>
      <c r="Y557" s="15">
        <f>S557*0.8893</f>
        <v>988.90160000000003</v>
      </c>
      <c r="Z557" s="15">
        <f>T557*0.8893</f>
        <v>1693.2272</v>
      </c>
    </row>
    <row r="558" spans="1:26" x14ac:dyDescent="0.2">
      <c r="A558" t="s">
        <v>3908</v>
      </c>
      <c r="B558" t="s">
        <v>3909</v>
      </c>
      <c r="C558" t="s">
        <v>3910</v>
      </c>
      <c r="D558" t="s">
        <v>19</v>
      </c>
      <c r="E558" t="s">
        <v>20</v>
      </c>
      <c r="G558">
        <v>2014</v>
      </c>
      <c r="H558" t="s">
        <v>3911</v>
      </c>
      <c r="I558" t="s">
        <v>3912</v>
      </c>
      <c r="J558" t="s">
        <v>122</v>
      </c>
      <c r="K558" t="s">
        <v>9922</v>
      </c>
      <c r="L558" t="s">
        <v>25</v>
      </c>
      <c r="M558" t="s">
        <v>26</v>
      </c>
      <c r="N558" t="s">
        <v>3913</v>
      </c>
      <c r="O558" t="s">
        <v>28</v>
      </c>
      <c r="P558" t="s">
        <v>29</v>
      </c>
      <c r="R558">
        <v>1495</v>
      </c>
      <c r="W558" t="s">
        <v>9851</v>
      </c>
      <c r="X558" s="9">
        <f>R558*0.8893</f>
        <v>1329.5035</v>
      </c>
      <c r="Y558" s="10">
        <f>R558*0.8893</f>
        <v>1329.5035</v>
      </c>
      <c r="Z558" s="10">
        <f>R558*0.8893</f>
        <v>1329.5035</v>
      </c>
    </row>
    <row r="559" spans="1:26" x14ac:dyDescent="0.2">
      <c r="A559" t="s">
        <v>3914</v>
      </c>
      <c r="B559" t="s">
        <v>3915</v>
      </c>
      <c r="C559" t="s">
        <v>3916</v>
      </c>
      <c r="D559" t="s">
        <v>648</v>
      </c>
      <c r="E559" t="s">
        <v>649</v>
      </c>
      <c r="F559" t="s">
        <v>3595</v>
      </c>
      <c r="G559">
        <v>2014</v>
      </c>
      <c r="H559" t="s">
        <v>3917</v>
      </c>
      <c r="I559" t="s">
        <v>3918</v>
      </c>
      <c r="J559" t="s">
        <v>64</v>
      </c>
      <c r="K559" t="s">
        <v>652</v>
      </c>
      <c r="L559" t="s">
        <v>653</v>
      </c>
      <c r="M559" t="s">
        <v>47</v>
      </c>
      <c r="O559" t="s">
        <v>68</v>
      </c>
      <c r="P559" t="s">
        <v>29</v>
      </c>
      <c r="R559">
        <v>0</v>
      </c>
      <c r="W559" t="s">
        <v>9851</v>
      </c>
      <c r="X559" s="9">
        <f>R559*0.8893</f>
        <v>0</v>
      </c>
      <c r="Y559" s="10">
        <f>R559*0.8893</f>
        <v>0</v>
      </c>
      <c r="Z559" s="10">
        <f>R559*0.8893</f>
        <v>0</v>
      </c>
    </row>
    <row r="560" spans="1:26" x14ac:dyDescent="0.2">
      <c r="A560" t="s">
        <v>3919</v>
      </c>
      <c r="B560" t="s">
        <v>3920</v>
      </c>
      <c r="C560" t="s">
        <v>3921</v>
      </c>
      <c r="D560" t="s">
        <v>2763</v>
      </c>
      <c r="E560" t="s">
        <v>2764</v>
      </c>
      <c r="G560">
        <v>2014</v>
      </c>
      <c r="H560" t="s">
        <v>3922</v>
      </c>
      <c r="I560" t="s">
        <v>3923</v>
      </c>
      <c r="J560" t="s">
        <v>23</v>
      </c>
      <c r="K560" t="s">
        <v>24</v>
      </c>
      <c r="L560" t="s">
        <v>25</v>
      </c>
      <c r="M560" t="s">
        <v>2768</v>
      </c>
      <c r="O560" t="s">
        <v>401</v>
      </c>
      <c r="R560">
        <v>1050</v>
      </c>
      <c r="W560" t="s">
        <v>9855</v>
      </c>
      <c r="X560" s="11">
        <f>R560</f>
        <v>1050</v>
      </c>
      <c r="Y560" s="10">
        <f>R560</f>
        <v>1050</v>
      </c>
      <c r="Z560" s="10">
        <f>R560</f>
        <v>1050</v>
      </c>
    </row>
    <row r="561" spans="1:26" x14ac:dyDescent="0.2">
      <c r="A561" t="s">
        <v>3924</v>
      </c>
      <c r="B561" t="s">
        <v>3925</v>
      </c>
      <c r="C561" t="s">
        <v>3926</v>
      </c>
      <c r="D561" t="s">
        <v>3927</v>
      </c>
      <c r="E561" t="s">
        <v>3928</v>
      </c>
      <c r="G561">
        <v>2014</v>
      </c>
      <c r="H561" t="s">
        <v>3929</v>
      </c>
      <c r="I561" t="s">
        <v>3930</v>
      </c>
      <c r="J561" t="s">
        <v>23</v>
      </c>
      <c r="K561" t="s">
        <v>24</v>
      </c>
      <c r="L561" t="s">
        <v>3931</v>
      </c>
      <c r="M561" t="s">
        <v>1811</v>
      </c>
      <c r="N561" t="s">
        <v>3932</v>
      </c>
      <c r="O561" t="s">
        <v>97</v>
      </c>
      <c r="P561" t="s">
        <v>29</v>
      </c>
      <c r="R561" t="s">
        <v>9854</v>
      </c>
      <c r="S561" s="5">
        <v>450</v>
      </c>
      <c r="T561" s="5">
        <v>2490</v>
      </c>
      <c r="U561" s="5">
        <f>AVERAGE(S561:T561)</f>
        <v>1470</v>
      </c>
      <c r="W561" t="s">
        <v>9851</v>
      </c>
      <c r="X561" s="9">
        <f>U561*0.8893</f>
        <v>1307.271</v>
      </c>
      <c r="Y561" s="15">
        <f>S561*0.8893</f>
        <v>400.185</v>
      </c>
      <c r="Z561" s="15">
        <f>T561*0.8893</f>
        <v>2214.357</v>
      </c>
    </row>
    <row r="562" spans="1:26" x14ac:dyDescent="0.2">
      <c r="A562" t="s">
        <v>3933</v>
      </c>
      <c r="B562" t="s">
        <v>3934</v>
      </c>
      <c r="D562" t="s">
        <v>3706</v>
      </c>
      <c r="E562" t="s">
        <v>3707</v>
      </c>
      <c r="G562">
        <v>2014</v>
      </c>
      <c r="H562" t="s">
        <v>3935</v>
      </c>
      <c r="I562" t="s">
        <v>3936</v>
      </c>
      <c r="J562" t="s">
        <v>64</v>
      </c>
      <c r="K562" t="s">
        <v>9923</v>
      </c>
      <c r="L562" t="s">
        <v>3709</v>
      </c>
      <c r="M562" t="s">
        <v>3710</v>
      </c>
      <c r="N562" t="s">
        <v>3938</v>
      </c>
      <c r="O562" t="s">
        <v>3712</v>
      </c>
      <c r="P562" t="s">
        <v>29</v>
      </c>
      <c r="R562" s="5" t="s">
        <v>10052</v>
      </c>
      <c r="Y562" s="10"/>
      <c r="Z562" s="10"/>
    </row>
    <row r="563" spans="1:26" x14ac:dyDescent="0.2">
      <c r="A563" t="s">
        <v>3939</v>
      </c>
      <c r="B563" t="s">
        <v>3940</v>
      </c>
      <c r="C563" t="s">
        <v>3941</v>
      </c>
      <c r="D563" t="s">
        <v>638</v>
      </c>
      <c r="E563" t="s">
        <v>639</v>
      </c>
      <c r="F563" t="s">
        <v>640</v>
      </c>
      <c r="G563">
        <v>2014</v>
      </c>
      <c r="H563" t="s">
        <v>3942</v>
      </c>
      <c r="I563" t="s">
        <v>3943</v>
      </c>
      <c r="J563" t="s">
        <v>23</v>
      </c>
      <c r="K563" t="s">
        <v>24</v>
      </c>
      <c r="L563" t="s">
        <v>643</v>
      </c>
      <c r="O563" t="s">
        <v>30</v>
      </c>
      <c r="R563" s="5" t="s">
        <v>10052</v>
      </c>
      <c r="Y563" s="10"/>
      <c r="Z563" s="10"/>
    </row>
    <row r="564" spans="1:26" x14ac:dyDescent="0.2">
      <c r="A564" t="s">
        <v>3944</v>
      </c>
      <c r="B564" t="s">
        <v>3945</v>
      </c>
      <c r="C564" t="s">
        <v>3946</v>
      </c>
      <c r="D564" t="s">
        <v>572</v>
      </c>
      <c r="E564" t="s">
        <v>2919</v>
      </c>
      <c r="F564" t="s">
        <v>573</v>
      </c>
      <c r="G564">
        <v>2014</v>
      </c>
      <c r="H564" t="s">
        <v>3947</v>
      </c>
      <c r="I564" t="s">
        <v>3948</v>
      </c>
      <c r="J564" t="s">
        <v>64</v>
      </c>
      <c r="K564" t="s">
        <v>2035</v>
      </c>
      <c r="L564" t="s">
        <v>576</v>
      </c>
      <c r="M564" t="s">
        <v>263</v>
      </c>
      <c r="N564" t="s">
        <v>3949</v>
      </c>
      <c r="O564" t="s">
        <v>28</v>
      </c>
      <c r="P564" t="s">
        <v>29</v>
      </c>
      <c r="R564">
        <v>2250</v>
      </c>
      <c r="W564" t="s">
        <v>9851</v>
      </c>
      <c r="X564" s="9">
        <f>R564*0.8893</f>
        <v>2000.925</v>
      </c>
      <c r="Y564" s="10">
        <f>R564*0.8893</f>
        <v>2000.925</v>
      </c>
      <c r="Z564" s="10">
        <f>R564*0.8893</f>
        <v>2000.925</v>
      </c>
    </row>
    <row r="565" spans="1:26" x14ac:dyDescent="0.2">
      <c r="A565" t="s">
        <v>3950</v>
      </c>
      <c r="B565" t="s">
        <v>3951</v>
      </c>
      <c r="C565" t="s">
        <v>3952</v>
      </c>
      <c r="D565" t="s">
        <v>1357</v>
      </c>
      <c r="E565" t="s">
        <v>1358</v>
      </c>
      <c r="G565">
        <v>2014</v>
      </c>
      <c r="H565" t="s">
        <v>3953</v>
      </c>
      <c r="I565" t="s">
        <v>3954</v>
      </c>
      <c r="J565" t="s">
        <v>44</v>
      </c>
      <c r="K565" t="s">
        <v>9924</v>
      </c>
      <c r="L565" t="s">
        <v>1361</v>
      </c>
      <c r="M565" t="s">
        <v>1362</v>
      </c>
      <c r="N565" t="s">
        <v>3955</v>
      </c>
      <c r="O565" t="s">
        <v>189</v>
      </c>
      <c r="P565" t="s">
        <v>29</v>
      </c>
      <c r="R565">
        <v>1600</v>
      </c>
      <c r="W565" t="s">
        <v>9859</v>
      </c>
      <c r="X565" s="9">
        <f>R565*0.9517</f>
        <v>1522.72</v>
      </c>
      <c r="Y565" s="10">
        <f>R565*0.9157</f>
        <v>1465.12</v>
      </c>
      <c r="Z565" s="10">
        <f>R565*0.9157</f>
        <v>1465.12</v>
      </c>
    </row>
    <row r="566" spans="1:26" x14ac:dyDescent="0.2">
      <c r="A566" t="s">
        <v>3956</v>
      </c>
      <c r="B566" t="s">
        <v>3957</v>
      </c>
      <c r="C566" t="s">
        <v>3958</v>
      </c>
      <c r="D566" t="s">
        <v>3959</v>
      </c>
      <c r="E566" t="s">
        <v>3960</v>
      </c>
      <c r="G566">
        <v>2014</v>
      </c>
      <c r="H566" t="s">
        <v>3961</v>
      </c>
      <c r="I566" t="s">
        <v>3962</v>
      </c>
      <c r="J566" t="s">
        <v>64</v>
      </c>
      <c r="K566" t="s">
        <v>9925</v>
      </c>
      <c r="L566" t="s">
        <v>173</v>
      </c>
      <c r="M566" t="s">
        <v>174</v>
      </c>
      <c r="N566" t="s">
        <v>3964</v>
      </c>
      <c r="O566" t="s">
        <v>189</v>
      </c>
      <c r="P566" t="s">
        <v>29</v>
      </c>
      <c r="R566">
        <v>1000</v>
      </c>
      <c r="W566" t="s">
        <v>9859</v>
      </c>
      <c r="X566" s="9">
        <f>R566*0.9517</f>
        <v>951.7</v>
      </c>
      <c r="Y566" s="10">
        <f>R566*0.9157</f>
        <v>915.69999999999993</v>
      </c>
      <c r="Z566" s="10">
        <f>R566*0.9157</f>
        <v>915.69999999999993</v>
      </c>
    </row>
    <row r="567" spans="1:26" x14ac:dyDescent="0.2">
      <c r="A567" t="s">
        <v>3965</v>
      </c>
      <c r="B567" t="s">
        <v>3966</v>
      </c>
      <c r="C567" t="s">
        <v>3967</v>
      </c>
      <c r="D567" t="s">
        <v>3968</v>
      </c>
      <c r="E567" t="s">
        <v>3969</v>
      </c>
      <c r="G567">
        <v>2014</v>
      </c>
      <c r="H567" t="s">
        <v>3970</v>
      </c>
      <c r="I567" t="s">
        <v>3971</v>
      </c>
      <c r="J567" t="s">
        <v>44</v>
      </c>
      <c r="K567" t="s">
        <v>9926</v>
      </c>
      <c r="L567" t="s">
        <v>3972</v>
      </c>
      <c r="M567" t="s">
        <v>2338</v>
      </c>
      <c r="N567" t="s">
        <v>3973</v>
      </c>
      <c r="O567" t="s">
        <v>189</v>
      </c>
      <c r="P567" t="s">
        <v>29</v>
      </c>
      <c r="R567">
        <v>1400</v>
      </c>
      <c r="W567" t="s">
        <v>9859</v>
      </c>
      <c r="X567" s="9">
        <f>R567*0.9517</f>
        <v>1332.3799999999999</v>
      </c>
      <c r="Y567" s="10">
        <f>R567*0.9157</f>
        <v>1281.98</v>
      </c>
      <c r="Z567" s="10">
        <f>R567*0.9157</f>
        <v>1281.98</v>
      </c>
    </row>
    <row r="568" spans="1:26" x14ac:dyDescent="0.2">
      <c r="A568" t="s">
        <v>3974</v>
      </c>
      <c r="B568" t="s">
        <v>3975</v>
      </c>
      <c r="C568" t="s">
        <v>3976</v>
      </c>
      <c r="D568" t="s">
        <v>1009</v>
      </c>
      <c r="E568" t="s">
        <v>1010</v>
      </c>
      <c r="G568">
        <v>2014</v>
      </c>
      <c r="H568" t="s">
        <v>3977</v>
      </c>
      <c r="I568" t="s">
        <v>3978</v>
      </c>
      <c r="J568" t="s">
        <v>44</v>
      </c>
      <c r="K568" t="s">
        <v>113</v>
      </c>
      <c r="L568" t="s">
        <v>586</v>
      </c>
      <c r="M568" t="s">
        <v>587</v>
      </c>
      <c r="N568" t="s">
        <v>3979</v>
      </c>
      <c r="O568" t="s">
        <v>1014</v>
      </c>
      <c r="P568" t="s">
        <v>29</v>
      </c>
      <c r="R568" s="5" t="s">
        <v>10052</v>
      </c>
      <c r="Y568" s="10"/>
      <c r="Z568" s="10"/>
    </row>
    <row r="569" spans="1:26" x14ac:dyDescent="0.2">
      <c r="A569" t="s">
        <v>3980</v>
      </c>
      <c r="B569" t="s">
        <v>3981</v>
      </c>
      <c r="C569" t="s">
        <v>3982</v>
      </c>
      <c r="D569" t="s">
        <v>3983</v>
      </c>
      <c r="E569" t="s">
        <v>3984</v>
      </c>
      <c r="G569">
        <v>2014</v>
      </c>
      <c r="H569" t="s">
        <v>3985</v>
      </c>
      <c r="I569" t="s">
        <v>3986</v>
      </c>
      <c r="J569" t="s">
        <v>44</v>
      </c>
      <c r="K569" t="s">
        <v>45</v>
      </c>
      <c r="L569" t="s">
        <v>186</v>
      </c>
      <c r="M569" t="s">
        <v>2209</v>
      </c>
      <c r="O569" t="s">
        <v>664</v>
      </c>
      <c r="P569" t="s">
        <v>29</v>
      </c>
      <c r="R569">
        <v>1530</v>
      </c>
      <c r="W569" t="s">
        <v>9855</v>
      </c>
      <c r="X569" s="11">
        <f>R569</f>
        <v>1530</v>
      </c>
      <c r="Y569" s="10">
        <f>R569</f>
        <v>1530</v>
      </c>
      <c r="Z569" s="10">
        <f>R569</f>
        <v>1530</v>
      </c>
    </row>
    <row r="570" spans="1:26" x14ac:dyDescent="0.2">
      <c r="A570" t="s">
        <v>3987</v>
      </c>
      <c r="B570" t="s">
        <v>3988</v>
      </c>
      <c r="C570" t="s">
        <v>3989</v>
      </c>
      <c r="D570" t="s">
        <v>3990</v>
      </c>
      <c r="E570" t="s">
        <v>3991</v>
      </c>
      <c r="F570" t="s">
        <v>3992</v>
      </c>
      <c r="G570">
        <v>2014</v>
      </c>
      <c r="H570" t="s">
        <v>3993</v>
      </c>
      <c r="I570" t="s">
        <v>3994</v>
      </c>
      <c r="J570" t="s">
        <v>23</v>
      </c>
      <c r="K570" t="s">
        <v>24</v>
      </c>
      <c r="L570" t="s">
        <v>1548</v>
      </c>
      <c r="N570" t="s">
        <v>3995</v>
      </c>
      <c r="O570" t="s">
        <v>30</v>
      </c>
      <c r="R570" s="5" t="s">
        <v>10052</v>
      </c>
      <c r="Y570" s="10"/>
      <c r="Z570" s="10"/>
    </row>
    <row r="571" spans="1:26" x14ac:dyDescent="0.2">
      <c r="A571" t="s">
        <v>3996</v>
      </c>
      <c r="B571" t="s">
        <v>3997</v>
      </c>
      <c r="C571" t="s">
        <v>3998</v>
      </c>
      <c r="D571" t="s">
        <v>59</v>
      </c>
      <c r="E571" t="s">
        <v>60</v>
      </c>
      <c r="F571" t="s">
        <v>61</v>
      </c>
      <c r="G571">
        <v>2014</v>
      </c>
      <c r="H571" t="s">
        <v>3999</v>
      </c>
      <c r="I571" t="s">
        <v>4000</v>
      </c>
      <c r="J571" t="s">
        <v>64</v>
      </c>
      <c r="K571" t="s">
        <v>9927</v>
      </c>
      <c r="L571" t="s">
        <v>46</v>
      </c>
      <c r="M571" t="s">
        <v>66</v>
      </c>
      <c r="N571" t="s">
        <v>4002</v>
      </c>
      <c r="O571" t="s">
        <v>68</v>
      </c>
      <c r="P571" t="s">
        <v>29</v>
      </c>
      <c r="R571">
        <v>0</v>
      </c>
      <c r="W571" t="s">
        <v>9851</v>
      </c>
      <c r="X571" s="9">
        <f>R571*0.8893</f>
        <v>0</v>
      </c>
      <c r="Y571" s="10">
        <f>R571*0.8893</f>
        <v>0</v>
      </c>
      <c r="Z571" s="10">
        <f>R571*0.8893</f>
        <v>0</v>
      </c>
    </row>
    <row r="572" spans="1:26" x14ac:dyDescent="0.2">
      <c r="A572" t="s">
        <v>4003</v>
      </c>
      <c r="B572" t="s">
        <v>4004</v>
      </c>
      <c r="C572" t="s">
        <v>4005</v>
      </c>
      <c r="D572" t="s">
        <v>2938</v>
      </c>
      <c r="E572" t="s">
        <v>2939</v>
      </c>
      <c r="F572" t="s">
        <v>2940</v>
      </c>
      <c r="G572">
        <v>2014</v>
      </c>
      <c r="H572" t="s">
        <v>4006</v>
      </c>
      <c r="I572" t="s">
        <v>4007</v>
      </c>
      <c r="J572" t="s">
        <v>23</v>
      </c>
      <c r="K572" t="s">
        <v>24</v>
      </c>
      <c r="L572" t="s">
        <v>1478</v>
      </c>
      <c r="O572" t="s">
        <v>30</v>
      </c>
      <c r="R572" s="5" t="s">
        <v>10052</v>
      </c>
      <c r="Y572" s="10"/>
      <c r="Z572" s="10"/>
    </row>
    <row r="573" spans="1:26" x14ac:dyDescent="0.2">
      <c r="A573" t="s">
        <v>4008</v>
      </c>
      <c r="B573" t="s">
        <v>4009</v>
      </c>
      <c r="C573" t="s">
        <v>4010</v>
      </c>
      <c r="D573" t="s">
        <v>4011</v>
      </c>
      <c r="E573" t="s">
        <v>4012</v>
      </c>
      <c r="G573">
        <v>2014</v>
      </c>
      <c r="H573" t="s">
        <v>4013</v>
      </c>
      <c r="I573" t="s">
        <v>4014</v>
      </c>
      <c r="J573" t="s">
        <v>44</v>
      </c>
      <c r="K573" t="s">
        <v>94</v>
      </c>
      <c r="L573" t="s">
        <v>2871</v>
      </c>
      <c r="M573" t="s">
        <v>263</v>
      </c>
      <c r="N573" t="s">
        <v>4015</v>
      </c>
      <c r="O573" t="s">
        <v>107</v>
      </c>
      <c r="P573" t="s">
        <v>29</v>
      </c>
      <c r="R573">
        <v>2120</v>
      </c>
      <c r="W573" t="s">
        <v>9855</v>
      </c>
      <c r="X573" s="11">
        <f>R573</f>
        <v>2120</v>
      </c>
      <c r="Y573" s="10">
        <f>R573</f>
        <v>2120</v>
      </c>
      <c r="Z573" s="10">
        <f>R573</f>
        <v>2120</v>
      </c>
    </row>
    <row r="574" spans="1:26" x14ac:dyDescent="0.2">
      <c r="A574" t="s">
        <v>4016</v>
      </c>
      <c r="B574" t="s">
        <v>4017</v>
      </c>
      <c r="C574" t="s">
        <v>4018</v>
      </c>
      <c r="D574" t="s">
        <v>1474</v>
      </c>
      <c r="E574" t="s">
        <v>1475</v>
      </c>
      <c r="G574">
        <v>2014</v>
      </c>
      <c r="H574" t="s">
        <v>4019</v>
      </c>
      <c r="I574" t="s">
        <v>4020</v>
      </c>
      <c r="J574" t="s">
        <v>23</v>
      </c>
      <c r="K574" t="s">
        <v>24</v>
      </c>
      <c r="L574" t="s">
        <v>1478</v>
      </c>
      <c r="M574" t="s">
        <v>663</v>
      </c>
      <c r="O574" t="s">
        <v>107</v>
      </c>
      <c r="P574" t="s">
        <v>29</v>
      </c>
      <c r="R574">
        <v>1745</v>
      </c>
      <c r="W574" t="s">
        <v>9855</v>
      </c>
      <c r="X574" s="11">
        <f>R574</f>
        <v>1745</v>
      </c>
      <c r="Y574" s="10">
        <f>R574</f>
        <v>1745</v>
      </c>
      <c r="Z574" s="10">
        <f>R574</f>
        <v>1745</v>
      </c>
    </row>
    <row r="575" spans="1:26" x14ac:dyDescent="0.2">
      <c r="A575" t="s">
        <v>4021</v>
      </c>
      <c r="B575" t="s">
        <v>4022</v>
      </c>
      <c r="C575" t="s">
        <v>4023</v>
      </c>
      <c r="D575" t="s">
        <v>4024</v>
      </c>
      <c r="E575" t="s">
        <v>4025</v>
      </c>
      <c r="G575">
        <v>2014</v>
      </c>
      <c r="H575" t="s">
        <v>4026</v>
      </c>
      <c r="I575" t="s">
        <v>4027</v>
      </c>
      <c r="J575" t="s">
        <v>23</v>
      </c>
      <c r="K575" t="s">
        <v>24</v>
      </c>
      <c r="L575" t="s">
        <v>4028</v>
      </c>
      <c r="M575" t="s">
        <v>285</v>
      </c>
      <c r="N575" t="s">
        <v>4029</v>
      </c>
      <c r="O575" t="s">
        <v>107</v>
      </c>
      <c r="P575" t="s">
        <v>29</v>
      </c>
      <c r="R575">
        <v>1820</v>
      </c>
      <c r="W575" t="s">
        <v>9855</v>
      </c>
      <c r="X575" s="11">
        <f>R575</f>
        <v>1820</v>
      </c>
      <c r="Y575" s="10">
        <f>R575</f>
        <v>1820</v>
      </c>
      <c r="Z575" s="10">
        <f>R575</f>
        <v>1820</v>
      </c>
    </row>
    <row r="576" spans="1:26" x14ac:dyDescent="0.2">
      <c r="A576" t="s">
        <v>4030</v>
      </c>
      <c r="B576" t="s">
        <v>4031</v>
      </c>
      <c r="C576" t="s">
        <v>4032</v>
      </c>
      <c r="D576" t="s">
        <v>19</v>
      </c>
      <c r="E576" t="s">
        <v>20</v>
      </c>
      <c r="G576">
        <v>2014</v>
      </c>
      <c r="H576" t="s">
        <v>4033</v>
      </c>
      <c r="I576" t="s">
        <v>3702</v>
      </c>
      <c r="J576" t="s">
        <v>23</v>
      </c>
      <c r="K576" t="s">
        <v>24</v>
      </c>
      <c r="L576" t="s">
        <v>25</v>
      </c>
      <c r="M576" t="s">
        <v>26</v>
      </c>
      <c r="N576" t="s">
        <v>4034</v>
      </c>
      <c r="O576" t="s">
        <v>28</v>
      </c>
      <c r="P576" t="s">
        <v>29</v>
      </c>
      <c r="R576">
        <v>1495</v>
      </c>
      <c r="W576" t="s">
        <v>9851</v>
      </c>
      <c r="X576" s="9">
        <f>R576*0.8893</f>
        <v>1329.5035</v>
      </c>
      <c r="Y576" s="10">
        <f>R576*0.8893</f>
        <v>1329.5035</v>
      </c>
      <c r="Z576" s="10">
        <f>R576*0.8893</f>
        <v>1329.5035</v>
      </c>
    </row>
    <row r="577" spans="1:26" x14ac:dyDescent="0.2">
      <c r="A577" t="s">
        <v>4035</v>
      </c>
      <c r="B577" t="s">
        <v>4036</v>
      </c>
      <c r="C577" t="s">
        <v>4037</v>
      </c>
      <c r="D577" t="s">
        <v>325</v>
      </c>
      <c r="E577" t="s">
        <v>326</v>
      </c>
      <c r="G577">
        <v>2014</v>
      </c>
      <c r="H577" t="s">
        <v>4038</v>
      </c>
      <c r="I577" t="s">
        <v>4039</v>
      </c>
      <c r="J577" t="s">
        <v>23</v>
      </c>
      <c r="K577" t="s">
        <v>24</v>
      </c>
      <c r="L577" t="s">
        <v>329</v>
      </c>
      <c r="M577" t="s">
        <v>330</v>
      </c>
      <c r="N577" t="s">
        <v>4040</v>
      </c>
      <c r="O577" t="s">
        <v>107</v>
      </c>
      <c r="P577" t="s">
        <v>29</v>
      </c>
      <c r="R577">
        <v>1805</v>
      </c>
      <c r="W577" t="s">
        <v>9855</v>
      </c>
      <c r="X577" s="11">
        <f>R577</f>
        <v>1805</v>
      </c>
      <c r="Y577" s="10">
        <f>R577</f>
        <v>1805</v>
      </c>
      <c r="Z577" s="10">
        <f>R577</f>
        <v>1805</v>
      </c>
    </row>
    <row r="578" spans="1:26" x14ac:dyDescent="0.2">
      <c r="A578" t="s">
        <v>4041</v>
      </c>
      <c r="B578" t="s">
        <v>4042</v>
      </c>
      <c r="C578" t="s">
        <v>4043</v>
      </c>
      <c r="D578" t="s">
        <v>3375</v>
      </c>
      <c r="E578" t="s">
        <v>3376</v>
      </c>
      <c r="G578">
        <v>2014</v>
      </c>
      <c r="H578" t="s">
        <v>4044</v>
      </c>
      <c r="I578" t="s">
        <v>4045</v>
      </c>
      <c r="J578" t="s">
        <v>23</v>
      </c>
      <c r="K578" t="s">
        <v>24</v>
      </c>
      <c r="L578" t="s">
        <v>1548</v>
      </c>
      <c r="M578" t="s">
        <v>527</v>
      </c>
      <c r="O578" t="s">
        <v>107</v>
      </c>
      <c r="P578" t="s">
        <v>29</v>
      </c>
      <c r="R578">
        <v>1745</v>
      </c>
      <c r="W578" t="s">
        <v>9855</v>
      </c>
      <c r="X578" s="11">
        <f>R578</f>
        <v>1745</v>
      </c>
      <c r="Y578" s="10">
        <f>R578</f>
        <v>1745</v>
      </c>
      <c r="Z578" s="10">
        <f>R578</f>
        <v>1745</v>
      </c>
    </row>
    <row r="579" spans="1:26" x14ac:dyDescent="0.2">
      <c r="A579" t="s">
        <v>4046</v>
      </c>
      <c r="B579" t="s">
        <v>4047</v>
      </c>
      <c r="C579" t="s">
        <v>4048</v>
      </c>
      <c r="D579" t="s">
        <v>4049</v>
      </c>
      <c r="E579" t="s">
        <v>4050</v>
      </c>
      <c r="G579">
        <v>2014</v>
      </c>
      <c r="H579" t="s">
        <v>4051</v>
      </c>
      <c r="I579" t="s">
        <v>4052</v>
      </c>
      <c r="J579" t="s">
        <v>23</v>
      </c>
      <c r="K579" t="s">
        <v>24</v>
      </c>
      <c r="L579" t="s">
        <v>4053</v>
      </c>
      <c r="M579" t="s">
        <v>263</v>
      </c>
      <c r="O579" t="s">
        <v>107</v>
      </c>
      <c r="P579" t="s">
        <v>29</v>
      </c>
      <c r="R579">
        <v>1995</v>
      </c>
      <c r="W579" t="s">
        <v>9855</v>
      </c>
      <c r="X579" s="11">
        <f>R579</f>
        <v>1995</v>
      </c>
      <c r="Y579" s="10">
        <f>R579</f>
        <v>1995</v>
      </c>
      <c r="Z579" s="10">
        <f>R579</f>
        <v>1995</v>
      </c>
    </row>
    <row r="580" spans="1:26" x14ac:dyDescent="0.2">
      <c r="A580" t="s">
        <v>4054</v>
      </c>
      <c r="B580" t="s">
        <v>4055</v>
      </c>
      <c r="C580" t="s">
        <v>4056</v>
      </c>
      <c r="D580" t="s">
        <v>4057</v>
      </c>
      <c r="E580" t="s">
        <v>4058</v>
      </c>
      <c r="G580">
        <v>2014</v>
      </c>
      <c r="H580" t="s">
        <v>4059</v>
      </c>
      <c r="I580" t="s">
        <v>4060</v>
      </c>
      <c r="J580" t="s">
        <v>23</v>
      </c>
      <c r="K580" t="s">
        <v>24</v>
      </c>
      <c r="L580" t="s">
        <v>150</v>
      </c>
      <c r="M580" t="s">
        <v>285</v>
      </c>
      <c r="N580" t="s">
        <v>4061</v>
      </c>
      <c r="O580" t="s">
        <v>97</v>
      </c>
      <c r="P580" t="s">
        <v>29</v>
      </c>
      <c r="R580" t="s">
        <v>9854</v>
      </c>
      <c r="S580" s="5">
        <v>450</v>
      </c>
      <c r="T580" s="5">
        <v>2490</v>
      </c>
      <c r="U580" s="5">
        <f>AVERAGE(S580:T580)</f>
        <v>1470</v>
      </c>
      <c r="W580" t="s">
        <v>9851</v>
      </c>
      <c r="X580" s="9">
        <f>U580*0.8893</f>
        <v>1307.271</v>
      </c>
      <c r="Y580" s="15">
        <f>S580*0.8893</f>
        <v>400.185</v>
      </c>
      <c r="Z580" s="15">
        <f>T580*0.8893</f>
        <v>2214.357</v>
      </c>
    </row>
    <row r="581" spans="1:26" x14ac:dyDescent="0.2">
      <c r="A581" t="s">
        <v>4062</v>
      </c>
      <c r="B581" t="s">
        <v>4063</v>
      </c>
      <c r="C581" t="s">
        <v>4064</v>
      </c>
      <c r="D581" t="s">
        <v>4065</v>
      </c>
      <c r="E581" t="s">
        <v>4066</v>
      </c>
      <c r="G581">
        <v>2014</v>
      </c>
      <c r="H581" t="s">
        <v>4067</v>
      </c>
      <c r="I581" t="s">
        <v>4068</v>
      </c>
      <c r="J581" t="s">
        <v>23</v>
      </c>
      <c r="K581" t="s">
        <v>24</v>
      </c>
      <c r="L581" t="s">
        <v>662</v>
      </c>
      <c r="M581" t="s">
        <v>663</v>
      </c>
      <c r="N581" t="s">
        <v>4069</v>
      </c>
      <c r="O581" t="s">
        <v>107</v>
      </c>
      <c r="P581" t="s">
        <v>29</v>
      </c>
      <c r="R581">
        <v>1675</v>
      </c>
      <c r="W581" t="s">
        <v>9855</v>
      </c>
      <c r="X581" s="11">
        <f>R581</f>
        <v>1675</v>
      </c>
      <c r="Y581" s="10">
        <f>R581</f>
        <v>1675</v>
      </c>
      <c r="Z581" s="10">
        <f>R581</f>
        <v>1675</v>
      </c>
    </row>
    <row r="582" spans="1:26" x14ac:dyDescent="0.2">
      <c r="A582" t="s">
        <v>4070</v>
      </c>
      <c r="B582" t="s">
        <v>4071</v>
      </c>
      <c r="C582" t="s">
        <v>4072</v>
      </c>
      <c r="D582" t="s">
        <v>19</v>
      </c>
      <c r="E582" t="s">
        <v>20</v>
      </c>
      <c r="G582">
        <v>2014</v>
      </c>
      <c r="H582" t="s">
        <v>4073</v>
      </c>
      <c r="I582" t="s">
        <v>4074</v>
      </c>
      <c r="J582" t="s">
        <v>64</v>
      </c>
      <c r="K582" t="s">
        <v>2035</v>
      </c>
      <c r="L582" t="s">
        <v>25</v>
      </c>
      <c r="M582" t="s">
        <v>26</v>
      </c>
      <c r="N582" t="s">
        <v>4075</v>
      </c>
      <c r="O582" t="s">
        <v>28</v>
      </c>
      <c r="P582" t="s">
        <v>29</v>
      </c>
      <c r="R582">
        <v>1495</v>
      </c>
      <c r="W582" t="s">
        <v>9851</v>
      </c>
      <c r="X582" s="9">
        <f>R582*0.8893</f>
        <v>1329.5035</v>
      </c>
      <c r="Y582" s="10">
        <f>R582*0.8893</f>
        <v>1329.5035</v>
      </c>
      <c r="Z582" s="10">
        <f>R582*0.8893</f>
        <v>1329.5035</v>
      </c>
    </row>
    <row r="583" spans="1:26" x14ac:dyDescent="0.2">
      <c r="A583" t="s">
        <v>4076</v>
      </c>
      <c r="B583" t="s">
        <v>4077</v>
      </c>
      <c r="C583" t="s">
        <v>4078</v>
      </c>
      <c r="D583" t="s">
        <v>118</v>
      </c>
      <c r="E583" t="s">
        <v>119</v>
      </c>
      <c r="G583">
        <v>2014</v>
      </c>
      <c r="H583" t="s">
        <v>4079</v>
      </c>
      <c r="I583" t="s">
        <v>4080</v>
      </c>
      <c r="J583" t="s">
        <v>122</v>
      </c>
      <c r="K583" t="s">
        <v>725</v>
      </c>
      <c r="L583" t="s">
        <v>123</v>
      </c>
      <c r="M583" t="s">
        <v>124</v>
      </c>
      <c r="N583" t="s">
        <v>4081</v>
      </c>
      <c r="O583" t="s">
        <v>126</v>
      </c>
      <c r="R583" t="s">
        <v>9854</v>
      </c>
      <c r="S583" s="5">
        <v>1112</v>
      </c>
      <c r="T583" s="5">
        <v>1904</v>
      </c>
      <c r="U583" s="5">
        <f>AVERAGE(S583:T583)</f>
        <v>1508</v>
      </c>
      <c r="W583" t="s">
        <v>9851</v>
      </c>
      <c r="X583" s="9">
        <f>U583*0.8893</f>
        <v>1341.0644</v>
      </c>
      <c r="Y583" s="15">
        <f>S583*0.8893</f>
        <v>988.90160000000003</v>
      </c>
      <c r="Z583" s="15">
        <f>T583*0.8893</f>
        <v>1693.2272</v>
      </c>
    </row>
    <row r="584" spans="1:26" x14ac:dyDescent="0.2">
      <c r="A584" t="s">
        <v>4082</v>
      </c>
      <c r="B584" t="s">
        <v>4083</v>
      </c>
      <c r="C584" t="s">
        <v>4084</v>
      </c>
      <c r="D584" t="s">
        <v>563</v>
      </c>
      <c r="E584" t="s">
        <v>564</v>
      </c>
      <c r="G584">
        <v>2014</v>
      </c>
      <c r="H584" t="s">
        <v>4085</v>
      </c>
      <c r="I584" t="s">
        <v>4086</v>
      </c>
      <c r="J584" t="s">
        <v>23</v>
      </c>
      <c r="K584" t="s">
        <v>9870</v>
      </c>
      <c r="L584" t="s">
        <v>567</v>
      </c>
      <c r="M584" t="s">
        <v>568</v>
      </c>
      <c r="O584" t="s">
        <v>97</v>
      </c>
      <c r="P584" t="s">
        <v>29</v>
      </c>
      <c r="R584" t="s">
        <v>9854</v>
      </c>
      <c r="S584" s="5">
        <v>450</v>
      </c>
      <c r="T584" s="5">
        <v>2490</v>
      </c>
      <c r="U584" s="5">
        <f>AVERAGE(S584:T584)</f>
        <v>1470</v>
      </c>
      <c r="W584" t="s">
        <v>9851</v>
      </c>
      <c r="X584" s="9">
        <f>U584*0.8893</f>
        <v>1307.271</v>
      </c>
      <c r="Y584" s="15">
        <f>S584*0.8893</f>
        <v>400.185</v>
      </c>
      <c r="Z584" s="15">
        <f>T584*0.8893</f>
        <v>2214.357</v>
      </c>
    </row>
    <row r="585" spans="1:26" x14ac:dyDescent="0.2">
      <c r="A585" t="s">
        <v>4087</v>
      </c>
      <c r="B585" t="s">
        <v>4088</v>
      </c>
      <c r="C585" t="s">
        <v>4089</v>
      </c>
      <c r="D585" t="s">
        <v>19</v>
      </c>
      <c r="E585" t="s">
        <v>20</v>
      </c>
      <c r="G585">
        <v>2014</v>
      </c>
      <c r="H585" t="s">
        <v>4090</v>
      </c>
      <c r="I585" t="s">
        <v>4091</v>
      </c>
      <c r="J585" t="s">
        <v>64</v>
      </c>
      <c r="K585" t="s">
        <v>4092</v>
      </c>
      <c r="L585" t="s">
        <v>25</v>
      </c>
      <c r="M585" t="s">
        <v>26</v>
      </c>
      <c r="N585" t="s">
        <v>4093</v>
      </c>
      <c r="O585" t="s">
        <v>28</v>
      </c>
      <c r="P585" t="s">
        <v>29</v>
      </c>
      <c r="R585">
        <v>1495</v>
      </c>
      <c r="W585" t="s">
        <v>9851</v>
      </c>
      <c r="X585" s="9">
        <f>R585*0.8893</f>
        <v>1329.5035</v>
      </c>
      <c r="Y585" s="10">
        <f>R585*0.8893</f>
        <v>1329.5035</v>
      </c>
      <c r="Z585" s="10">
        <f>R585*0.8893</f>
        <v>1329.5035</v>
      </c>
    </row>
    <row r="586" spans="1:26" x14ac:dyDescent="0.2">
      <c r="A586" t="s">
        <v>4094</v>
      </c>
      <c r="B586" t="s">
        <v>4095</v>
      </c>
      <c r="C586" t="s">
        <v>4096</v>
      </c>
      <c r="D586" t="s">
        <v>4097</v>
      </c>
      <c r="E586" t="s">
        <v>4098</v>
      </c>
      <c r="G586">
        <v>2014</v>
      </c>
      <c r="H586" t="s">
        <v>4099</v>
      </c>
      <c r="I586" t="s">
        <v>4100</v>
      </c>
      <c r="J586" t="s">
        <v>23</v>
      </c>
      <c r="K586" t="s">
        <v>45</v>
      </c>
      <c r="L586" t="s">
        <v>2162</v>
      </c>
      <c r="M586" t="s">
        <v>2163</v>
      </c>
      <c r="N586" t="s">
        <v>4101</v>
      </c>
      <c r="O586" t="s">
        <v>107</v>
      </c>
      <c r="P586" t="s">
        <v>29</v>
      </c>
      <c r="R586">
        <v>1745</v>
      </c>
      <c r="W586" t="s">
        <v>9855</v>
      </c>
      <c r="X586" s="11">
        <f>R586</f>
        <v>1745</v>
      </c>
      <c r="Y586" s="10">
        <f>R586</f>
        <v>1745</v>
      </c>
      <c r="Z586" s="10">
        <f>R586</f>
        <v>1745</v>
      </c>
    </row>
    <row r="587" spans="1:26" x14ac:dyDescent="0.2">
      <c r="A587" t="s">
        <v>4102</v>
      </c>
      <c r="B587" t="s">
        <v>4103</v>
      </c>
      <c r="C587" t="s">
        <v>4104</v>
      </c>
      <c r="D587" t="s">
        <v>19</v>
      </c>
      <c r="E587" t="s">
        <v>20</v>
      </c>
      <c r="G587">
        <v>2014</v>
      </c>
      <c r="H587" t="s">
        <v>4105</v>
      </c>
      <c r="I587" t="s">
        <v>4106</v>
      </c>
      <c r="J587" t="s">
        <v>23</v>
      </c>
      <c r="K587" t="s">
        <v>24</v>
      </c>
      <c r="L587" t="s">
        <v>25</v>
      </c>
      <c r="M587" t="s">
        <v>26</v>
      </c>
      <c r="N587" t="s">
        <v>4107</v>
      </c>
      <c r="O587" t="s">
        <v>28</v>
      </c>
      <c r="P587" t="s">
        <v>29</v>
      </c>
      <c r="R587">
        <v>1495</v>
      </c>
      <c r="W587" t="s">
        <v>9851</v>
      </c>
      <c r="X587" s="9">
        <f>R587*0.8893</f>
        <v>1329.5035</v>
      </c>
      <c r="Y587" s="10">
        <f>R587*0.8893</f>
        <v>1329.5035</v>
      </c>
      <c r="Z587" s="10">
        <f>R587*0.8893</f>
        <v>1329.5035</v>
      </c>
    </row>
    <row r="588" spans="1:26" x14ac:dyDescent="0.2">
      <c r="A588" t="s">
        <v>4108</v>
      </c>
      <c r="B588" t="s">
        <v>4109</v>
      </c>
      <c r="C588" t="s">
        <v>4110</v>
      </c>
      <c r="D588" t="s">
        <v>2951</v>
      </c>
      <c r="E588" t="s">
        <v>2952</v>
      </c>
      <c r="G588">
        <v>2014</v>
      </c>
      <c r="H588" t="s">
        <v>4111</v>
      </c>
      <c r="I588" t="s">
        <v>4112</v>
      </c>
      <c r="J588" t="s">
        <v>64</v>
      </c>
      <c r="K588" t="s">
        <v>45</v>
      </c>
      <c r="L588" t="s">
        <v>25</v>
      </c>
      <c r="M588" t="s">
        <v>1549</v>
      </c>
      <c r="N588" t="s">
        <v>4113</v>
      </c>
      <c r="O588" t="s">
        <v>2956</v>
      </c>
      <c r="P588" t="s">
        <v>29</v>
      </c>
      <c r="R588" s="5" t="s">
        <v>10052</v>
      </c>
      <c r="Y588" s="10"/>
      <c r="Z588" s="10"/>
    </row>
    <row r="589" spans="1:26" x14ac:dyDescent="0.2">
      <c r="A589" t="s">
        <v>4114</v>
      </c>
      <c r="B589" t="s">
        <v>4115</v>
      </c>
      <c r="C589" t="s">
        <v>4116</v>
      </c>
      <c r="D589" t="s">
        <v>2867</v>
      </c>
      <c r="E589" t="s">
        <v>2868</v>
      </c>
      <c r="G589">
        <v>2014</v>
      </c>
      <c r="H589" t="s">
        <v>4117</v>
      </c>
      <c r="I589" t="s">
        <v>4118</v>
      </c>
      <c r="J589" t="s">
        <v>64</v>
      </c>
      <c r="K589" t="s">
        <v>431</v>
      </c>
      <c r="L589" t="s">
        <v>2871</v>
      </c>
      <c r="M589" t="s">
        <v>2872</v>
      </c>
      <c r="N589" t="s">
        <v>4119</v>
      </c>
      <c r="O589" t="s">
        <v>2874</v>
      </c>
      <c r="P589" t="s">
        <v>29</v>
      </c>
      <c r="R589">
        <v>0</v>
      </c>
      <c r="W589" t="s">
        <v>9855</v>
      </c>
      <c r="X589" s="11">
        <f>R589</f>
        <v>0</v>
      </c>
      <c r="Y589" s="10">
        <f>R589</f>
        <v>0</v>
      </c>
      <c r="Z589" s="10">
        <f>R589</f>
        <v>0</v>
      </c>
    </row>
    <row r="590" spans="1:26" x14ac:dyDescent="0.2">
      <c r="A590" t="s">
        <v>4120</v>
      </c>
      <c r="B590" t="s">
        <v>4121</v>
      </c>
      <c r="C590" t="s">
        <v>4122</v>
      </c>
      <c r="D590" t="s">
        <v>2867</v>
      </c>
      <c r="E590" t="s">
        <v>2868</v>
      </c>
      <c r="G590">
        <v>2014</v>
      </c>
      <c r="H590" t="s">
        <v>4123</v>
      </c>
      <c r="I590" t="s">
        <v>4124</v>
      </c>
      <c r="J590" t="s">
        <v>23</v>
      </c>
      <c r="K590" t="s">
        <v>9928</v>
      </c>
      <c r="L590" t="s">
        <v>2871</v>
      </c>
      <c r="M590" t="s">
        <v>2872</v>
      </c>
      <c r="N590" t="s">
        <v>4126</v>
      </c>
      <c r="O590" t="s">
        <v>2874</v>
      </c>
      <c r="P590" t="s">
        <v>29</v>
      </c>
      <c r="R590">
        <v>0</v>
      </c>
      <c r="W590" t="s">
        <v>9855</v>
      </c>
      <c r="X590" s="11">
        <f>R590</f>
        <v>0</v>
      </c>
      <c r="Y590" s="10">
        <f>R590</f>
        <v>0</v>
      </c>
      <c r="Z590" s="10">
        <f>R590</f>
        <v>0</v>
      </c>
    </row>
    <row r="591" spans="1:26" x14ac:dyDescent="0.2">
      <c r="A591" t="s">
        <v>4127</v>
      </c>
      <c r="B591" t="s">
        <v>4128</v>
      </c>
      <c r="C591" t="s">
        <v>4129</v>
      </c>
      <c r="D591" t="s">
        <v>40</v>
      </c>
      <c r="E591" t="s">
        <v>41</v>
      </c>
      <c r="G591">
        <v>2014</v>
      </c>
      <c r="H591" t="s">
        <v>4130</v>
      </c>
      <c r="I591" t="s">
        <v>4131</v>
      </c>
      <c r="J591" t="s">
        <v>122</v>
      </c>
      <c r="K591" t="s">
        <v>652</v>
      </c>
      <c r="L591" t="s">
        <v>46</v>
      </c>
      <c r="M591" t="s">
        <v>47</v>
      </c>
      <c r="O591" t="s">
        <v>49</v>
      </c>
      <c r="P591" t="s">
        <v>29</v>
      </c>
      <c r="R591">
        <v>1300</v>
      </c>
      <c r="W591" t="s">
        <v>9852</v>
      </c>
      <c r="X591" s="11">
        <f>R591*1.1863</f>
        <v>1542.1899999999998</v>
      </c>
      <c r="Y591" s="10">
        <f>R591*1.1863</f>
        <v>1542.1899999999998</v>
      </c>
      <c r="Z591" s="10">
        <f>R591*1.1863</f>
        <v>1542.1899999999998</v>
      </c>
    </row>
    <row r="592" spans="1:26" x14ac:dyDescent="0.2">
      <c r="A592" t="s">
        <v>4132</v>
      </c>
      <c r="B592" t="s">
        <v>4133</v>
      </c>
      <c r="C592" t="s">
        <v>4134</v>
      </c>
      <c r="D592" t="s">
        <v>4135</v>
      </c>
      <c r="E592" t="s">
        <v>4136</v>
      </c>
      <c r="G592">
        <v>2014</v>
      </c>
      <c r="H592" t="s">
        <v>4137</v>
      </c>
      <c r="I592" t="s">
        <v>4138</v>
      </c>
      <c r="J592" t="s">
        <v>23</v>
      </c>
      <c r="K592" t="s">
        <v>24</v>
      </c>
      <c r="L592" t="s">
        <v>4139</v>
      </c>
      <c r="M592" t="s">
        <v>663</v>
      </c>
      <c r="N592" t="s">
        <v>4140</v>
      </c>
      <c r="O592" t="s">
        <v>107</v>
      </c>
      <c r="P592" t="s">
        <v>29</v>
      </c>
      <c r="R592">
        <v>1745</v>
      </c>
      <c r="W592" t="s">
        <v>9855</v>
      </c>
      <c r="X592" s="11">
        <f>R592</f>
        <v>1745</v>
      </c>
      <c r="Y592" s="10">
        <f>R592</f>
        <v>1745</v>
      </c>
      <c r="Z592" s="10">
        <f>R592</f>
        <v>1745</v>
      </c>
    </row>
    <row r="593" spans="1:26" x14ac:dyDescent="0.2">
      <c r="A593" t="s">
        <v>4141</v>
      </c>
      <c r="B593" t="s">
        <v>4142</v>
      </c>
      <c r="C593" t="s">
        <v>4143</v>
      </c>
      <c r="D593" t="s">
        <v>181</v>
      </c>
      <c r="E593" t="s">
        <v>182</v>
      </c>
      <c r="G593">
        <v>2014</v>
      </c>
      <c r="H593" t="s">
        <v>4144</v>
      </c>
      <c r="I593" t="s">
        <v>4145</v>
      </c>
      <c r="J593" t="s">
        <v>64</v>
      </c>
      <c r="K593" t="s">
        <v>9929</v>
      </c>
      <c r="L593" t="s">
        <v>186</v>
      </c>
      <c r="M593" t="s">
        <v>187</v>
      </c>
      <c r="N593" t="s">
        <v>4146</v>
      </c>
      <c r="O593" t="s">
        <v>189</v>
      </c>
      <c r="P593" t="s">
        <v>29</v>
      </c>
      <c r="R593">
        <v>1600</v>
      </c>
      <c r="W593" t="s">
        <v>9859</v>
      </c>
      <c r="X593" s="9">
        <f>R593*0.9517</f>
        <v>1522.72</v>
      </c>
      <c r="Y593" s="10">
        <f>R593*0.9157</f>
        <v>1465.12</v>
      </c>
      <c r="Z593" s="10">
        <f>R593*0.9157</f>
        <v>1465.12</v>
      </c>
    </row>
    <row r="594" spans="1:26" x14ac:dyDescent="0.2">
      <c r="A594" t="s">
        <v>4147</v>
      </c>
      <c r="B594" t="s">
        <v>4148</v>
      </c>
      <c r="C594" t="s">
        <v>4149</v>
      </c>
      <c r="D594" t="s">
        <v>572</v>
      </c>
      <c r="E594" t="s">
        <v>2919</v>
      </c>
      <c r="F594" t="s">
        <v>573</v>
      </c>
      <c r="G594">
        <v>2014</v>
      </c>
      <c r="H594" t="s">
        <v>4150</v>
      </c>
      <c r="I594" t="s">
        <v>4151</v>
      </c>
      <c r="J594" t="s">
        <v>122</v>
      </c>
      <c r="K594" t="s">
        <v>2161</v>
      </c>
      <c r="L594" t="s">
        <v>576</v>
      </c>
      <c r="M594" t="s">
        <v>263</v>
      </c>
      <c r="N594" t="s">
        <v>4152</v>
      </c>
      <c r="O594" t="s">
        <v>28</v>
      </c>
      <c r="P594" t="s">
        <v>29</v>
      </c>
      <c r="R594">
        <v>2250</v>
      </c>
      <c r="W594" t="s">
        <v>9851</v>
      </c>
      <c r="X594" s="9">
        <f>R594*0.8893</f>
        <v>2000.925</v>
      </c>
      <c r="Y594" s="10">
        <f>R594*0.8893</f>
        <v>2000.925</v>
      </c>
      <c r="Z594" s="10">
        <f>R594*0.8893</f>
        <v>2000.925</v>
      </c>
    </row>
    <row r="595" spans="1:26" x14ac:dyDescent="0.2">
      <c r="A595" t="s">
        <v>4153</v>
      </c>
      <c r="B595" t="s">
        <v>4154</v>
      </c>
      <c r="C595" t="s">
        <v>4155</v>
      </c>
      <c r="D595" t="s">
        <v>572</v>
      </c>
      <c r="E595" t="s">
        <v>2919</v>
      </c>
      <c r="F595" t="s">
        <v>573</v>
      </c>
      <c r="G595">
        <v>2014</v>
      </c>
      <c r="H595" t="s">
        <v>4156</v>
      </c>
      <c r="I595" t="s">
        <v>2921</v>
      </c>
      <c r="J595" t="s">
        <v>122</v>
      </c>
      <c r="K595" t="s">
        <v>652</v>
      </c>
      <c r="L595" t="s">
        <v>576</v>
      </c>
      <c r="M595" t="s">
        <v>263</v>
      </c>
      <c r="N595" t="s">
        <v>4113</v>
      </c>
      <c r="O595" t="s">
        <v>28</v>
      </c>
      <c r="P595" t="s">
        <v>29</v>
      </c>
      <c r="R595">
        <v>2250</v>
      </c>
      <c r="W595" t="s">
        <v>9851</v>
      </c>
      <c r="X595" s="9">
        <f>R595*0.8893</f>
        <v>2000.925</v>
      </c>
      <c r="Y595" s="10">
        <f>R595*0.8893</f>
        <v>2000.925</v>
      </c>
      <c r="Z595" s="10">
        <f>R595*0.8893</f>
        <v>2000.925</v>
      </c>
    </row>
    <row r="596" spans="1:26" x14ac:dyDescent="0.2">
      <c r="A596" t="s">
        <v>4157</v>
      </c>
      <c r="B596" t="s">
        <v>4158</v>
      </c>
      <c r="C596" t="s">
        <v>4159</v>
      </c>
      <c r="D596" t="s">
        <v>3574</v>
      </c>
      <c r="E596" t="s">
        <v>3575</v>
      </c>
      <c r="G596">
        <v>2014</v>
      </c>
      <c r="H596" t="s">
        <v>4160</v>
      </c>
      <c r="I596" t="s">
        <v>4161</v>
      </c>
      <c r="J596" t="s">
        <v>122</v>
      </c>
      <c r="K596" t="s">
        <v>9930</v>
      </c>
      <c r="L596" t="s">
        <v>186</v>
      </c>
      <c r="M596" t="s">
        <v>3578</v>
      </c>
      <c r="N596" t="s">
        <v>4162</v>
      </c>
      <c r="O596" t="s">
        <v>189</v>
      </c>
      <c r="P596" t="s">
        <v>29</v>
      </c>
      <c r="R596">
        <v>1200</v>
      </c>
      <c r="W596" t="s">
        <v>9859</v>
      </c>
      <c r="X596" s="9">
        <f>R596*0.9517</f>
        <v>1142.04</v>
      </c>
      <c r="Y596" s="10">
        <f>R596*0.9157</f>
        <v>1098.8399999999999</v>
      </c>
      <c r="Z596" s="10">
        <f>R596*0.9157</f>
        <v>1098.8399999999999</v>
      </c>
    </row>
    <row r="597" spans="1:26" x14ac:dyDescent="0.2">
      <c r="A597" t="s">
        <v>4163</v>
      </c>
      <c r="B597" t="s">
        <v>4164</v>
      </c>
      <c r="C597" t="s">
        <v>4165</v>
      </c>
      <c r="D597" t="s">
        <v>1503</v>
      </c>
      <c r="E597" t="s">
        <v>1504</v>
      </c>
      <c r="G597">
        <v>2014</v>
      </c>
      <c r="H597" t="s">
        <v>4166</v>
      </c>
      <c r="I597" t="s">
        <v>4167</v>
      </c>
      <c r="J597" t="s">
        <v>23</v>
      </c>
      <c r="K597" t="s">
        <v>9931</v>
      </c>
      <c r="L597" t="s">
        <v>1508</v>
      </c>
      <c r="M597" t="s">
        <v>263</v>
      </c>
      <c r="N597" t="s">
        <v>4168</v>
      </c>
      <c r="O597" t="s">
        <v>189</v>
      </c>
      <c r="P597" t="s">
        <v>29</v>
      </c>
      <c r="R597">
        <v>1400</v>
      </c>
      <c r="W597" t="s">
        <v>9859</v>
      </c>
      <c r="X597" s="9">
        <f>R597*0.9517</f>
        <v>1332.3799999999999</v>
      </c>
      <c r="Y597" s="10">
        <f>R597*0.9157</f>
        <v>1281.98</v>
      </c>
      <c r="Z597" s="10">
        <f>R597*0.9157</f>
        <v>1281.98</v>
      </c>
    </row>
    <row r="598" spans="1:26" x14ac:dyDescent="0.2">
      <c r="A598" t="s">
        <v>4169</v>
      </c>
      <c r="B598" t="s">
        <v>4170</v>
      </c>
      <c r="C598" t="s">
        <v>4171</v>
      </c>
      <c r="D598" t="s">
        <v>801</v>
      </c>
      <c r="E598" t="s">
        <v>802</v>
      </c>
      <c r="G598">
        <v>2014</v>
      </c>
      <c r="H598" t="s">
        <v>4172</v>
      </c>
      <c r="I598" t="s">
        <v>4173</v>
      </c>
      <c r="J598" t="s">
        <v>23</v>
      </c>
      <c r="K598" t="s">
        <v>9932</v>
      </c>
      <c r="L598" t="s">
        <v>806</v>
      </c>
      <c r="M598" t="s">
        <v>807</v>
      </c>
      <c r="N598" t="s">
        <v>4174</v>
      </c>
      <c r="O598" t="s">
        <v>189</v>
      </c>
      <c r="P598" t="s">
        <v>29</v>
      </c>
      <c r="R598">
        <v>1600</v>
      </c>
      <c r="W598" t="s">
        <v>9859</v>
      </c>
      <c r="X598" s="9">
        <f>R598*0.9517</f>
        <v>1522.72</v>
      </c>
      <c r="Y598" s="10">
        <f>R598*0.9157</f>
        <v>1465.12</v>
      </c>
      <c r="Z598" s="10">
        <f>R598*0.9157</f>
        <v>1465.12</v>
      </c>
    </row>
    <row r="599" spans="1:26" x14ac:dyDescent="0.2">
      <c r="A599" t="s">
        <v>4175</v>
      </c>
      <c r="B599" t="s">
        <v>4176</v>
      </c>
      <c r="C599" t="s">
        <v>4177</v>
      </c>
      <c r="D599" t="s">
        <v>581</v>
      </c>
      <c r="E599" t="s">
        <v>583</v>
      </c>
      <c r="G599">
        <v>2014</v>
      </c>
      <c r="H599" t="s">
        <v>4178</v>
      </c>
      <c r="I599" t="s">
        <v>4179</v>
      </c>
      <c r="J599" t="s">
        <v>23</v>
      </c>
      <c r="K599" t="s">
        <v>9870</v>
      </c>
      <c r="L599" t="s">
        <v>586</v>
      </c>
      <c r="M599" t="s">
        <v>587</v>
      </c>
      <c r="N599" t="s">
        <v>4180</v>
      </c>
      <c r="O599" t="s">
        <v>28</v>
      </c>
      <c r="P599" t="s">
        <v>29</v>
      </c>
      <c r="R599">
        <v>2250</v>
      </c>
      <c r="W599" t="s">
        <v>9851</v>
      </c>
      <c r="X599" s="9">
        <f>R599*0.8893</f>
        <v>2000.925</v>
      </c>
      <c r="Y599" s="10">
        <f>R599*0.8893</f>
        <v>2000.925</v>
      </c>
      <c r="Z599" s="10">
        <f>R599*0.8893</f>
        <v>2000.925</v>
      </c>
    </row>
    <row r="600" spans="1:26" x14ac:dyDescent="0.2">
      <c r="A600" t="s">
        <v>4181</v>
      </c>
      <c r="B600" t="s">
        <v>4182</v>
      </c>
      <c r="C600" t="s">
        <v>4183</v>
      </c>
      <c r="D600" t="s">
        <v>714</v>
      </c>
      <c r="E600" t="s">
        <v>715</v>
      </c>
      <c r="G600">
        <v>2014</v>
      </c>
      <c r="H600" t="s">
        <v>4184</v>
      </c>
      <c r="I600" t="s">
        <v>4185</v>
      </c>
      <c r="J600" t="s">
        <v>23</v>
      </c>
      <c r="K600" t="s">
        <v>9877</v>
      </c>
      <c r="L600" t="s">
        <v>586</v>
      </c>
      <c r="M600" t="s">
        <v>719</v>
      </c>
      <c r="N600" t="s">
        <v>4186</v>
      </c>
      <c r="O600" t="s">
        <v>107</v>
      </c>
      <c r="P600" t="s">
        <v>29</v>
      </c>
      <c r="R600">
        <v>1745</v>
      </c>
      <c r="W600" t="s">
        <v>9855</v>
      </c>
      <c r="X600" s="11">
        <f>R600</f>
        <v>1745</v>
      </c>
      <c r="Y600" s="10">
        <f>R600</f>
        <v>1745</v>
      </c>
      <c r="Z600" s="10">
        <f>R600</f>
        <v>1745</v>
      </c>
    </row>
    <row r="601" spans="1:26" x14ac:dyDescent="0.2">
      <c r="A601" t="s">
        <v>4187</v>
      </c>
      <c r="B601" t="s">
        <v>4188</v>
      </c>
      <c r="C601" t="s">
        <v>4189</v>
      </c>
      <c r="D601" t="s">
        <v>19</v>
      </c>
      <c r="E601" t="s">
        <v>20</v>
      </c>
      <c r="G601">
        <v>2014</v>
      </c>
      <c r="H601" t="s">
        <v>4190</v>
      </c>
      <c r="I601" t="s">
        <v>4191</v>
      </c>
      <c r="J601" t="s">
        <v>23</v>
      </c>
      <c r="K601" t="s">
        <v>24</v>
      </c>
      <c r="L601" t="s">
        <v>25</v>
      </c>
      <c r="M601" t="s">
        <v>26</v>
      </c>
      <c r="N601" t="s">
        <v>4192</v>
      </c>
      <c r="O601" t="s">
        <v>28</v>
      </c>
      <c r="P601" t="s">
        <v>29</v>
      </c>
      <c r="R601">
        <v>1495</v>
      </c>
      <c r="W601" t="s">
        <v>9851</v>
      </c>
      <c r="X601" s="9">
        <f>R601*0.8893</f>
        <v>1329.5035</v>
      </c>
      <c r="Y601" s="10">
        <f>R601*0.8893</f>
        <v>1329.5035</v>
      </c>
      <c r="Z601" s="10">
        <f>R601*0.8893</f>
        <v>1329.5035</v>
      </c>
    </row>
    <row r="602" spans="1:26" x14ac:dyDescent="0.2">
      <c r="A602" t="s">
        <v>4193</v>
      </c>
      <c r="B602" t="s">
        <v>4194</v>
      </c>
      <c r="C602" t="s">
        <v>4195</v>
      </c>
      <c r="D602" t="s">
        <v>19</v>
      </c>
      <c r="E602" t="s">
        <v>20</v>
      </c>
      <c r="G602">
        <v>2014</v>
      </c>
      <c r="H602" t="s">
        <v>4196</v>
      </c>
      <c r="I602" t="s">
        <v>3702</v>
      </c>
      <c r="J602" t="s">
        <v>23</v>
      </c>
      <c r="K602" t="s">
        <v>24</v>
      </c>
      <c r="L602" t="s">
        <v>25</v>
      </c>
      <c r="M602" t="s">
        <v>26</v>
      </c>
      <c r="N602" t="s">
        <v>4197</v>
      </c>
      <c r="O602" t="s">
        <v>28</v>
      </c>
      <c r="P602" t="s">
        <v>29</v>
      </c>
      <c r="R602">
        <v>1495</v>
      </c>
      <c r="W602" t="s">
        <v>9851</v>
      </c>
      <c r="X602" s="9">
        <f>R602*0.8893</f>
        <v>1329.5035</v>
      </c>
      <c r="Y602" s="10">
        <f>R602*0.8893</f>
        <v>1329.5035</v>
      </c>
      <c r="Z602" s="10">
        <f>R602*0.8893</f>
        <v>1329.5035</v>
      </c>
    </row>
    <row r="603" spans="1:26" x14ac:dyDescent="0.2">
      <c r="A603" t="s">
        <v>4198</v>
      </c>
      <c r="B603" t="s">
        <v>4199</v>
      </c>
      <c r="C603" t="s">
        <v>4200</v>
      </c>
      <c r="D603" t="s">
        <v>563</v>
      </c>
      <c r="E603" t="s">
        <v>564</v>
      </c>
      <c r="G603">
        <v>2014</v>
      </c>
      <c r="H603" t="s">
        <v>4201</v>
      </c>
      <c r="I603" t="s">
        <v>4202</v>
      </c>
      <c r="J603" t="s">
        <v>44</v>
      </c>
      <c r="K603" t="s">
        <v>94</v>
      </c>
      <c r="L603" t="s">
        <v>567</v>
      </c>
      <c r="M603" t="s">
        <v>568</v>
      </c>
      <c r="O603" t="s">
        <v>97</v>
      </c>
      <c r="P603" t="s">
        <v>29</v>
      </c>
      <c r="R603" t="s">
        <v>9854</v>
      </c>
      <c r="S603" s="5">
        <v>450</v>
      </c>
      <c r="T603" s="5">
        <v>2490</v>
      </c>
      <c r="U603" s="5">
        <f>AVERAGE(S603:T603)</f>
        <v>1470</v>
      </c>
      <c r="W603" t="s">
        <v>9851</v>
      </c>
      <c r="X603" s="9">
        <f>U603*0.8893</f>
        <v>1307.271</v>
      </c>
      <c r="Y603" s="15">
        <f>S603*0.8893</f>
        <v>400.185</v>
      </c>
      <c r="Z603" s="15">
        <f>T603*0.8893</f>
        <v>2214.357</v>
      </c>
    </row>
    <row r="604" spans="1:26" x14ac:dyDescent="0.2">
      <c r="A604" t="s">
        <v>4203</v>
      </c>
      <c r="B604" t="s">
        <v>4204</v>
      </c>
      <c r="C604" t="s">
        <v>4205</v>
      </c>
      <c r="D604" t="s">
        <v>19</v>
      </c>
      <c r="E604" t="s">
        <v>20</v>
      </c>
      <c r="G604">
        <v>2014</v>
      </c>
      <c r="H604" t="s">
        <v>4206</v>
      </c>
      <c r="I604" t="s">
        <v>4207</v>
      </c>
      <c r="J604" t="s">
        <v>64</v>
      </c>
      <c r="K604" t="s">
        <v>261</v>
      </c>
      <c r="L604" t="s">
        <v>25</v>
      </c>
      <c r="M604" t="s">
        <v>26</v>
      </c>
      <c r="N604" t="s">
        <v>4208</v>
      </c>
      <c r="O604" t="s">
        <v>28</v>
      </c>
      <c r="P604" t="s">
        <v>29</v>
      </c>
      <c r="R604">
        <v>1495</v>
      </c>
      <c r="W604" t="s">
        <v>9851</v>
      </c>
      <c r="X604" s="9">
        <f>R604*0.8893</f>
        <v>1329.5035</v>
      </c>
      <c r="Y604" s="10">
        <f>R604*0.8893</f>
        <v>1329.5035</v>
      </c>
      <c r="Z604" s="10">
        <f>R604*0.8893</f>
        <v>1329.5035</v>
      </c>
    </row>
    <row r="605" spans="1:26" x14ac:dyDescent="0.2">
      <c r="A605" t="s">
        <v>4209</v>
      </c>
      <c r="B605" t="s">
        <v>4210</v>
      </c>
      <c r="C605" t="s">
        <v>4211</v>
      </c>
      <c r="D605" t="s">
        <v>19</v>
      </c>
      <c r="E605" t="s">
        <v>20</v>
      </c>
      <c r="G605">
        <v>2014</v>
      </c>
      <c r="H605" t="s">
        <v>4212</v>
      </c>
      <c r="I605" t="s">
        <v>4213</v>
      </c>
      <c r="J605" t="s">
        <v>64</v>
      </c>
      <c r="K605" t="s">
        <v>1271</v>
      </c>
      <c r="L605" t="s">
        <v>25</v>
      </c>
      <c r="M605" t="s">
        <v>26</v>
      </c>
      <c r="N605" t="s">
        <v>4214</v>
      </c>
      <c r="O605" t="s">
        <v>28</v>
      </c>
      <c r="P605" t="s">
        <v>29</v>
      </c>
      <c r="R605">
        <v>1495</v>
      </c>
      <c r="W605" t="s">
        <v>9851</v>
      </c>
      <c r="X605" s="9">
        <f>R605*0.8893</f>
        <v>1329.5035</v>
      </c>
      <c r="Y605" s="10">
        <f>R605*0.8893</f>
        <v>1329.5035</v>
      </c>
      <c r="Z605" s="10">
        <f>R605*0.8893</f>
        <v>1329.5035</v>
      </c>
    </row>
    <row r="606" spans="1:26" x14ac:dyDescent="0.2">
      <c r="A606" t="s">
        <v>4215</v>
      </c>
      <c r="B606" t="s">
        <v>4216</v>
      </c>
      <c r="C606" t="s">
        <v>4217</v>
      </c>
      <c r="D606" t="s">
        <v>90</v>
      </c>
      <c r="E606" t="s">
        <v>91</v>
      </c>
      <c r="G606">
        <v>2014</v>
      </c>
      <c r="H606" t="s">
        <v>4218</v>
      </c>
      <c r="I606" t="s">
        <v>4219</v>
      </c>
      <c r="J606" t="s">
        <v>23</v>
      </c>
      <c r="K606" t="s">
        <v>45</v>
      </c>
      <c r="L606" t="s">
        <v>95</v>
      </c>
      <c r="N606" t="s">
        <v>4220</v>
      </c>
      <c r="O606" t="s">
        <v>97</v>
      </c>
      <c r="P606" t="s">
        <v>29</v>
      </c>
      <c r="R606" t="s">
        <v>9854</v>
      </c>
      <c r="S606" s="5">
        <v>450</v>
      </c>
      <c r="T606" s="5">
        <v>2490</v>
      </c>
      <c r="U606" s="5">
        <f>AVERAGE(S606:T606)</f>
        <v>1470</v>
      </c>
      <c r="W606" t="s">
        <v>9851</v>
      </c>
      <c r="X606" s="9">
        <f>U606*0.8893</f>
        <v>1307.271</v>
      </c>
      <c r="Y606" s="15">
        <f>S606*0.8893</f>
        <v>400.185</v>
      </c>
      <c r="Z606" s="15">
        <f>T606*0.8893</f>
        <v>2214.357</v>
      </c>
    </row>
    <row r="607" spans="1:26" x14ac:dyDescent="0.2">
      <c r="A607" t="s">
        <v>4221</v>
      </c>
      <c r="B607" t="s">
        <v>4222</v>
      </c>
      <c r="C607" t="s">
        <v>4223</v>
      </c>
      <c r="D607" t="s">
        <v>1064</v>
      </c>
      <c r="E607" t="s">
        <v>1065</v>
      </c>
      <c r="G607">
        <v>2014</v>
      </c>
      <c r="H607" t="s">
        <v>4224</v>
      </c>
      <c r="I607" t="s">
        <v>4225</v>
      </c>
      <c r="J607" t="s">
        <v>44</v>
      </c>
      <c r="K607" t="s">
        <v>113</v>
      </c>
      <c r="L607" t="s">
        <v>1068</v>
      </c>
      <c r="M607" t="s">
        <v>1069</v>
      </c>
      <c r="N607" t="s">
        <v>4226</v>
      </c>
      <c r="O607" t="s">
        <v>107</v>
      </c>
      <c r="P607" t="s">
        <v>29</v>
      </c>
      <c r="R607">
        <v>1745</v>
      </c>
      <c r="W607" t="s">
        <v>9855</v>
      </c>
      <c r="X607" s="11">
        <f>R607</f>
        <v>1745</v>
      </c>
      <c r="Y607" s="10">
        <f>R607</f>
        <v>1745</v>
      </c>
      <c r="Z607" s="10">
        <f>R607</f>
        <v>1745</v>
      </c>
    </row>
    <row r="608" spans="1:26" x14ac:dyDescent="0.2">
      <c r="A608" t="s">
        <v>4227</v>
      </c>
      <c r="B608" t="s">
        <v>4228</v>
      </c>
      <c r="C608" t="s">
        <v>4229</v>
      </c>
      <c r="D608" t="s">
        <v>19</v>
      </c>
      <c r="E608" t="s">
        <v>20</v>
      </c>
      <c r="G608">
        <v>2014</v>
      </c>
      <c r="H608" t="s">
        <v>4230</v>
      </c>
      <c r="I608" t="s">
        <v>4231</v>
      </c>
      <c r="J608" t="s">
        <v>64</v>
      </c>
      <c r="K608" t="s">
        <v>652</v>
      </c>
      <c r="L608" t="s">
        <v>25</v>
      </c>
      <c r="M608" t="s">
        <v>26</v>
      </c>
      <c r="N608" t="s">
        <v>4232</v>
      </c>
      <c r="O608" t="s">
        <v>28</v>
      </c>
      <c r="P608" t="s">
        <v>29</v>
      </c>
      <c r="R608">
        <v>1495</v>
      </c>
      <c r="W608" t="s">
        <v>9851</v>
      </c>
      <c r="X608" s="9">
        <f>R608*0.8893</f>
        <v>1329.5035</v>
      </c>
      <c r="Y608" s="10">
        <f>R608*0.8893</f>
        <v>1329.5035</v>
      </c>
      <c r="Z608" s="10">
        <f>R608*0.8893</f>
        <v>1329.5035</v>
      </c>
    </row>
    <row r="609" spans="1:26" x14ac:dyDescent="0.2">
      <c r="A609" t="s">
        <v>4233</v>
      </c>
      <c r="B609" t="s">
        <v>4234</v>
      </c>
      <c r="C609" t="s">
        <v>4235</v>
      </c>
      <c r="D609" t="s">
        <v>4236</v>
      </c>
      <c r="E609" t="s">
        <v>4237</v>
      </c>
      <c r="G609">
        <v>2014</v>
      </c>
      <c r="H609" t="s">
        <v>4238</v>
      </c>
      <c r="I609" t="s">
        <v>4239</v>
      </c>
      <c r="J609" t="s">
        <v>23</v>
      </c>
      <c r="K609" t="s">
        <v>24</v>
      </c>
      <c r="L609" t="s">
        <v>1089</v>
      </c>
      <c r="M609" t="s">
        <v>106</v>
      </c>
      <c r="O609" t="s">
        <v>107</v>
      </c>
      <c r="P609" t="s">
        <v>29</v>
      </c>
      <c r="R609">
        <v>1745</v>
      </c>
      <c r="W609" t="s">
        <v>9855</v>
      </c>
      <c r="X609" s="11">
        <f>R609</f>
        <v>1745</v>
      </c>
      <c r="Y609" s="10">
        <f>R609</f>
        <v>1745</v>
      </c>
      <c r="Z609" s="10">
        <f>R609</f>
        <v>1745</v>
      </c>
    </row>
    <row r="610" spans="1:26" x14ac:dyDescent="0.2">
      <c r="A610" t="s">
        <v>4240</v>
      </c>
      <c r="B610" t="s">
        <v>4241</v>
      </c>
      <c r="C610" t="s">
        <v>4242</v>
      </c>
      <c r="D610" t="s">
        <v>19</v>
      </c>
      <c r="E610" t="s">
        <v>20</v>
      </c>
      <c r="G610">
        <v>2014</v>
      </c>
      <c r="H610" t="s">
        <v>4243</v>
      </c>
      <c r="I610" t="s">
        <v>4244</v>
      </c>
      <c r="J610" t="s">
        <v>122</v>
      </c>
      <c r="K610" t="s">
        <v>4245</v>
      </c>
      <c r="L610" t="s">
        <v>25</v>
      </c>
      <c r="M610" t="s">
        <v>26</v>
      </c>
      <c r="N610" t="s">
        <v>4246</v>
      </c>
      <c r="O610" t="s">
        <v>28</v>
      </c>
      <c r="P610" t="s">
        <v>29</v>
      </c>
      <c r="R610">
        <v>1495</v>
      </c>
      <c r="W610" t="s">
        <v>9851</v>
      </c>
      <c r="X610" s="9">
        <f>R610*0.8893</f>
        <v>1329.5035</v>
      </c>
      <c r="Y610" s="10">
        <f>R610*0.8893</f>
        <v>1329.5035</v>
      </c>
      <c r="Z610" s="10">
        <f>R610*0.8893</f>
        <v>1329.5035</v>
      </c>
    </row>
    <row r="611" spans="1:26" x14ac:dyDescent="0.2">
      <c r="A611" t="s">
        <v>4247</v>
      </c>
      <c r="B611" t="s">
        <v>4248</v>
      </c>
      <c r="C611" t="s">
        <v>4249</v>
      </c>
      <c r="D611" t="s">
        <v>1412</v>
      </c>
      <c r="E611" t="s">
        <v>1413</v>
      </c>
      <c r="G611">
        <v>2014</v>
      </c>
      <c r="H611" t="s">
        <v>4250</v>
      </c>
      <c r="I611" t="s">
        <v>4251</v>
      </c>
      <c r="J611" t="s">
        <v>23</v>
      </c>
      <c r="K611" t="s">
        <v>24</v>
      </c>
      <c r="L611" t="s">
        <v>1416</v>
      </c>
      <c r="M611" t="s">
        <v>1417</v>
      </c>
      <c r="N611" t="s">
        <v>4252</v>
      </c>
      <c r="O611" t="s">
        <v>107</v>
      </c>
      <c r="P611" t="s">
        <v>29</v>
      </c>
      <c r="R611">
        <v>1745</v>
      </c>
      <c r="W611" t="s">
        <v>9855</v>
      </c>
      <c r="X611" s="11">
        <f>R611</f>
        <v>1745</v>
      </c>
      <c r="Y611" s="10">
        <f>R611</f>
        <v>1745</v>
      </c>
      <c r="Z611" s="10">
        <f>R611</f>
        <v>1745</v>
      </c>
    </row>
    <row r="612" spans="1:26" x14ac:dyDescent="0.2">
      <c r="A612" t="s">
        <v>4253</v>
      </c>
      <c r="B612" t="s">
        <v>4254</v>
      </c>
      <c r="C612" t="s">
        <v>4255</v>
      </c>
      <c r="D612" t="s">
        <v>1712</v>
      </c>
      <c r="E612" t="s">
        <v>1713</v>
      </c>
      <c r="G612">
        <v>2014</v>
      </c>
      <c r="H612" t="s">
        <v>4256</v>
      </c>
      <c r="I612" t="s">
        <v>4257</v>
      </c>
      <c r="J612" t="s">
        <v>23</v>
      </c>
      <c r="K612" t="s">
        <v>9870</v>
      </c>
      <c r="L612" t="s">
        <v>1717</v>
      </c>
      <c r="M612" t="s">
        <v>285</v>
      </c>
      <c r="N612" t="s">
        <v>4258</v>
      </c>
      <c r="O612" t="s">
        <v>97</v>
      </c>
      <c r="P612" t="s">
        <v>29</v>
      </c>
      <c r="R612" t="s">
        <v>9854</v>
      </c>
      <c r="S612" s="5">
        <v>450</v>
      </c>
      <c r="T612" s="5">
        <v>2490</v>
      </c>
      <c r="U612" s="5">
        <f>AVERAGE(S612:T612)</f>
        <v>1470</v>
      </c>
      <c r="W612" t="s">
        <v>9851</v>
      </c>
      <c r="X612" s="9">
        <f>U612*0.8893</f>
        <v>1307.271</v>
      </c>
      <c r="Y612" s="15">
        <f>S612*0.8893</f>
        <v>400.185</v>
      </c>
      <c r="Z612" s="15">
        <f>T612*0.8893</f>
        <v>2214.357</v>
      </c>
    </row>
    <row r="613" spans="1:26" x14ac:dyDescent="0.2">
      <c r="A613" t="s">
        <v>4259</v>
      </c>
      <c r="B613" t="s">
        <v>4260</v>
      </c>
      <c r="C613" t="s">
        <v>4261</v>
      </c>
      <c r="D613" t="s">
        <v>90</v>
      </c>
      <c r="E613" t="s">
        <v>91</v>
      </c>
      <c r="G613">
        <v>2014</v>
      </c>
      <c r="H613" t="s">
        <v>4262</v>
      </c>
      <c r="I613" t="s">
        <v>4263</v>
      </c>
      <c r="J613" t="s">
        <v>44</v>
      </c>
      <c r="K613" t="s">
        <v>4264</v>
      </c>
      <c r="L613" t="s">
        <v>95</v>
      </c>
      <c r="N613" t="s">
        <v>4265</v>
      </c>
      <c r="O613" t="s">
        <v>97</v>
      </c>
      <c r="P613" t="s">
        <v>29</v>
      </c>
      <c r="R613" t="s">
        <v>9854</v>
      </c>
      <c r="S613" s="5">
        <v>450</v>
      </c>
      <c r="T613" s="5">
        <v>2490</v>
      </c>
      <c r="U613" s="5">
        <f>AVERAGE(S613:T613)</f>
        <v>1470</v>
      </c>
      <c r="W613" t="s">
        <v>9851</v>
      </c>
      <c r="X613" s="9">
        <f>U613*0.8893</f>
        <v>1307.271</v>
      </c>
      <c r="Y613" s="15">
        <f>S613*0.8893</f>
        <v>400.185</v>
      </c>
      <c r="Z613" s="15">
        <f>T613*0.8893</f>
        <v>2214.357</v>
      </c>
    </row>
    <row r="614" spans="1:26" x14ac:dyDescent="0.2">
      <c r="A614" t="s">
        <v>4266</v>
      </c>
      <c r="B614" t="s">
        <v>4267</v>
      </c>
      <c r="C614" t="s">
        <v>4268</v>
      </c>
      <c r="D614" t="s">
        <v>4269</v>
      </c>
      <c r="E614" t="s">
        <v>4270</v>
      </c>
      <c r="G614">
        <v>2014</v>
      </c>
      <c r="H614" t="s">
        <v>4271</v>
      </c>
      <c r="I614" t="s">
        <v>4272</v>
      </c>
      <c r="J614" t="s">
        <v>23</v>
      </c>
      <c r="K614" t="s">
        <v>3752</v>
      </c>
      <c r="L614" t="s">
        <v>105</v>
      </c>
      <c r="M614" t="s">
        <v>4273</v>
      </c>
      <c r="O614" t="s">
        <v>107</v>
      </c>
      <c r="P614" t="s">
        <v>29</v>
      </c>
      <c r="R614">
        <v>1745</v>
      </c>
      <c r="W614" t="s">
        <v>9855</v>
      </c>
      <c r="X614" s="11">
        <f>R614</f>
        <v>1745</v>
      </c>
      <c r="Y614" s="10">
        <f>R614</f>
        <v>1745</v>
      </c>
      <c r="Z614" s="10">
        <f>R614</f>
        <v>1745</v>
      </c>
    </row>
    <row r="615" spans="1:26" x14ac:dyDescent="0.2">
      <c r="A615" t="s">
        <v>4274</v>
      </c>
      <c r="B615" t="s">
        <v>4275</v>
      </c>
      <c r="C615" t="s">
        <v>4276</v>
      </c>
      <c r="D615" t="s">
        <v>4277</v>
      </c>
      <c r="E615" t="s">
        <v>4278</v>
      </c>
      <c r="G615">
        <v>2014</v>
      </c>
      <c r="H615" t="s">
        <v>4279</v>
      </c>
      <c r="I615" t="s">
        <v>4280</v>
      </c>
      <c r="J615" t="s">
        <v>23</v>
      </c>
      <c r="K615" t="s">
        <v>24</v>
      </c>
      <c r="L615" t="s">
        <v>150</v>
      </c>
      <c r="M615" t="s">
        <v>285</v>
      </c>
      <c r="N615" t="s">
        <v>4281</v>
      </c>
      <c r="O615" t="s">
        <v>97</v>
      </c>
      <c r="P615" t="s">
        <v>29</v>
      </c>
      <c r="R615" t="s">
        <v>9854</v>
      </c>
      <c r="S615" s="5">
        <v>450</v>
      </c>
      <c r="T615" s="5">
        <v>2490</v>
      </c>
      <c r="U615" s="5">
        <f>AVERAGE(S615:T615)</f>
        <v>1470</v>
      </c>
      <c r="W615" t="s">
        <v>9851</v>
      </c>
      <c r="X615" s="9">
        <f>U615*0.8893</f>
        <v>1307.271</v>
      </c>
      <c r="Y615" s="15">
        <f>S615*0.8893</f>
        <v>400.185</v>
      </c>
      <c r="Z615" s="15">
        <f>T615*0.8893</f>
        <v>2214.357</v>
      </c>
    </row>
    <row r="616" spans="1:26" x14ac:dyDescent="0.2">
      <c r="A616" t="s">
        <v>4282</v>
      </c>
      <c r="B616" t="s">
        <v>4283</v>
      </c>
      <c r="C616" t="s">
        <v>4284</v>
      </c>
      <c r="D616" t="s">
        <v>821</v>
      </c>
      <c r="E616" t="s">
        <v>822</v>
      </c>
      <c r="G616">
        <v>2014</v>
      </c>
      <c r="H616" t="s">
        <v>4285</v>
      </c>
      <c r="I616" t="s">
        <v>4286</v>
      </c>
      <c r="J616" t="s">
        <v>122</v>
      </c>
      <c r="K616" t="s">
        <v>9933</v>
      </c>
      <c r="L616" t="s">
        <v>825</v>
      </c>
      <c r="M616" t="s">
        <v>826</v>
      </c>
      <c r="N616" t="s">
        <v>4288</v>
      </c>
      <c r="O616" t="s">
        <v>189</v>
      </c>
      <c r="P616" t="s">
        <v>29</v>
      </c>
      <c r="R616">
        <v>1800</v>
      </c>
      <c r="W616" t="s">
        <v>9859</v>
      </c>
      <c r="X616" s="9">
        <f>R616*0.9517</f>
        <v>1713.06</v>
      </c>
      <c r="Y616" s="10">
        <f>R616*0.9157</f>
        <v>1648.26</v>
      </c>
      <c r="Z616" s="10">
        <f>R616*0.9157</f>
        <v>1648.26</v>
      </c>
    </row>
    <row r="617" spans="1:26" x14ac:dyDescent="0.2">
      <c r="A617" t="s">
        <v>4289</v>
      </c>
      <c r="B617" t="s">
        <v>4290</v>
      </c>
      <c r="C617" t="s">
        <v>4291</v>
      </c>
      <c r="D617" t="s">
        <v>572</v>
      </c>
      <c r="E617" t="s">
        <v>2919</v>
      </c>
      <c r="F617" t="s">
        <v>573</v>
      </c>
      <c r="G617">
        <v>2014</v>
      </c>
      <c r="H617" t="s">
        <v>4292</v>
      </c>
      <c r="I617" t="s">
        <v>3494</v>
      </c>
      <c r="J617" t="s">
        <v>23</v>
      </c>
      <c r="K617" t="s">
        <v>1095</v>
      </c>
      <c r="L617" t="s">
        <v>576</v>
      </c>
      <c r="M617" t="s">
        <v>263</v>
      </c>
      <c r="N617" t="s">
        <v>4293</v>
      </c>
      <c r="O617" t="s">
        <v>28</v>
      </c>
      <c r="P617" t="s">
        <v>29</v>
      </c>
      <c r="R617">
        <v>2250</v>
      </c>
      <c r="W617" t="s">
        <v>9851</v>
      </c>
      <c r="X617" s="9">
        <f>R617*0.8893</f>
        <v>2000.925</v>
      </c>
      <c r="Y617" s="10">
        <f>R617*0.8893</f>
        <v>2000.925</v>
      </c>
      <c r="Z617" s="10">
        <f>R617*0.8893</f>
        <v>2000.925</v>
      </c>
    </row>
    <row r="618" spans="1:26" x14ac:dyDescent="0.2">
      <c r="A618" t="s">
        <v>4294</v>
      </c>
      <c r="B618" t="s">
        <v>4295</v>
      </c>
      <c r="C618" t="s">
        <v>4296</v>
      </c>
      <c r="D618" t="s">
        <v>1357</v>
      </c>
      <c r="E618" t="s">
        <v>1358</v>
      </c>
      <c r="G618">
        <v>2014</v>
      </c>
      <c r="H618" t="s">
        <v>4297</v>
      </c>
      <c r="I618" t="s">
        <v>4298</v>
      </c>
      <c r="J618" t="s">
        <v>64</v>
      </c>
      <c r="K618" t="s">
        <v>9934</v>
      </c>
      <c r="L618" t="s">
        <v>1361</v>
      </c>
      <c r="M618" t="s">
        <v>1362</v>
      </c>
      <c r="N618" t="s">
        <v>4299</v>
      </c>
      <c r="O618" t="s">
        <v>189</v>
      </c>
      <c r="P618" t="s">
        <v>29</v>
      </c>
      <c r="R618">
        <v>1600</v>
      </c>
      <c r="W618" t="s">
        <v>9859</v>
      </c>
      <c r="X618" s="9">
        <f>R618*0.9517</f>
        <v>1522.72</v>
      </c>
      <c r="Y618" s="10">
        <f>R618*0.9157</f>
        <v>1465.12</v>
      </c>
      <c r="Z618" s="10">
        <f>R618*0.9157</f>
        <v>1465.12</v>
      </c>
    </row>
    <row r="619" spans="1:26" x14ac:dyDescent="0.2">
      <c r="A619" t="s">
        <v>4300</v>
      </c>
      <c r="B619" t="s">
        <v>4301</v>
      </c>
      <c r="C619" t="s">
        <v>4302</v>
      </c>
      <c r="D619" t="s">
        <v>4303</v>
      </c>
      <c r="E619" t="s">
        <v>4304</v>
      </c>
      <c r="G619">
        <v>2014</v>
      </c>
      <c r="H619" t="s">
        <v>4305</v>
      </c>
      <c r="I619" t="s">
        <v>4306</v>
      </c>
      <c r="J619" t="s">
        <v>23</v>
      </c>
      <c r="K619" t="s">
        <v>24</v>
      </c>
      <c r="L619" t="s">
        <v>1822</v>
      </c>
      <c r="M619" t="s">
        <v>2383</v>
      </c>
      <c r="N619" t="s">
        <v>4307</v>
      </c>
      <c r="O619" t="s">
        <v>4308</v>
      </c>
      <c r="R619" s="5" t="s">
        <v>10052</v>
      </c>
      <c r="Y619" s="10"/>
      <c r="Z619" s="10"/>
    </row>
    <row r="620" spans="1:26" x14ac:dyDescent="0.2">
      <c r="A620" t="s">
        <v>4309</v>
      </c>
      <c r="B620" t="s">
        <v>4310</v>
      </c>
      <c r="C620" t="s">
        <v>4311</v>
      </c>
      <c r="D620" t="s">
        <v>3317</v>
      </c>
      <c r="E620" t="s">
        <v>3318</v>
      </c>
      <c r="F620" t="s">
        <v>3319</v>
      </c>
      <c r="G620">
        <v>2014</v>
      </c>
      <c r="H620" t="s">
        <v>4312</v>
      </c>
      <c r="I620" t="s">
        <v>4313</v>
      </c>
      <c r="J620" t="s">
        <v>122</v>
      </c>
      <c r="K620" t="s">
        <v>2472</v>
      </c>
      <c r="L620" t="s">
        <v>3322</v>
      </c>
      <c r="M620" t="s">
        <v>124</v>
      </c>
      <c r="N620" t="s">
        <v>4314</v>
      </c>
      <c r="O620" t="s">
        <v>3324</v>
      </c>
      <c r="P620" t="s">
        <v>3325</v>
      </c>
      <c r="R620" s="5" t="s">
        <v>10052</v>
      </c>
      <c r="Y620" s="10"/>
      <c r="Z620" s="10"/>
    </row>
    <row r="621" spans="1:26" x14ac:dyDescent="0.2">
      <c r="A621" t="s">
        <v>4315</v>
      </c>
      <c r="B621" t="s">
        <v>4316</v>
      </c>
      <c r="C621" t="s">
        <v>4317</v>
      </c>
      <c r="D621" t="s">
        <v>638</v>
      </c>
      <c r="E621" t="s">
        <v>639</v>
      </c>
      <c r="F621" t="s">
        <v>640</v>
      </c>
      <c r="G621">
        <v>2014</v>
      </c>
      <c r="H621" t="s">
        <v>4318</v>
      </c>
      <c r="I621" t="s">
        <v>4319</v>
      </c>
      <c r="J621" t="s">
        <v>23</v>
      </c>
      <c r="K621" t="s">
        <v>24</v>
      </c>
      <c r="L621" t="s">
        <v>643</v>
      </c>
      <c r="N621" t="s">
        <v>4320</v>
      </c>
      <c r="O621" t="s">
        <v>30</v>
      </c>
      <c r="R621" s="5" t="s">
        <v>10052</v>
      </c>
      <c r="Y621" s="10"/>
      <c r="Z621" s="10"/>
    </row>
    <row r="622" spans="1:26" x14ac:dyDescent="0.2">
      <c r="A622" t="s">
        <v>4321</v>
      </c>
      <c r="B622" t="s">
        <v>4322</v>
      </c>
      <c r="C622" t="s">
        <v>4323</v>
      </c>
      <c r="D622" t="s">
        <v>581</v>
      </c>
      <c r="E622" t="s">
        <v>582</v>
      </c>
      <c r="F622" t="s">
        <v>583</v>
      </c>
      <c r="G622">
        <v>2014</v>
      </c>
      <c r="H622" t="s">
        <v>4324</v>
      </c>
      <c r="I622" t="s">
        <v>4325</v>
      </c>
      <c r="J622" t="s">
        <v>23</v>
      </c>
      <c r="K622" t="s">
        <v>9935</v>
      </c>
      <c r="L622" t="s">
        <v>586</v>
      </c>
      <c r="M622" t="s">
        <v>587</v>
      </c>
      <c r="N622" t="s">
        <v>4326</v>
      </c>
      <c r="O622" t="s">
        <v>28</v>
      </c>
      <c r="P622" t="s">
        <v>29</v>
      </c>
      <c r="R622">
        <v>2250</v>
      </c>
      <c r="W622" t="s">
        <v>9851</v>
      </c>
      <c r="X622" s="9">
        <f>R622*0.8893</f>
        <v>2000.925</v>
      </c>
      <c r="Y622" s="10">
        <f>R622*0.8893</f>
        <v>2000.925</v>
      </c>
      <c r="Z622" s="10">
        <f>R622*0.8893</f>
        <v>2000.925</v>
      </c>
    </row>
    <row r="623" spans="1:26" x14ac:dyDescent="0.2">
      <c r="A623" t="s">
        <v>4327</v>
      </c>
      <c r="B623" t="s">
        <v>4328</v>
      </c>
      <c r="C623" t="s">
        <v>4329</v>
      </c>
      <c r="D623" t="s">
        <v>3732</v>
      </c>
      <c r="E623" t="s">
        <v>3733</v>
      </c>
      <c r="G623">
        <v>2014</v>
      </c>
      <c r="H623" t="s">
        <v>4330</v>
      </c>
      <c r="I623" t="s">
        <v>4331</v>
      </c>
      <c r="J623" t="s">
        <v>122</v>
      </c>
      <c r="K623" t="s">
        <v>9936</v>
      </c>
      <c r="L623" t="s">
        <v>3737</v>
      </c>
      <c r="M623" t="s">
        <v>233</v>
      </c>
      <c r="N623" t="s">
        <v>4332</v>
      </c>
      <c r="O623" t="s">
        <v>189</v>
      </c>
      <c r="P623" t="s">
        <v>29</v>
      </c>
      <c r="R623">
        <v>1400</v>
      </c>
      <c r="W623" t="s">
        <v>9859</v>
      </c>
      <c r="X623" s="9">
        <f>R623*0.9517</f>
        <v>1332.3799999999999</v>
      </c>
      <c r="Y623" s="10">
        <f>R623*0.9157</f>
        <v>1281.98</v>
      </c>
      <c r="Z623" s="10">
        <f>R623*0.9157</f>
        <v>1281.98</v>
      </c>
    </row>
    <row r="624" spans="1:26" x14ac:dyDescent="0.2">
      <c r="A624" t="s">
        <v>4333</v>
      </c>
      <c r="B624" t="s">
        <v>4334</v>
      </c>
      <c r="C624" t="s">
        <v>4335</v>
      </c>
      <c r="D624" t="s">
        <v>1818</v>
      </c>
      <c r="E624" t="s">
        <v>1819</v>
      </c>
      <c r="G624">
        <v>2014</v>
      </c>
      <c r="H624" t="s">
        <v>4336</v>
      </c>
      <c r="I624" t="s">
        <v>4337</v>
      </c>
      <c r="J624" t="s">
        <v>23</v>
      </c>
      <c r="K624" t="s">
        <v>24</v>
      </c>
      <c r="L624" t="s">
        <v>1822</v>
      </c>
      <c r="M624" t="s">
        <v>1823</v>
      </c>
      <c r="N624" t="s">
        <v>4338</v>
      </c>
      <c r="O624" t="s">
        <v>1825</v>
      </c>
      <c r="P624" t="s">
        <v>29</v>
      </c>
      <c r="R624" s="5">
        <v>50</v>
      </c>
      <c r="W624" t="s">
        <v>9855</v>
      </c>
      <c r="X624" s="11">
        <f>R624</f>
        <v>50</v>
      </c>
      <c r="Y624" s="10">
        <f>R624</f>
        <v>50</v>
      </c>
      <c r="Z624" s="10">
        <f>R624</f>
        <v>50</v>
      </c>
    </row>
    <row r="625" spans="1:26" x14ac:dyDescent="0.2">
      <c r="A625" t="s">
        <v>4339</v>
      </c>
      <c r="B625" t="s">
        <v>4340</v>
      </c>
      <c r="C625" t="s">
        <v>4341</v>
      </c>
      <c r="D625" t="s">
        <v>4342</v>
      </c>
      <c r="E625" t="s">
        <v>4343</v>
      </c>
      <c r="F625" t="s">
        <v>4344</v>
      </c>
      <c r="G625">
        <v>2014</v>
      </c>
      <c r="H625" t="s">
        <v>4345</v>
      </c>
      <c r="I625" t="s">
        <v>4346</v>
      </c>
      <c r="J625" t="s">
        <v>23</v>
      </c>
      <c r="K625" t="s">
        <v>9937</v>
      </c>
      <c r="L625" t="s">
        <v>4347</v>
      </c>
      <c r="O625" t="s">
        <v>30</v>
      </c>
      <c r="R625" s="5" t="s">
        <v>10052</v>
      </c>
      <c r="Y625" s="10"/>
      <c r="Z625" s="10"/>
    </row>
    <row r="626" spans="1:26" x14ac:dyDescent="0.2">
      <c r="A626" t="s">
        <v>4348</v>
      </c>
      <c r="B626" t="s">
        <v>4349</v>
      </c>
      <c r="C626" t="s">
        <v>4350</v>
      </c>
      <c r="D626" t="s">
        <v>4351</v>
      </c>
      <c r="E626" t="s">
        <v>4352</v>
      </c>
      <c r="G626">
        <v>2014</v>
      </c>
      <c r="H626" t="s">
        <v>4353</v>
      </c>
      <c r="I626" t="s">
        <v>4354</v>
      </c>
      <c r="J626" t="s">
        <v>44</v>
      </c>
      <c r="K626" t="s">
        <v>94</v>
      </c>
      <c r="L626" t="s">
        <v>691</v>
      </c>
      <c r="M626" t="s">
        <v>4355</v>
      </c>
      <c r="N626" t="s">
        <v>4356</v>
      </c>
      <c r="O626" t="s">
        <v>107</v>
      </c>
      <c r="P626" t="s">
        <v>29</v>
      </c>
      <c r="R626">
        <v>1745</v>
      </c>
      <c r="W626" t="s">
        <v>9855</v>
      </c>
      <c r="X626" s="11">
        <f>R626</f>
        <v>1745</v>
      </c>
      <c r="Y626" s="10">
        <f>R626</f>
        <v>1745</v>
      </c>
      <c r="Z626" s="10">
        <f>R626</f>
        <v>1745</v>
      </c>
    </row>
    <row r="627" spans="1:26" x14ac:dyDescent="0.2">
      <c r="A627" t="s">
        <v>4357</v>
      </c>
      <c r="B627" t="s">
        <v>4358</v>
      </c>
      <c r="C627" t="s">
        <v>4359</v>
      </c>
      <c r="D627" t="s">
        <v>228</v>
      </c>
      <c r="E627" t="s">
        <v>229</v>
      </c>
      <c r="G627">
        <v>2014</v>
      </c>
      <c r="H627" t="s">
        <v>4360</v>
      </c>
      <c r="I627" t="s">
        <v>4361</v>
      </c>
      <c r="J627" t="s">
        <v>122</v>
      </c>
      <c r="K627" t="s">
        <v>232</v>
      </c>
      <c r="L627" t="s">
        <v>25</v>
      </c>
      <c r="M627" t="s">
        <v>233</v>
      </c>
      <c r="N627" t="s">
        <v>4362</v>
      </c>
      <c r="O627" t="s">
        <v>224</v>
      </c>
      <c r="P627" t="s">
        <v>29</v>
      </c>
      <c r="R627">
        <v>3700</v>
      </c>
      <c r="W627" t="s">
        <v>9855</v>
      </c>
      <c r="X627" s="11">
        <f>R627</f>
        <v>3700</v>
      </c>
      <c r="Y627" s="10">
        <f>R627</f>
        <v>3700</v>
      </c>
      <c r="Z627" s="10">
        <f>R627</f>
        <v>3700</v>
      </c>
    </row>
    <row r="628" spans="1:26" x14ac:dyDescent="0.2">
      <c r="A628" t="s">
        <v>4363</v>
      </c>
      <c r="B628" t="s">
        <v>4364</v>
      </c>
      <c r="C628" t="s">
        <v>4365</v>
      </c>
      <c r="D628" t="s">
        <v>238</v>
      </c>
      <c r="E628" t="s">
        <v>239</v>
      </c>
      <c r="G628">
        <v>2014</v>
      </c>
      <c r="H628" t="s">
        <v>4366</v>
      </c>
      <c r="I628" t="s">
        <v>241</v>
      </c>
      <c r="J628" t="s">
        <v>122</v>
      </c>
      <c r="K628" t="s">
        <v>242</v>
      </c>
      <c r="L628" t="s">
        <v>243</v>
      </c>
      <c r="M628" t="s">
        <v>124</v>
      </c>
      <c r="N628" t="s">
        <v>4367</v>
      </c>
      <c r="O628" t="s">
        <v>126</v>
      </c>
      <c r="R628" t="s">
        <v>9854</v>
      </c>
      <c r="S628" s="5">
        <v>812</v>
      </c>
      <c r="T628" s="5">
        <v>1460</v>
      </c>
      <c r="U628" s="5">
        <f>AVERAGE(S628:T628)</f>
        <v>1136</v>
      </c>
      <c r="W628" t="s">
        <v>9851</v>
      </c>
      <c r="X628" s="15">
        <f>U628*0.8893</f>
        <v>1010.2447999999999</v>
      </c>
      <c r="Y628" s="15">
        <f>S628*0.8893</f>
        <v>722.11159999999995</v>
      </c>
      <c r="Z628" s="15">
        <f>T628*0.8893</f>
        <v>1298.3779999999999</v>
      </c>
    </row>
    <row r="629" spans="1:26" x14ac:dyDescent="0.2">
      <c r="A629" t="s">
        <v>4368</v>
      </c>
      <c r="B629" t="s">
        <v>4369</v>
      </c>
      <c r="C629" t="s">
        <v>4370</v>
      </c>
      <c r="D629" t="s">
        <v>4371</v>
      </c>
      <c r="E629" t="s">
        <v>4372</v>
      </c>
      <c r="G629">
        <v>2014</v>
      </c>
      <c r="H629" t="s">
        <v>4373</v>
      </c>
      <c r="I629" t="s">
        <v>4374</v>
      </c>
      <c r="J629" t="s">
        <v>23</v>
      </c>
      <c r="K629" t="s">
        <v>24</v>
      </c>
      <c r="L629" t="s">
        <v>1630</v>
      </c>
      <c r="M629" t="s">
        <v>141</v>
      </c>
      <c r="N629" t="s">
        <v>4375</v>
      </c>
      <c r="O629" t="s">
        <v>107</v>
      </c>
      <c r="P629" t="s">
        <v>29</v>
      </c>
      <c r="R629">
        <v>1745</v>
      </c>
      <c r="W629" t="s">
        <v>9855</v>
      </c>
      <c r="X629" s="11">
        <f>R629</f>
        <v>1745</v>
      </c>
      <c r="Y629" s="10">
        <f>R629</f>
        <v>1745</v>
      </c>
      <c r="Z629" s="10">
        <f>R629</f>
        <v>1745</v>
      </c>
    </row>
    <row r="630" spans="1:26" x14ac:dyDescent="0.2">
      <c r="A630" t="s">
        <v>4376</v>
      </c>
      <c r="B630" t="s">
        <v>4377</v>
      </c>
      <c r="C630" t="s">
        <v>4378</v>
      </c>
      <c r="D630" t="s">
        <v>1215</v>
      </c>
      <c r="E630" t="s">
        <v>1216</v>
      </c>
      <c r="G630">
        <v>2014</v>
      </c>
      <c r="H630" t="s">
        <v>4379</v>
      </c>
      <c r="I630" t="s">
        <v>4380</v>
      </c>
      <c r="J630" t="s">
        <v>44</v>
      </c>
      <c r="K630" t="s">
        <v>3531</v>
      </c>
      <c r="L630" t="s">
        <v>476</v>
      </c>
      <c r="M630" t="s">
        <v>1219</v>
      </c>
      <c r="O630" t="s">
        <v>107</v>
      </c>
      <c r="P630" t="s">
        <v>29</v>
      </c>
      <c r="R630">
        <v>1745</v>
      </c>
      <c r="W630" t="s">
        <v>9855</v>
      </c>
      <c r="X630" s="11">
        <f>R630</f>
        <v>1745</v>
      </c>
      <c r="Y630" s="10">
        <f>R630</f>
        <v>1745</v>
      </c>
      <c r="Z630" s="10">
        <f>R630</f>
        <v>1745</v>
      </c>
    </row>
    <row r="631" spans="1:26" x14ac:dyDescent="0.2">
      <c r="A631" t="s">
        <v>4381</v>
      </c>
      <c r="B631" t="s">
        <v>4382</v>
      </c>
      <c r="C631" t="s">
        <v>4383</v>
      </c>
      <c r="D631" t="s">
        <v>40</v>
      </c>
      <c r="E631" t="s">
        <v>41</v>
      </c>
      <c r="G631">
        <v>2014</v>
      </c>
      <c r="H631" t="s">
        <v>4384</v>
      </c>
      <c r="I631" t="s">
        <v>2839</v>
      </c>
      <c r="J631" t="s">
        <v>44</v>
      </c>
      <c r="K631" t="s">
        <v>9938</v>
      </c>
      <c r="L631" t="s">
        <v>46</v>
      </c>
      <c r="M631" t="s">
        <v>47</v>
      </c>
      <c r="N631" t="s">
        <v>4385</v>
      </c>
      <c r="O631" t="s">
        <v>49</v>
      </c>
      <c r="P631" t="s">
        <v>29</v>
      </c>
      <c r="R631">
        <v>1300</v>
      </c>
      <c r="W631" t="s">
        <v>9852</v>
      </c>
      <c r="X631" s="11">
        <f>R631*1.1863</f>
        <v>1542.1899999999998</v>
      </c>
      <c r="Y631" s="10">
        <f>R631*1.1863</f>
        <v>1542.1899999999998</v>
      </c>
      <c r="Z631" s="10">
        <f>R631*1.1863</f>
        <v>1542.1899999999998</v>
      </c>
    </row>
    <row r="632" spans="1:26" x14ac:dyDescent="0.2">
      <c r="A632" t="s">
        <v>4386</v>
      </c>
      <c r="B632" t="s">
        <v>4387</v>
      </c>
      <c r="C632" t="s">
        <v>4388</v>
      </c>
      <c r="D632" t="s">
        <v>19</v>
      </c>
      <c r="E632" t="s">
        <v>20</v>
      </c>
      <c r="G632">
        <v>2014</v>
      </c>
      <c r="H632" t="s">
        <v>4389</v>
      </c>
      <c r="I632" t="s">
        <v>4390</v>
      </c>
      <c r="J632" t="s">
        <v>23</v>
      </c>
      <c r="K632" t="s">
        <v>9870</v>
      </c>
      <c r="L632" t="s">
        <v>25</v>
      </c>
      <c r="M632" t="s">
        <v>26</v>
      </c>
      <c r="N632" t="s">
        <v>4391</v>
      </c>
      <c r="O632" t="s">
        <v>28</v>
      </c>
      <c r="P632" t="s">
        <v>29</v>
      </c>
      <c r="R632">
        <v>1495</v>
      </c>
      <c r="W632" t="s">
        <v>9851</v>
      </c>
      <c r="X632" s="9">
        <f>R632*0.8893</f>
        <v>1329.5035</v>
      </c>
      <c r="Y632" s="10">
        <f>R632*0.8893</f>
        <v>1329.5035</v>
      </c>
      <c r="Z632" s="10">
        <f>R632*0.8893</f>
        <v>1329.5035</v>
      </c>
    </row>
    <row r="633" spans="1:26" x14ac:dyDescent="0.2">
      <c r="A633" t="s">
        <v>4392</v>
      </c>
      <c r="B633" t="s">
        <v>4393</v>
      </c>
      <c r="C633" t="s">
        <v>4394</v>
      </c>
      <c r="D633" t="s">
        <v>4395</v>
      </c>
      <c r="E633" t="s">
        <v>4396</v>
      </c>
      <c r="G633">
        <v>2014</v>
      </c>
      <c r="H633" t="s">
        <v>4397</v>
      </c>
      <c r="I633" t="s">
        <v>4398</v>
      </c>
      <c r="J633" t="s">
        <v>23</v>
      </c>
      <c r="K633" t="s">
        <v>24</v>
      </c>
      <c r="L633" t="s">
        <v>2445</v>
      </c>
      <c r="M633" t="s">
        <v>2446</v>
      </c>
      <c r="N633" t="s">
        <v>4399</v>
      </c>
      <c r="O633" t="s">
        <v>107</v>
      </c>
      <c r="P633" t="s">
        <v>29</v>
      </c>
      <c r="R633">
        <v>1745</v>
      </c>
      <c r="W633" t="s">
        <v>9855</v>
      </c>
      <c r="X633" s="11">
        <f>R633</f>
        <v>1745</v>
      </c>
      <c r="Y633" s="10">
        <f>R633</f>
        <v>1745</v>
      </c>
      <c r="Z633" s="10">
        <f>R633</f>
        <v>1745</v>
      </c>
    </row>
    <row r="634" spans="1:26" x14ac:dyDescent="0.2">
      <c r="A634" t="s">
        <v>4400</v>
      </c>
      <c r="B634" t="s">
        <v>4401</v>
      </c>
      <c r="C634" t="s">
        <v>4402</v>
      </c>
      <c r="D634" t="s">
        <v>19</v>
      </c>
      <c r="E634" t="s">
        <v>20</v>
      </c>
      <c r="G634">
        <v>2014</v>
      </c>
      <c r="H634" t="s">
        <v>4403</v>
      </c>
      <c r="I634" t="s">
        <v>4404</v>
      </c>
      <c r="J634" t="s">
        <v>122</v>
      </c>
      <c r="K634" t="s">
        <v>232</v>
      </c>
      <c r="L634" t="s">
        <v>25</v>
      </c>
      <c r="M634" t="s">
        <v>26</v>
      </c>
      <c r="N634" t="s">
        <v>4405</v>
      </c>
      <c r="O634" t="s">
        <v>28</v>
      </c>
      <c r="P634" t="s">
        <v>29</v>
      </c>
      <c r="R634">
        <v>1495</v>
      </c>
      <c r="W634" t="s">
        <v>9851</v>
      </c>
      <c r="X634" s="9">
        <f>R634*0.8893</f>
        <v>1329.5035</v>
      </c>
      <c r="Y634" s="10">
        <f>R634*0.8893</f>
        <v>1329.5035</v>
      </c>
      <c r="Z634" s="10">
        <f>R634*0.8893</f>
        <v>1329.5035</v>
      </c>
    </row>
    <row r="635" spans="1:26" x14ac:dyDescent="0.2">
      <c r="A635" t="s">
        <v>4406</v>
      </c>
      <c r="B635" t="s">
        <v>4407</v>
      </c>
      <c r="C635" t="s">
        <v>4408</v>
      </c>
      <c r="D635" t="s">
        <v>19</v>
      </c>
      <c r="E635" t="s">
        <v>20</v>
      </c>
      <c r="G635">
        <v>2014</v>
      </c>
      <c r="H635" t="s">
        <v>4409</v>
      </c>
      <c r="I635" t="s">
        <v>4410</v>
      </c>
      <c r="J635" t="s">
        <v>23</v>
      </c>
      <c r="K635" t="s">
        <v>24</v>
      </c>
      <c r="L635" t="s">
        <v>25</v>
      </c>
      <c r="M635" t="s">
        <v>26</v>
      </c>
      <c r="N635" t="s">
        <v>4411</v>
      </c>
      <c r="O635" t="s">
        <v>28</v>
      </c>
      <c r="P635" t="s">
        <v>29</v>
      </c>
      <c r="R635">
        <v>1495</v>
      </c>
      <c r="W635" t="s">
        <v>9851</v>
      </c>
      <c r="X635" s="9">
        <f>R635*0.8893</f>
        <v>1329.5035</v>
      </c>
      <c r="Y635" s="10">
        <f>R635*0.8893</f>
        <v>1329.5035</v>
      </c>
      <c r="Z635" s="10">
        <f>R635*0.8893</f>
        <v>1329.5035</v>
      </c>
    </row>
    <row r="636" spans="1:26" x14ac:dyDescent="0.2">
      <c r="A636" t="s">
        <v>4412</v>
      </c>
      <c r="B636" t="s">
        <v>4413</v>
      </c>
      <c r="C636" t="s">
        <v>4414</v>
      </c>
      <c r="D636" t="s">
        <v>436</v>
      </c>
      <c r="E636" t="s">
        <v>437</v>
      </c>
      <c r="G636">
        <v>2014</v>
      </c>
      <c r="H636" t="s">
        <v>4415</v>
      </c>
      <c r="I636" t="s">
        <v>4416</v>
      </c>
      <c r="J636" t="s">
        <v>23</v>
      </c>
      <c r="K636" t="s">
        <v>24</v>
      </c>
      <c r="L636" t="s">
        <v>84</v>
      </c>
      <c r="M636" t="s">
        <v>440</v>
      </c>
      <c r="N636" t="s">
        <v>4417</v>
      </c>
      <c r="O636" t="s">
        <v>107</v>
      </c>
      <c r="P636" t="s">
        <v>29</v>
      </c>
      <c r="R636">
        <v>1745</v>
      </c>
      <c r="W636" t="s">
        <v>9855</v>
      </c>
      <c r="X636" s="11">
        <f>R636</f>
        <v>1745</v>
      </c>
      <c r="Y636" s="10">
        <f>R636</f>
        <v>1745</v>
      </c>
      <c r="Z636" s="10">
        <f>R636</f>
        <v>1745</v>
      </c>
    </row>
    <row r="637" spans="1:26" x14ac:dyDescent="0.2">
      <c r="A637" t="s">
        <v>4418</v>
      </c>
      <c r="B637" t="s">
        <v>4419</v>
      </c>
      <c r="C637" t="s">
        <v>4420</v>
      </c>
      <c r="D637" t="s">
        <v>19</v>
      </c>
      <c r="E637" t="s">
        <v>20</v>
      </c>
      <c r="G637">
        <v>2014</v>
      </c>
      <c r="H637" t="s">
        <v>4421</v>
      </c>
      <c r="I637" t="s">
        <v>4422</v>
      </c>
      <c r="J637" t="s">
        <v>23</v>
      </c>
      <c r="K637" t="s">
        <v>24</v>
      </c>
      <c r="L637" t="s">
        <v>25</v>
      </c>
      <c r="M637" t="s">
        <v>26</v>
      </c>
      <c r="N637" t="s">
        <v>4423</v>
      </c>
      <c r="O637" t="s">
        <v>28</v>
      </c>
      <c r="P637" t="s">
        <v>29</v>
      </c>
      <c r="R637">
        <v>1495</v>
      </c>
      <c r="W637" t="s">
        <v>9851</v>
      </c>
      <c r="X637" s="9">
        <f>R637*0.8893</f>
        <v>1329.5035</v>
      </c>
      <c r="Y637" s="10">
        <f>R637*0.8893</f>
        <v>1329.5035</v>
      </c>
      <c r="Z637" s="10">
        <f>R637*0.8893</f>
        <v>1329.5035</v>
      </c>
    </row>
    <row r="638" spans="1:26" x14ac:dyDescent="0.2">
      <c r="A638" t="s">
        <v>4424</v>
      </c>
      <c r="B638" t="s">
        <v>4425</v>
      </c>
      <c r="C638" t="s">
        <v>4426</v>
      </c>
      <c r="D638" t="s">
        <v>19</v>
      </c>
      <c r="E638" t="s">
        <v>20</v>
      </c>
      <c r="G638">
        <v>2014</v>
      </c>
      <c r="H638" t="s">
        <v>4427</v>
      </c>
      <c r="I638" t="s">
        <v>4428</v>
      </c>
      <c r="J638" t="s">
        <v>23</v>
      </c>
      <c r="K638" t="s">
        <v>45</v>
      </c>
      <c r="L638" t="s">
        <v>25</v>
      </c>
      <c r="M638" t="s">
        <v>26</v>
      </c>
      <c r="N638" t="s">
        <v>4429</v>
      </c>
      <c r="O638" t="s">
        <v>28</v>
      </c>
      <c r="P638" t="s">
        <v>29</v>
      </c>
      <c r="R638">
        <v>1495</v>
      </c>
      <c r="W638" t="s">
        <v>9851</v>
      </c>
      <c r="X638" s="9">
        <f>R638*0.8893</f>
        <v>1329.5035</v>
      </c>
      <c r="Y638" s="10">
        <f>R638*0.8893</f>
        <v>1329.5035</v>
      </c>
      <c r="Z638" s="10">
        <f>R638*0.8893</f>
        <v>1329.5035</v>
      </c>
    </row>
    <row r="639" spans="1:26" x14ac:dyDescent="0.2">
      <c r="A639" t="s">
        <v>4430</v>
      </c>
      <c r="B639" t="s">
        <v>4431</v>
      </c>
      <c r="C639" t="s">
        <v>4432</v>
      </c>
      <c r="D639" t="s">
        <v>19</v>
      </c>
      <c r="E639" t="s">
        <v>20</v>
      </c>
      <c r="G639">
        <v>2014</v>
      </c>
      <c r="H639" t="s">
        <v>4433</v>
      </c>
      <c r="I639" t="s">
        <v>4434</v>
      </c>
      <c r="J639" t="s">
        <v>23</v>
      </c>
      <c r="K639" t="s">
        <v>24</v>
      </c>
      <c r="L639" t="s">
        <v>25</v>
      </c>
      <c r="M639" t="s">
        <v>26</v>
      </c>
      <c r="N639" t="s">
        <v>4435</v>
      </c>
      <c r="O639" t="s">
        <v>28</v>
      </c>
      <c r="P639" t="s">
        <v>29</v>
      </c>
      <c r="R639">
        <v>1495</v>
      </c>
      <c r="W639" t="s">
        <v>9851</v>
      </c>
      <c r="X639" s="9">
        <f>R639*0.8893</f>
        <v>1329.5035</v>
      </c>
      <c r="Y639" s="10">
        <f>R639*0.8893</f>
        <v>1329.5035</v>
      </c>
      <c r="Z639" s="10">
        <f>R639*0.8893</f>
        <v>1329.5035</v>
      </c>
    </row>
    <row r="640" spans="1:26" x14ac:dyDescent="0.2">
      <c r="A640" t="s">
        <v>4436</v>
      </c>
      <c r="B640" t="s">
        <v>4437</v>
      </c>
      <c r="C640" t="s">
        <v>4438</v>
      </c>
      <c r="D640" t="s">
        <v>19</v>
      </c>
      <c r="E640" t="s">
        <v>20</v>
      </c>
      <c r="G640">
        <v>2014</v>
      </c>
      <c r="H640" t="s">
        <v>4439</v>
      </c>
      <c r="I640" t="s">
        <v>4440</v>
      </c>
      <c r="J640" t="s">
        <v>23</v>
      </c>
      <c r="K640" t="s">
        <v>261</v>
      </c>
      <c r="L640" t="s">
        <v>25</v>
      </c>
      <c r="M640" t="s">
        <v>26</v>
      </c>
      <c r="N640" t="s">
        <v>4441</v>
      </c>
      <c r="O640" t="s">
        <v>28</v>
      </c>
      <c r="P640" t="s">
        <v>29</v>
      </c>
      <c r="R640">
        <v>1495</v>
      </c>
      <c r="W640" t="s">
        <v>9851</v>
      </c>
      <c r="X640" s="9">
        <f>R640*0.8893</f>
        <v>1329.5035</v>
      </c>
      <c r="Y640" s="10">
        <f>R640*0.8893</f>
        <v>1329.5035</v>
      </c>
      <c r="Z640" s="10">
        <f>R640*0.8893</f>
        <v>1329.5035</v>
      </c>
    </row>
    <row r="641" spans="1:26" x14ac:dyDescent="0.2">
      <c r="A641" t="s">
        <v>4442</v>
      </c>
      <c r="B641" t="s">
        <v>4443</v>
      </c>
      <c r="C641" t="s">
        <v>4444</v>
      </c>
      <c r="D641" t="s">
        <v>1474</v>
      </c>
      <c r="E641" t="s">
        <v>1475</v>
      </c>
      <c r="G641">
        <v>2014</v>
      </c>
      <c r="H641" t="s">
        <v>4445</v>
      </c>
      <c r="I641" t="s">
        <v>4446</v>
      </c>
      <c r="J641" t="s">
        <v>23</v>
      </c>
      <c r="K641" t="s">
        <v>24</v>
      </c>
      <c r="L641" t="s">
        <v>1478</v>
      </c>
      <c r="M641" t="s">
        <v>663</v>
      </c>
      <c r="O641" t="s">
        <v>107</v>
      </c>
      <c r="P641" t="s">
        <v>29</v>
      </c>
      <c r="R641">
        <v>1745</v>
      </c>
      <c r="W641" t="s">
        <v>9855</v>
      </c>
      <c r="X641" s="11">
        <f>R641</f>
        <v>1745</v>
      </c>
      <c r="Y641" s="10">
        <f>R641</f>
        <v>1745</v>
      </c>
      <c r="Z641" s="10">
        <f>R641</f>
        <v>1745</v>
      </c>
    </row>
    <row r="642" spans="1:26" x14ac:dyDescent="0.2">
      <c r="A642" t="s">
        <v>4447</v>
      </c>
      <c r="B642" t="s">
        <v>4448</v>
      </c>
      <c r="C642" t="s">
        <v>4449</v>
      </c>
      <c r="D642" t="s">
        <v>1512</v>
      </c>
      <c r="E642" t="s">
        <v>1513</v>
      </c>
      <c r="G642">
        <v>2014</v>
      </c>
      <c r="H642" t="s">
        <v>4450</v>
      </c>
      <c r="I642" t="s">
        <v>4451</v>
      </c>
      <c r="J642" t="s">
        <v>23</v>
      </c>
      <c r="K642" t="s">
        <v>24</v>
      </c>
      <c r="L642" t="s">
        <v>662</v>
      </c>
      <c r="M642" t="s">
        <v>663</v>
      </c>
      <c r="N642" t="s">
        <v>4452</v>
      </c>
      <c r="O642" t="s">
        <v>107</v>
      </c>
      <c r="P642" t="s">
        <v>29</v>
      </c>
      <c r="R642">
        <v>1745</v>
      </c>
      <c r="W642" t="s">
        <v>9855</v>
      </c>
      <c r="X642" s="11">
        <f>R642</f>
        <v>1745</v>
      </c>
      <c r="Y642" s="10">
        <f>R642</f>
        <v>1745</v>
      </c>
      <c r="Z642" s="10">
        <f>R642</f>
        <v>1745</v>
      </c>
    </row>
    <row r="643" spans="1:26" x14ac:dyDescent="0.2">
      <c r="A643" t="s">
        <v>4453</v>
      </c>
      <c r="B643" t="s">
        <v>4454</v>
      </c>
      <c r="C643" t="s">
        <v>4455</v>
      </c>
      <c r="D643" t="s">
        <v>19</v>
      </c>
      <c r="E643" t="s">
        <v>20</v>
      </c>
      <c r="G643">
        <v>2014</v>
      </c>
      <c r="H643" t="s">
        <v>4456</v>
      </c>
      <c r="I643" t="s">
        <v>4457</v>
      </c>
      <c r="J643" t="s">
        <v>44</v>
      </c>
      <c r="K643" t="s">
        <v>4458</v>
      </c>
      <c r="L643" t="s">
        <v>25</v>
      </c>
      <c r="M643" t="s">
        <v>26</v>
      </c>
      <c r="N643" t="s">
        <v>4459</v>
      </c>
      <c r="O643" t="s">
        <v>28</v>
      </c>
      <c r="P643" t="s">
        <v>29</v>
      </c>
      <c r="R643">
        <v>1495</v>
      </c>
      <c r="W643" t="s">
        <v>9851</v>
      </c>
      <c r="X643" s="9">
        <f>R643*0.8893</f>
        <v>1329.5035</v>
      </c>
      <c r="Y643" s="10">
        <f>R643*0.8893</f>
        <v>1329.5035</v>
      </c>
      <c r="Z643" s="10">
        <f>R643*0.8893</f>
        <v>1329.5035</v>
      </c>
    </row>
    <row r="644" spans="1:26" x14ac:dyDescent="0.2">
      <c r="A644" t="s">
        <v>4460</v>
      </c>
      <c r="B644" t="s">
        <v>4461</v>
      </c>
      <c r="C644" t="s">
        <v>4462</v>
      </c>
      <c r="D644" t="s">
        <v>2707</v>
      </c>
      <c r="E644" t="s">
        <v>2708</v>
      </c>
      <c r="G644">
        <v>2014</v>
      </c>
      <c r="H644" t="s">
        <v>4463</v>
      </c>
      <c r="I644" t="s">
        <v>4464</v>
      </c>
      <c r="J644" t="s">
        <v>23</v>
      </c>
      <c r="K644" t="s">
        <v>9939</v>
      </c>
      <c r="L644" t="s">
        <v>150</v>
      </c>
      <c r="M644" t="s">
        <v>285</v>
      </c>
      <c r="N644" t="s">
        <v>4465</v>
      </c>
      <c r="O644" t="s">
        <v>97</v>
      </c>
      <c r="P644" t="s">
        <v>29</v>
      </c>
      <c r="R644" t="s">
        <v>9854</v>
      </c>
      <c r="S644" s="5">
        <v>450</v>
      </c>
      <c r="T644" s="5">
        <v>2490</v>
      </c>
      <c r="U644" s="5">
        <f>AVERAGE(S644:T644)</f>
        <v>1470</v>
      </c>
      <c r="W644" t="s">
        <v>9851</v>
      </c>
      <c r="X644" s="9">
        <f>U644*0.8893</f>
        <v>1307.271</v>
      </c>
      <c r="Y644" s="15">
        <f>S644*0.8893</f>
        <v>400.185</v>
      </c>
      <c r="Z644" s="15">
        <f>T644*0.8893</f>
        <v>2214.357</v>
      </c>
    </row>
    <row r="645" spans="1:26" x14ac:dyDescent="0.2">
      <c r="A645" t="s">
        <v>4466</v>
      </c>
      <c r="B645" t="s">
        <v>4467</v>
      </c>
      <c r="C645" t="s">
        <v>4468</v>
      </c>
      <c r="D645" t="s">
        <v>19</v>
      </c>
      <c r="E645" t="s">
        <v>20</v>
      </c>
      <c r="G645">
        <v>2014</v>
      </c>
      <c r="H645" t="s">
        <v>4469</v>
      </c>
      <c r="I645" t="s">
        <v>4470</v>
      </c>
      <c r="J645" t="s">
        <v>64</v>
      </c>
      <c r="K645" t="s">
        <v>1643</v>
      </c>
      <c r="L645" t="s">
        <v>25</v>
      </c>
      <c r="M645" t="s">
        <v>26</v>
      </c>
      <c r="N645" t="s">
        <v>4471</v>
      </c>
      <c r="O645" t="s">
        <v>28</v>
      </c>
      <c r="P645" t="s">
        <v>29</v>
      </c>
      <c r="R645">
        <v>1495</v>
      </c>
      <c r="W645" t="s">
        <v>9851</v>
      </c>
      <c r="X645" s="9">
        <f>R645*0.8893</f>
        <v>1329.5035</v>
      </c>
      <c r="Y645" s="10">
        <f>R645*0.8893</f>
        <v>1329.5035</v>
      </c>
      <c r="Z645" s="10">
        <f>R645*0.8893</f>
        <v>1329.5035</v>
      </c>
    </row>
    <row r="646" spans="1:26" x14ac:dyDescent="0.2">
      <c r="A646" t="s">
        <v>4472</v>
      </c>
      <c r="B646" t="s">
        <v>4473</v>
      </c>
      <c r="C646" t="s">
        <v>4474</v>
      </c>
      <c r="D646" t="s">
        <v>19</v>
      </c>
      <c r="E646" t="s">
        <v>20</v>
      </c>
      <c r="G646">
        <v>2014</v>
      </c>
      <c r="H646" t="s">
        <v>4475</v>
      </c>
      <c r="I646" t="s">
        <v>4476</v>
      </c>
      <c r="J646" t="s">
        <v>64</v>
      </c>
      <c r="K646" t="s">
        <v>431</v>
      </c>
      <c r="L646" t="s">
        <v>25</v>
      </c>
      <c r="M646" t="s">
        <v>26</v>
      </c>
      <c r="N646" t="s">
        <v>4477</v>
      </c>
      <c r="O646" t="s">
        <v>28</v>
      </c>
      <c r="P646" t="s">
        <v>29</v>
      </c>
      <c r="R646">
        <v>1495</v>
      </c>
      <c r="W646" t="s">
        <v>9851</v>
      </c>
      <c r="X646" s="9">
        <f>R646*0.8893</f>
        <v>1329.5035</v>
      </c>
      <c r="Y646" s="10">
        <f>R646*0.8893</f>
        <v>1329.5035</v>
      </c>
      <c r="Z646" s="10">
        <f>R646*0.8893</f>
        <v>1329.5035</v>
      </c>
    </row>
    <row r="647" spans="1:26" x14ac:dyDescent="0.2">
      <c r="A647" t="s">
        <v>4478</v>
      </c>
      <c r="B647" t="s">
        <v>4479</v>
      </c>
      <c r="C647" t="s">
        <v>4480</v>
      </c>
      <c r="D647" t="s">
        <v>19</v>
      </c>
      <c r="E647" t="s">
        <v>20</v>
      </c>
      <c r="G647">
        <v>2014</v>
      </c>
      <c r="H647" t="s">
        <v>4481</v>
      </c>
      <c r="I647" t="s">
        <v>4482</v>
      </c>
      <c r="J647" t="s">
        <v>23</v>
      </c>
      <c r="K647" t="s">
        <v>24</v>
      </c>
      <c r="L647" t="s">
        <v>25</v>
      </c>
      <c r="M647" t="s">
        <v>26</v>
      </c>
      <c r="N647" t="s">
        <v>4483</v>
      </c>
      <c r="O647" t="s">
        <v>28</v>
      </c>
      <c r="P647" t="s">
        <v>29</v>
      </c>
      <c r="R647">
        <v>1495</v>
      </c>
      <c r="W647" t="s">
        <v>9851</v>
      </c>
      <c r="X647" s="9">
        <f>R647*0.8893</f>
        <v>1329.5035</v>
      </c>
      <c r="Y647" s="10">
        <f>R647*0.8893</f>
        <v>1329.5035</v>
      </c>
      <c r="Z647" s="10">
        <f>R647*0.8893</f>
        <v>1329.5035</v>
      </c>
    </row>
    <row r="648" spans="1:26" x14ac:dyDescent="0.2">
      <c r="A648" t="s">
        <v>4484</v>
      </c>
      <c r="B648" t="s">
        <v>4485</v>
      </c>
      <c r="C648" t="s">
        <v>4486</v>
      </c>
      <c r="D648" t="s">
        <v>4487</v>
      </c>
      <c r="E648" t="s">
        <v>4488</v>
      </c>
      <c r="G648">
        <v>2014</v>
      </c>
      <c r="H648" t="s">
        <v>4489</v>
      </c>
      <c r="I648" t="s">
        <v>4490</v>
      </c>
      <c r="J648" t="s">
        <v>122</v>
      </c>
      <c r="K648" t="s">
        <v>232</v>
      </c>
      <c r="L648" t="s">
        <v>1810</v>
      </c>
      <c r="M648" t="s">
        <v>1811</v>
      </c>
      <c r="N648" t="s">
        <v>4491</v>
      </c>
      <c r="O648" t="s">
        <v>97</v>
      </c>
      <c r="P648" t="s">
        <v>29</v>
      </c>
      <c r="R648" t="s">
        <v>9854</v>
      </c>
      <c r="S648" s="5">
        <v>450</v>
      </c>
      <c r="T648" s="5">
        <v>2490</v>
      </c>
      <c r="U648" s="5">
        <f>AVERAGE(S648:T648)</f>
        <v>1470</v>
      </c>
      <c r="W648" t="s">
        <v>9851</v>
      </c>
      <c r="X648" s="9">
        <f>U648*0.8893</f>
        <v>1307.271</v>
      </c>
      <c r="Y648" s="15">
        <f>S648*0.8893</f>
        <v>400.185</v>
      </c>
      <c r="Z648" s="15">
        <f>T648*0.8893</f>
        <v>2214.357</v>
      </c>
    </row>
    <row r="649" spans="1:26" x14ac:dyDescent="0.2">
      <c r="A649" t="s">
        <v>4492</v>
      </c>
      <c r="B649" t="s">
        <v>4493</v>
      </c>
      <c r="C649" t="s">
        <v>4494</v>
      </c>
      <c r="D649" t="s">
        <v>118</v>
      </c>
      <c r="E649" t="s">
        <v>119</v>
      </c>
      <c r="G649">
        <v>2014</v>
      </c>
      <c r="H649" t="s">
        <v>4495</v>
      </c>
      <c r="I649" t="s">
        <v>4496</v>
      </c>
      <c r="J649" t="s">
        <v>122</v>
      </c>
      <c r="L649" t="s">
        <v>123</v>
      </c>
      <c r="M649" t="s">
        <v>124</v>
      </c>
      <c r="N649" t="s">
        <v>4497</v>
      </c>
      <c r="O649" t="s">
        <v>126</v>
      </c>
      <c r="R649" t="s">
        <v>9854</v>
      </c>
      <c r="S649" s="5">
        <v>1112</v>
      </c>
      <c r="T649" s="5">
        <v>1904</v>
      </c>
      <c r="U649" s="5">
        <f>AVERAGE(S649:T649)</f>
        <v>1508</v>
      </c>
      <c r="W649" t="s">
        <v>9851</v>
      </c>
      <c r="X649" s="9">
        <f>U649*0.8893</f>
        <v>1341.0644</v>
      </c>
      <c r="Y649" s="15">
        <f>S649*0.8893</f>
        <v>988.90160000000003</v>
      </c>
      <c r="Z649" s="15">
        <f>T649*0.8893</f>
        <v>1693.2272</v>
      </c>
    </row>
    <row r="650" spans="1:26" x14ac:dyDescent="0.2">
      <c r="A650" t="s">
        <v>4498</v>
      </c>
      <c r="B650" t="s">
        <v>4499</v>
      </c>
      <c r="C650" t="s">
        <v>4500</v>
      </c>
      <c r="D650" t="s">
        <v>19</v>
      </c>
      <c r="E650" t="s">
        <v>20</v>
      </c>
      <c r="G650">
        <v>2014</v>
      </c>
      <c r="H650" t="s">
        <v>4501</v>
      </c>
      <c r="I650" t="s">
        <v>4502</v>
      </c>
      <c r="J650" t="s">
        <v>64</v>
      </c>
      <c r="K650" t="s">
        <v>4503</v>
      </c>
      <c r="L650" t="s">
        <v>25</v>
      </c>
      <c r="M650" t="s">
        <v>26</v>
      </c>
      <c r="N650" t="s">
        <v>4504</v>
      </c>
      <c r="O650" t="s">
        <v>28</v>
      </c>
      <c r="P650" t="s">
        <v>29</v>
      </c>
      <c r="R650">
        <v>1495</v>
      </c>
      <c r="W650" t="s">
        <v>9851</v>
      </c>
      <c r="X650" s="9">
        <f>R650*0.8893</f>
        <v>1329.5035</v>
      </c>
      <c r="Y650" s="10">
        <f>R650*0.8893</f>
        <v>1329.5035</v>
      </c>
      <c r="Z650" s="10">
        <f>R650*0.8893</f>
        <v>1329.5035</v>
      </c>
    </row>
    <row r="651" spans="1:26" x14ac:dyDescent="0.2">
      <c r="A651" t="s">
        <v>4505</v>
      </c>
      <c r="B651" t="s">
        <v>4506</v>
      </c>
      <c r="C651" t="s">
        <v>4507</v>
      </c>
      <c r="D651" t="s">
        <v>4508</v>
      </c>
      <c r="E651" t="s">
        <v>4509</v>
      </c>
      <c r="G651">
        <v>2014</v>
      </c>
      <c r="H651" t="s">
        <v>4510</v>
      </c>
      <c r="I651" t="s">
        <v>4511</v>
      </c>
      <c r="J651" t="s">
        <v>44</v>
      </c>
      <c r="K651" t="s">
        <v>113</v>
      </c>
      <c r="L651" t="s">
        <v>1810</v>
      </c>
      <c r="M651" t="s">
        <v>1811</v>
      </c>
      <c r="N651" t="s">
        <v>4512</v>
      </c>
      <c r="O651" t="s">
        <v>107</v>
      </c>
      <c r="P651" t="s">
        <v>29</v>
      </c>
      <c r="R651">
        <v>1745</v>
      </c>
      <c r="W651" t="s">
        <v>9855</v>
      </c>
      <c r="X651" s="11">
        <f>R651</f>
        <v>1745</v>
      </c>
      <c r="Y651" s="10">
        <f>R651</f>
        <v>1745</v>
      </c>
      <c r="Z651" s="10">
        <f>R651</f>
        <v>1745</v>
      </c>
    </row>
    <row r="652" spans="1:26" x14ac:dyDescent="0.2">
      <c r="A652" t="s">
        <v>3592</v>
      </c>
      <c r="B652" t="s">
        <v>4513</v>
      </c>
      <c r="C652" t="s">
        <v>4514</v>
      </c>
      <c r="D652" t="s">
        <v>648</v>
      </c>
      <c r="E652" t="s">
        <v>649</v>
      </c>
      <c r="F652" t="s">
        <v>3595</v>
      </c>
      <c r="G652">
        <v>2014</v>
      </c>
      <c r="H652" t="s">
        <v>4515</v>
      </c>
      <c r="I652" t="s">
        <v>3597</v>
      </c>
      <c r="J652" t="s">
        <v>64</v>
      </c>
      <c r="L652" t="s">
        <v>653</v>
      </c>
      <c r="M652" t="s">
        <v>47</v>
      </c>
      <c r="N652" t="s">
        <v>4516</v>
      </c>
      <c r="O652" t="s">
        <v>68</v>
      </c>
      <c r="P652" t="s">
        <v>29</v>
      </c>
      <c r="R652">
        <v>0</v>
      </c>
      <c r="W652" t="s">
        <v>9851</v>
      </c>
      <c r="X652" s="9">
        <f>R652*0.8893</f>
        <v>0</v>
      </c>
      <c r="Y652" s="10">
        <f>R652*0.8893</f>
        <v>0</v>
      </c>
      <c r="Z652" s="10">
        <f>R652*0.8893</f>
        <v>0</v>
      </c>
    </row>
    <row r="653" spans="1:26" x14ac:dyDescent="0.2">
      <c r="A653" t="s">
        <v>4517</v>
      </c>
      <c r="B653" t="s">
        <v>4518</v>
      </c>
      <c r="C653" t="s">
        <v>4519</v>
      </c>
      <c r="D653" t="s">
        <v>19</v>
      </c>
      <c r="E653" t="s">
        <v>20</v>
      </c>
      <c r="G653">
        <v>2014</v>
      </c>
      <c r="H653" t="s">
        <v>4520</v>
      </c>
      <c r="I653" t="s">
        <v>4521</v>
      </c>
      <c r="J653" t="s">
        <v>44</v>
      </c>
      <c r="K653" t="s">
        <v>113</v>
      </c>
      <c r="L653" t="s">
        <v>25</v>
      </c>
      <c r="M653" t="s">
        <v>26</v>
      </c>
      <c r="N653" t="s">
        <v>4522</v>
      </c>
      <c r="O653" t="s">
        <v>28</v>
      </c>
      <c r="P653" t="s">
        <v>29</v>
      </c>
      <c r="R653">
        <v>1495</v>
      </c>
      <c r="W653" t="s">
        <v>9851</v>
      </c>
      <c r="X653" s="9">
        <f>R653*0.8893</f>
        <v>1329.5035</v>
      </c>
      <c r="Y653" s="10">
        <f>R653*0.8893</f>
        <v>1329.5035</v>
      </c>
      <c r="Z653" s="10">
        <f>R653*0.8893</f>
        <v>1329.5035</v>
      </c>
    </row>
    <row r="654" spans="1:26" x14ac:dyDescent="0.2">
      <c r="A654" t="s">
        <v>4523</v>
      </c>
      <c r="B654" t="s">
        <v>4524</v>
      </c>
      <c r="C654" t="s">
        <v>4525</v>
      </c>
      <c r="D654" t="s">
        <v>19</v>
      </c>
      <c r="E654" t="s">
        <v>20</v>
      </c>
      <c r="G654">
        <v>2014</v>
      </c>
      <c r="H654" t="s">
        <v>4526</v>
      </c>
      <c r="I654" t="s">
        <v>4527</v>
      </c>
      <c r="J654" t="s">
        <v>23</v>
      </c>
      <c r="K654" t="s">
        <v>24</v>
      </c>
      <c r="L654" t="s">
        <v>25</v>
      </c>
      <c r="M654" t="s">
        <v>26</v>
      </c>
      <c r="N654" t="s">
        <v>4528</v>
      </c>
      <c r="O654" t="s">
        <v>28</v>
      </c>
      <c r="P654" t="s">
        <v>29</v>
      </c>
      <c r="R654">
        <v>1495</v>
      </c>
      <c r="W654" t="s">
        <v>9851</v>
      </c>
      <c r="X654" s="9">
        <f>R654*0.8893</f>
        <v>1329.5035</v>
      </c>
      <c r="Y654" s="10">
        <f>R654*0.8893</f>
        <v>1329.5035</v>
      </c>
      <c r="Z654" s="10">
        <f>R654*0.8893</f>
        <v>1329.5035</v>
      </c>
    </row>
    <row r="655" spans="1:26" x14ac:dyDescent="0.2">
      <c r="A655" t="s">
        <v>4529</v>
      </c>
      <c r="B655" t="s">
        <v>4530</v>
      </c>
      <c r="C655" t="s">
        <v>4531</v>
      </c>
      <c r="D655" t="s">
        <v>40</v>
      </c>
      <c r="E655" t="s">
        <v>41</v>
      </c>
      <c r="G655">
        <v>2014</v>
      </c>
      <c r="H655" t="s">
        <v>4532</v>
      </c>
      <c r="I655" t="s">
        <v>4533</v>
      </c>
      <c r="J655" t="s">
        <v>64</v>
      </c>
      <c r="K655" t="s">
        <v>652</v>
      </c>
      <c r="L655" t="s">
        <v>46</v>
      </c>
      <c r="M655" t="s">
        <v>47</v>
      </c>
      <c r="N655" t="s">
        <v>4534</v>
      </c>
      <c r="O655" t="s">
        <v>49</v>
      </c>
      <c r="P655" t="s">
        <v>29</v>
      </c>
      <c r="R655">
        <v>1300</v>
      </c>
      <c r="W655" t="s">
        <v>9852</v>
      </c>
      <c r="X655" s="11">
        <f>R655*1.1863</f>
        <v>1542.1899999999998</v>
      </c>
      <c r="Y655" s="10">
        <f>R655*1.1863</f>
        <v>1542.1899999999998</v>
      </c>
      <c r="Z655" s="10">
        <f>R655*1.1863</f>
        <v>1542.1899999999998</v>
      </c>
    </row>
    <row r="656" spans="1:26" x14ac:dyDescent="0.2">
      <c r="A656" t="s">
        <v>844</v>
      </c>
      <c r="B656" t="s">
        <v>4535</v>
      </c>
      <c r="C656" t="s">
        <v>4536</v>
      </c>
      <c r="D656" t="s">
        <v>4537</v>
      </c>
      <c r="E656" t="s">
        <v>4538</v>
      </c>
      <c r="G656">
        <v>2014</v>
      </c>
      <c r="H656" t="s">
        <v>4539</v>
      </c>
      <c r="I656" t="s">
        <v>4540</v>
      </c>
      <c r="J656" t="s">
        <v>122</v>
      </c>
      <c r="K656" t="s">
        <v>9940</v>
      </c>
      <c r="L656" t="s">
        <v>4541</v>
      </c>
      <c r="M656" t="s">
        <v>4542</v>
      </c>
      <c r="N656" t="s">
        <v>849</v>
      </c>
      <c r="O656" t="s">
        <v>189</v>
      </c>
      <c r="P656" t="s">
        <v>29</v>
      </c>
      <c r="R656">
        <v>1000</v>
      </c>
      <c r="W656" t="s">
        <v>9859</v>
      </c>
      <c r="X656" s="9">
        <f>R656*0.9517</f>
        <v>951.7</v>
      </c>
      <c r="Y656" s="10">
        <f>R656*0.9157</f>
        <v>915.69999999999993</v>
      </c>
      <c r="Z656" s="10">
        <f>R656*0.9157</f>
        <v>915.69999999999993</v>
      </c>
    </row>
    <row r="657" spans="1:26" x14ac:dyDescent="0.2">
      <c r="A657" t="s">
        <v>4543</v>
      </c>
      <c r="B657" t="s">
        <v>4544</v>
      </c>
      <c r="C657" t="s">
        <v>4545</v>
      </c>
      <c r="D657" t="s">
        <v>4546</v>
      </c>
      <c r="E657" t="s">
        <v>4547</v>
      </c>
      <c r="G657">
        <v>2014</v>
      </c>
      <c r="H657" t="s">
        <v>4548</v>
      </c>
      <c r="I657" t="s">
        <v>4549</v>
      </c>
      <c r="J657" t="s">
        <v>44</v>
      </c>
      <c r="K657" t="s">
        <v>2975</v>
      </c>
      <c r="L657" t="s">
        <v>691</v>
      </c>
      <c r="M657" t="s">
        <v>263</v>
      </c>
      <c r="N657" t="s">
        <v>4550</v>
      </c>
      <c r="O657" t="s">
        <v>4551</v>
      </c>
      <c r="P657" t="s">
        <v>1814</v>
      </c>
      <c r="R657" s="5" t="s">
        <v>10052</v>
      </c>
      <c r="Y657" s="10"/>
      <c r="Z657" s="10"/>
    </row>
    <row r="658" spans="1:26" x14ac:dyDescent="0.2">
      <c r="A658" t="s">
        <v>4552</v>
      </c>
      <c r="B658" t="s">
        <v>4553</v>
      </c>
      <c r="D658" t="s">
        <v>4554</v>
      </c>
      <c r="E658" t="s">
        <v>4555</v>
      </c>
      <c r="F658" t="s">
        <v>4556</v>
      </c>
      <c r="G658">
        <v>2014</v>
      </c>
      <c r="H658" t="s">
        <v>4557</v>
      </c>
      <c r="I658" t="s">
        <v>4558</v>
      </c>
      <c r="J658" t="s">
        <v>23</v>
      </c>
      <c r="K658" t="s">
        <v>261</v>
      </c>
      <c r="L658" t="s">
        <v>150</v>
      </c>
      <c r="M658" t="s">
        <v>527</v>
      </c>
      <c r="N658" t="s">
        <v>4559</v>
      </c>
      <c r="O658" t="s">
        <v>2230</v>
      </c>
      <c r="P658" t="s">
        <v>29</v>
      </c>
      <c r="R658">
        <v>2000</v>
      </c>
      <c r="W658" t="s">
        <v>9851</v>
      </c>
      <c r="X658" s="9">
        <f>R658*0.8893</f>
        <v>1778.6</v>
      </c>
      <c r="Y658" s="10">
        <f>R658*0.8893</f>
        <v>1778.6</v>
      </c>
      <c r="Z658" s="10">
        <f>R658*0.8893</f>
        <v>1778.6</v>
      </c>
    </row>
    <row r="659" spans="1:26" x14ac:dyDescent="0.2">
      <c r="A659" t="s">
        <v>4560</v>
      </c>
      <c r="B659" t="s">
        <v>4561</v>
      </c>
      <c r="C659" t="s">
        <v>4562</v>
      </c>
      <c r="D659" t="s">
        <v>204</v>
      </c>
      <c r="E659" t="s">
        <v>205</v>
      </c>
      <c r="F659" t="s">
        <v>206</v>
      </c>
      <c r="G659">
        <v>2014</v>
      </c>
      <c r="H659" t="s">
        <v>4563</v>
      </c>
      <c r="I659" t="s">
        <v>4564</v>
      </c>
      <c r="J659" t="s">
        <v>44</v>
      </c>
      <c r="K659" t="s">
        <v>9941</v>
      </c>
      <c r="L659" t="s">
        <v>210</v>
      </c>
      <c r="M659" t="s">
        <v>211</v>
      </c>
      <c r="N659" t="s">
        <v>4566</v>
      </c>
      <c r="O659" t="s">
        <v>213</v>
      </c>
      <c r="R659" s="5" t="s">
        <v>10052</v>
      </c>
      <c r="Y659" s="10"/>
      <c r="Z659" s="10"/>
    </row>
    <row r="660" spans="1:26" x14ac:dyDescent="0.2">
      <c r="A660" t="s">
        <v>4567</v>
      </c>
      <c r="B660" t="s">
        <v>4568</v>
      </c>
      <c r="C660" t="s">
        <v>4569</v>
      </c>
      <c r="D660" t="s">
        <v>3990</v>
      </c>
      <c r="E660" t="s">
        <v>3991</v>
      </c>
      <c r="F660" t="s">
        <v>3992</v>
      </c>
      <c r="G660">
        <v>2014</v>
      </c>
      <c r="H660" t="s">
        <v>4570</v>
      </c>
      <c r="I660" t="s">
        <v>4571</v>
      </c>
      <c r="J660" t="s">
        <v>23</v>
      </c>
      <c r="K660" t="s">
        <v>632</v>
      </c>
      <c r="L660" t="s">
        <v>1548</v>
      </c>
      <c r="O660" t="s">
        <v>30</v>
      </c>
      <c r="R660" s="5" t="s">
        <v>10052</v>
      </c>
      <c r="Y660" s="10"/>
      <c r="Z660" s="10"/>
    </row>
    <row r="661" spans="1:26" x14ac:dyDescent="0.2">
      <c r="A661" t="s">
        <v>4572</v>
      </c>
      <c r="B661" t="s">
        <v>4573</v>
      </c>
      <c r="C661" t="s">
        <v>4574</v>
      </c>
      <c r="D661" t="s">
        <v>4575</v>
      </c>
      <c r="E661" t="s">
        <v>4576</v>
      </c>
      <c r="F661" t="s">
        <v>4577</v>
      </c>
      <c r="G661">
        <v>2014</v>
      </c>
      <c r="H661" t="s">
        <v>4578</v>
      </c>
      <c r="I661" t="s">
        <v>4579</v>
      </c>
      <c r="J661" t="s">
        <v>23</v>
      </c>
      <c r="K661" t="s">
        <v>24</v>
      </c>
      <c r="L661" t="s">
        <v>4580</v>
      </c>
      <c r="M661" t="s">
        <v>263</v>
      </c>
      <c r="O661" t="s">
        <v>1679</v>
      </c>
      <c r="R661">
        <v>1250</v>
      </c>
      <c r="W661" t="s">
        <v>9855</v>
      </c>
      <c r="X661" s="11">
        <f>R661</f>
        <v>1250</v>
      </c>
      <c r="Y661" s="10">
        <f>R661</f>
        <v>1250</v>
      </c>
      <c r="Z661" s="10">
        <f>R661</f>
        <v>1250</v>
      </c>
    </row>
    <row r="662" spans="1:26" x14ac:dyDescent="0.2">
      <c r="A662" t="s">
        <v>4581</v>
      </c>
      <c r="B662" t="s">
        <v>4582</v>
      </c>
      <c r="C662" t="s">
        <v>4583</v>
      </c>
      <c r="D662" t="s">
        <v>4584</v>
      </c>
      <c r="E662" t="s">
        <v>4585</v>
      </c>
      <c r="F662" t="s">
        <v>4586</v>
      </c>
      <c r="G662">
        <v>2014</v>
      </c>
      <c r="H662" t="s">
        <v>4587</v>
      </c>
      <c r="I662" t="s">
        <v>4588</v>
      </c>
      <c r="J662" t="s">
        <v>44</v>
      </c>
      <c r="K662" t="s">
        <v>113</v>
      </c>
      <c r="L662" t="s">
        <v>4589</v>
      </c>
      <c r="M662" t="s">
        <v>4590</v>
      </c>
      <c r="N662" t="s">
        <v>4591</v>
      </c>
      <c r="O662" t="s">
        <v>401</v>
      </c>
      <c r="R662">
        <v>0</v>
      </c>
      <c r="W662" t="s">
        <v>9855</v>
      </c>
      <c r="X662" s="11">
        <f>R662</f>
        <v>0</v>
      </c>
      <c r="Y662" s="10">
        <f>R662</f>
        <v>0</v>
      </c>
      <c r="Z662" s="10">
        <f>R662</f>
        <v>0</v>
      </c>
    </row>
    <row r="663" spans="1:26" x14ac:dyDescent="0.2">
      <c r="A663" t="s">
        <v>4592</v>
      </c>
      <c r="B663" t="s">
        <v>4593</v>
      </c>
      <c r="C663" t="s">
        <v>4594</v>
      </c>
      <c r="D663" t="s">
        <v>4584</v>
      </c>
      <c r="E663" t="s">
        <v>4585</v>
      </c>
      <c r="F663" t="s">
        <v>4586</v>
      </c>
      <c r="G663">
        <v>2014</v>
      </c>
      <c r="H663" t="s">
        <v>4595</v>
      </c>
      <c r="I663" t="s">
        <v>4596</v>
      </c>
      <c r="J663" t="s">
        <v>44</v>
      </c>
      <c r="K663" t="s">
        <v>113</v>
      </c>
      <c r="L663" t="s">
        <v>4589</v>
      </c>
      <c r="M663" t="s">
        <v>4590</v>
      </c>
      <c r="N663" t="s">
        <v>4597</v>
      </c>
      <c r="O663" t="s">
        <v>401</v>
      </c>
      <c r="R663">
        <v>0</v>
      </c>
      <c r="W663" t="s">
        <v>9855</v>
      </c>
      <c r="X663" s="11">
        <f>R663</f>
        <v>0</v>
      </c>
      <c r="Y663" s="10">
        <f>R663</f>
        <v>0</v>
      </c>
      <c r="Z663" s="10">
        <f>R663</f>
        <v>0</v>
      </c>
    </row>
    <row r="664" spans="1:26" x14ac:dyDescent="0.2">
      <c r="A664" t="s">
        <v>4598</v>
      </c>
      <c r="B664" t="s">
        <v>4599</v>
      </c>
      <c r="C664" t="s">
        <v>4600</v>
      </c>
      <c r="D664" t="s">
        <v>19</v>
      </c>
      <c r="E664" t="s">
        <v>20</v>
      </c>
      <c r="G664">
        <v>2014</v>
      </c>
      <c r="H664" t="s">
        <v>4601</v>
      </c>
      <c r="I664" t="s">
        <v>4602</v>
      </c>
      <c r="J664" t="s">
        <v>23</v>
      </c>
      <c r="K664" t="s">
        <v>24</v>
      </c>
      <c r="L664" t="s">
        <v>25</v>
      </c>
      <c r="M664" t="s">
        <v>26</v>
      </c>
      <c r="N664" t="s">
        <v>4603</v>
      </c>
      <c r="O664" t="s">
        <v>28</v>
      </c>
      <c r="P664" t="s">
        <v>29</v>
      </c>
      <c r="R664">
        <v>1495</v>
      </c>
      <c r="W664" t="s">
        <v>9851</v>
      </c>
      <c r="X664" s="9">
        <f>R664*0.8893</f>
        <v>1329.5035</v>
      </c>
      <c r="Y664" s="10">
        <f>R664*0.8893</f>
        <v>1329.5035</v>
      </c>
      <c r="Z664" s="10">
        <f>R664*0.8893</f>
        <v>1329.5035</v>
      </c>
    </row>
    <row r="665" spans="1:26" x14ac:dyDescent="0.2">
      <c r="A665" t="s">
        <v>4604</v>
      </c>
      <c r="B665" t="s">
        <v>4605</v>
      </c>
      <c r="C665" t="s">
        <v>4606</v>
      </c>
      <c r="D665" t="s">
        <v>19</v>
      </c>
      <c r="E665" t="s">
        <v>20</v>
      </c>
      <c r="G665">
        <v>2014</v>
      </c>
      <c r="H665" t="s">
        <v>4607</v>
      </c>
      <c r="I665" t="s">
        <v>4608</v>
      </c>
      <c r="J665" t="s">
        <v>44</v>
      </c>
      <c r="K665" t="s">
        <v>45</v>
      </c>
      <c r="L665" t="s">
        <v>25</v>
      </c>
      <c r="M665" t="s">
        <v>26</v>
      </c>
      <c r="N665" t="s">
        <v>4609</v>
      </c>
      <c r="O665" t="s">
        <v>28</v>
      </c>
      <c r="P665" t="s">
        <v>29</v>
      </c>
      <c r="R665">
        <v>1495</v>
      </c>
      <c r="W665" t="s">
        <v>9851</v>
      </c>
      <c r="X665" s="9">
        <f>R665*0.8893</f>
        <v>1329.5035</v>
      </c>
      <c r="Y665" s="10">
        <f>R665*0.8893</f>
        <v>1329.5035</v>
      </c>
      <c r="Z665" s="10">
        <f>R665*0.8893</f>
        <v>1329.5035</v>
      </c>
    </row>
    <row r="666" spans="1:26" x14ac:dyDescent="0.2">
      <c r="A666" t="s">
        <v>4610</v>
      </c>
      <c r="B666" t="s">
        <v>4611</v>
      </c>
      <c r="C666" t="s">
        <v>4612</v>
      </c>
      <c r="D666" t="s">
        <v>4371</v>
      </c>
      <c r="E666" t="s">
        <v>4372</v>
      </c>
      <c r="G666">
        <v>2014</v>
      </c>
      <c r="H666" t="s">
        <v>4613</v>
      </c>
      <c r="I666" t="s">
        <v>4614</v>
      </c>
      <c r="J666" t="s">
        <v>23</v>
      </c>
      <c r="K666" t="s">
        <v>24</v>
      </c>
      <c r="L666" t="s">
        <v>1630</v>
      </c>
      <c r="M666" t="s">
        <v>141</v>
      </c>
      <c r="O666" t="s">
        <v>107</v>
      </c>
      <c r="P666" t="s">
        <v>29</v>
      </c>
      <c r="R666">
        <v>1745</v>
      </c>
      <c r="W666" t="s">
        <v>9855</v>
      </c>
      <c r="X666" s="11">
        <f>R666</f>
        <v>1745</v>
      </c>
      <c r="Y666" s="10">
        <f>R666</f>
        <v>1745</v>
      </c>
      <c r="Z666" s="10">
        <f>R666</f>
        <v>1745</v>
      </c>
    </row>
    <row r="667" spans="1:26" x14ac:dyDescent="0.2">
      <c r="A667" t="s">
        <v>4615</v>
      </c>
      <c r="B667" t="s">
        <v>4616</v>
      </c>
      <c r="C667" t="s">
        <v>4617</v>
      </c>
      <c r="D667" t="s">
        <v>19</v>
      </c>
      <c r="E667" t="s">
        <v>20</v>
      </c>
      <c r="G667">
        <v>2014</v>
      </c>
      <c r="H667" t="s">
        <v>4618</v>
      </c>
      <c r="I667" t="s">
        <v>4619</v>
      </c>
      <c r="J667" t="s">
        <v>64</v>
      </c>
      <c r="K667" t="s">
        <v>45</v>
      </c>
      <c r="L667" t="s">
        <v>25</v>
      </c>
      <c r="M667" t="s">
        <v>26</v>
      </c>
      <c r="O667" t="s">
        <v>28</v>
      </c>
      <c r="P667" t="s">
        <v>29</v>
      </c>
      <c r="R667">
        <v>1495</v>
      </c>
      <c r="W667" t="s">
        <v>9851</v>
      </c>
      <c r="X667" s="9">
        <f>R667*0.8893</f>
        <v>1329.5035</v>
      </c>
      <c r="Y667" s="10">
        <f>R667*0.8893</f>
        <v>1329.5035</v>
      </c>
      <c r="Z667" s="10">
        <f>R667*0.8893</f>
        <v>1329.5035</v>
      </c>
    </row>
    <row r="668" spans="1:26" x14ac:dyDescent="0.2">
      <c r="A668" t="s">
        <v>4620</v>
      </c>
      <c r="B668" t="s">
        <v>4621</v>
      </c>
      <c r="C668" t="s">
        <v>4622</v>
      </c>
      <c r="D668" t="s">
        <v>19</v>
      </c>
      <c r="E668" t="s">
        <v>20</v>
      </c>
      <c r="G668">
        <v>2014</v>
      </c>
      <c r="H668" t="s">
        <v>4623</v>
      </c>
      <c r="I668" t="s">
        <v>2994</v>
      </c>
      <c r="J668" t="s">
        <v>23</v>
      </c>
      <c r="K668" t="s">
        <v>24</v>
      </c>
      <c r="L668" t="s">
        <v>25</v>
      </c>
      <c r="M668" t="s">
        <v>26</v>
      </c>
      <c r="N668" t="s">
        <v>4624</v>
      </c>
      <c r="O668" t="s">
        <v>28</v>
      </c>
      <c r="P668" t="s">
        <v>29</v>
      </c>
      <c r="R668">
        <v>1495</v>
      </c>
      <c r="W668" t="s">
        <v>9851</v>
      </c>
      <c r="X668" s="9">
        <f>R668*0.8893</f>
        <v>1329.5035</v>
      </c>
      <c r="Y668" s="10">
        <f>R668*0.8893</f>
        <v>1329.5035</v>
      </c>
      <c r="Z668" s="10">
        <f>R668*0.8893</f>
        <v>1329.5035</v>
      </c>
    </row>
    <row r="669" spans="1:26" x14ac:dyDescent="0.2">
      <c r="A669" t="s">
        <v>4625</v>
      </c>
      <c r="B669" t="s">
        <v>4626</v>
      </c>
      <c r="C669" t="s">
        <v>4627</v>
      </c>
      <c r="D669" t="s">
        <v>1765</v>
      </c>
      <c r="E669" t="s">
        <v>1766</v>
      </c>
      <c r="G669">
        <v>2014</v>
      </c>
      <c r="H669" t="s">
        <v>4628</v>
      </c>
      <c r="I669" t="s">
        <v>4629</v>
      </c>
      <c r="J669" t="s">
        <v>44</v>
      </c>
      <c r="L669" t="s">
        <v>46</v>
      </c>
      <c r="M669" t="s">
        <v>47</v>
      </c>
      <c r="N669" t="s">
        <v>4630</v>
      </c>
      <c r="O669" t="s">
        <v>1770</v>
      </c>
      <c r="P669" t="s">
        <v>29</v>
      </c>
      <c r="R669" s="5" t="s">
        <v>10052</v>
      </c>
      <c r="Y669" s="10"/>
      <c r="Z669" s="10"/>
    </row>
    <row r="670" spans="1:26" x14ac:dyDescent="0.2">
      <c r="A670" t="s">
        <v>4631</v>
      </c>
      <c r="B670" t="s">
        <v>4632</v>
      </c>
      <c r="C670" t="s">
        <v>4633</v>
      </c>
      <c r="D670" t="s">
        <v>1765</v>
      </c>
      <c r="E670" t="s">
        <v>1766</v>
      </c>
      <c r="G670">
        <v>2014</v>
      </c>
      <c r="H670" t="s">
        <v>4634</v>
      </c>
      <c r="I670" t="s">
        <v>3159</v>
      </c>
      <c r="J670" t="s">
        <v>44</v>
      </c>
      <c r="K670" t="s">
        <v>9942</v>
      </c>
      <c r="L670" t="s">
        <v>46</v>
      </c>
      <c r="M670" t="s">
        <v>47</v>
      </c>
      <c r="N670" t="s">
        <v>4635</v>
      </c>
      <c r="O670" t="s">
        <v>1770</v>
      </c>
      <c r="P670" t="s">
        <v>29</v>
      </c>
      <c r="R670" s="5" t="s">
        <v>10052</v>
      </c>
      <c r="Y670" s="10"/>
      <c r="Z670" s="10"/>
    </row>
    <row r="671" spans="1:26" x14ac:dyDescent="0.2">
      <c r="A671" t="s">
        <v>4636</v>
      </c>
      <c r="B671" t="s">
        <v>4637</v>
      </c>
      <c r="C671" t="s">
        <v>4638</v>
      </c>
      <c r="D671" t="s">
        <v>146</v>
      </c>
      <c r="E671" t="s">
        <v>147</v>
      </c>
      <c r="G671">
        <v>2014</v>
      </c>
      <c r="H671" t="s">
        <v>4639</v>
      </c>
      <c r="I671" t="s">
        <v>4640</v>
      </c>
      <c r="J671" t="s">
        <v>23</v>
      </c>
      <c r="K671" t="s">
        <v>24</v>
      </c>
      <c r="L671" t="s">
        <v>150</v>
      </c>
      <c r="M671" t="s">
        <v>151</v>
      </c>
      <c r="N671" t="s">
        <v>4641</v>
      </c>
      <c r="O671" t="s">
        <v>107</v>
      </c>
      <c r="P671" t="s">
        <v>29</v>
      </c>
      <c r="R671">
        <v>1745</v>
      </c>
      <c r="W671" t="s">
        <v>9855</v>
      </c>
      <c r="X671" s="11">
        <f>R671</f>
        <v>1745</v>
      </c>
      <c r="Y671" s="10">
        <f>R671</f>
        <v>1745</v>
      </c>
      <c r="Z671" s="10">
        <f>R671</f>
        <v>1745</v>
      </c>
    </row>
    <row r="672" spans="1:26" x14ac:dyDescent="0.2">
      <c r="A672" t="s">
        <v>4642</v>
      </c>
      <c r="B672" t="s">
        <v>4643</v>
      </c>
      <c r="C672" t="s">
        <v>4644</v>
      </c>
      <c r="D672" t="s">
        <v>335</v>
      </c>
      <c r="E672" t="s">
        <v>336</v>
      </c>
      <c r="G672">
        <v>2014</v>
      </c>
      <c r="H672" t="s">
        <v>4645</v>
      </c>
      <c r="I672" t="s">
        <v>338</v>
      </c>
      <c r="J672" t="s">
        <v>44</v>
      </c>
      <c r="K672" t="s">
        <v>339</v>
      </c>
      <c r="L672" t="s">
        <v>340</v>
      </c>
      <c r="M672" t="s">
        <v>341</v>
      </c>
      <c r="N672" t="s">
        <v>4646</v>
      </c>
      <c r="O672" t="s">
        <v>343</v>
      </c>
      <c r="P672" t="s">
        <v>29</v>
      </c>
      <c r="R672">
        <v>0</v>
      </c>
      <c r="W672" t="s">
        <v>9855</v>
      </c>
      <c r="X672" s="11">
        <f>R672</f>
        <v>0</v>
      </c>
      <c r="Y672" s="10">
        <f>R672</f>
        <v>0</v>
      </c>
      <c r="Z672" s="10">
        <f>R672</f>
        <v>0</v>
      </c>
    </row>
    <row r="673" spans="1:26" x14ac:dyDescent="0.2">
      <c r="A673" t="s">
        <v>4647</v>
      </c>
      <c r="B673" t="s">
        <v>4648</v>
      </c>
      <c r="C673" t="s">
        <v>4649</v>
      </c>
      <c r="D673" t="s">
        <v>40</v>
      </c>
      <c r="E673" t="s">
        <v>41</v>
      </c>
      <c r="G673">
        <v>2014</v>
      </c>
      <c r="H673" t="s">
        <v>4650</v>
      </c>
      <c r="I673" t="s">
        <v>4651</v>
      </c>
      <c r="J673" t="s">
        <v>64</v>
      </c>
      <c r="K673" t="s">
        <v>9943</v>
      </c>
      <c r="L673" t="s">
        <v>46</v>
      </c>
      <c r="M673" t="s">
        <v>47</v>
      </c>
      <c r="N673" t="s">
        <v>4652</v>
      </c>
      <c r="O673" t="s">
        <v>49</v>
      </c>
      <c r="P673" t="s">
        <v>29</v>
      </c>
      <c r="R673">
        <v>1300</v>
      </c>
      <c r="W673" t="s">
        <v>9852</v>
      </c>
      <c r="X673" s="11">
        <f>R673*1.1863</f>
        <v>1542.1899999999998</v>
      </c>
      <c r="Y673" s="10">
        <f>R673*1.1863</f>
        <v>1542.1899999999998</v>
      </c>
      <c r="Z673" s="10">
        <f>R673*1.1863</f>
        <v>1542.1899999999998</v>
      </c>
    </row>
    <row r="674" spans="1:26" x14ac:dyDescent="0.2">
      <c r="A674" t="s">
        <v>4653</v>
      </c>
      <c r="B674" t="s">
        <v>4654</v>
      </c>
      <c r="C674" t="s">
        <v>4655</v>
      </c>
      <c r="D674" t="s">
        <v>563</v>
      </c>
      <c r="E674" t="s">
        <v>564</v>
      </c>
      <c r="G674">
        <v>2014</v>
      </c>
      <c r="H674" t="s">
        <v>4656</v>
      </c>
      <c r="I674" t="s">
        <v>4657</v>
      </c>
      <c r="J674" t="s">
        <v>44</v>
      </c>
      <c r="K674" t="s">
        <v>113</v>
      </c>
      <c r="L674" t="s">
        <v>567</v>
      </c>
      <c r="M674" t="s">
        <v>568</v>
      </c>
      <c r="O674" t="s">
        <v>97</v>
      </c>
      <c r="P674" t="s">
        <v>29</v>
      </c>
      <c r="R674" t="s">
        <v>9854</v>
      </c>
      <c r="S674" s="5">
        <v>450</v>
      </c>
      <c r="T674" s="5">
        <v>2490</v>
      </c>
      <c r="U674" s="5">
        <f>AVERAGE(S674:T674)</f>
        <v>1470</v>
      </c>
      <c r="W674" t="s">
        <v>9851</v>
      </c>
      <c r="X674" s="9">
        <f>U674*0.8893</f>
        <v>1307.271</v>
      </c>
      <c r="Y674" s="15">
        <f>S674*0.8893</f>
        <v>400.185</v>
      </c>
      <c r="Z674" s="15">
        <f>T674*0.8893</f>
        <v>2214.357</v>
      </c>
    </row>
    <row r="675" spans="1:26" x14ac:dyDescent="0.2">
      <c r="A675" t="s">
        <v>4658</v>
      </c>
      <c r="B675" t="s">
        <v>4659</v>
      </c>
      <c r="C675" t="s">
        <v>4660</v>
      </c>
      <c r="D675" t="s">
        <v>2960</v>
      </c>
      <c r="E675" t="s">
        <v>2961</v>
      </c>
      <c r="G675">
        <v>2014</v>
      </c>
      <c r="H675" t="s">
        <v>4661</v>
      </c>
      <c r="I675" t="s">
        <v>4662</v>
      </c>
      <c r="J675" t="s">
        <v>23</v>
      </c>
      <c r="K675" t="s">
        <v>24</v>
      </c>
      <c r="L675" t="s">
        <v>542</v>
      </c>
      <c r="M675" t="s">
        <v>543</v>
      </c>
      <c r="O675" t="s">
        <v>107</v>
      </c>
      <c r="P675" t="s">
        <v>29</v>
      </c>
      <c r="R675">
        <v>1745</v>
      </c>
      <c r="W675" t="s">
        <v>9855</v>
      </c>
      <c r="X675" s="11">
        <f>R675</f>
        <v>1745</v>
      </c>
      <c r="Y675" s="10">
        <f>R675</f>
        <v>1745</v>
      </c>
      <c r="Z675" s="10">
        <f>R675</f>
        <v>1745</v>
      </c>
    </row>
    <row r="676" spans="1:26" x14ac:dyDescent="0.2">
      <c r="A676" t="s">
        <v>4663</v>
      </c>
      <c r="B676" t="s">
        <v>4664</v>
      </c>
      <c r="C676" t="s">
        <v>4665</v>
      </c>
      <c r="D676" t="s">
        <v>1412</v>
      </c>
      <c r="E676" t="s">
        <v>1413</v>
      </c>
      <c r="G676">
        <v>2014</v>
      </c>
      <c r="H676" t="s">
        <v>4666</v>
      </c>
      <c r="I676" t="s">
        <v>4667</v>
      </c>
      <c r="J676" t="s">
        <v>23</v>
      </c>
      <c r="K676" t="s">
        <v>24</v>
      </c>
      <c r="L676" t="s">
        <v>1416</v>
      </c>
      <c r="M676" t="s">
        <v>1417</v>
      </c>
      <c r="N676" t="s">
        <v>4668</v>
      </c>
      <c r="O676" t="s">
        <v>107</v>
      </c>
      <c r="P676" t="s">
        <v>29</v>
      </c>
      <c r="R676">
        <v>1745</v>
      </c>
      <c r="W676" t="s">
        <v>9855</v>
      </c>
      <c r="X676" s="11">
        <f>R676</f>
        <v>1745</v>
      </c>
      <c r="Y676" s="10">
        <f>R676</f>
        <v>1745</v>
      </c>
      <c r="Z676" s="10">
        <f>R676</f>
        <v>1745</v>
      </c>
    </row>
    <row r="677" spans="1:26" x14ac:dyDescent="0.2">
      <c r="A677" t="s">
        <v>4669</v>
      </c>
      <c r="B677" t="s">
        <v>4670</v>
      </c>
      <c r="C677" t="s">
        <v>4671</v>
      </c>
      <c r="D677" t="s">
        <v>4487</v>
      </c>
      <c r="E677" t="s">
        <v>4488</v>
      </c>
      <c r="G677">
        <v>2014</v>
      </c>
      <c r="H677" t="s">
        <v>4672</v>
      </c>
      <c r="I677" t="s">
        <v>4673</v>
      </c>
      <c r="J677" t="s">
        <v>64</v>
      </c>
      <c r="K677" t="s">
        <v>2035</v>
      </c>
      <c r="L677" t="s">
        <v>1810</v>
      </c>
      <c r="M677" t="s">
        <v>1811</v>
      </c>
      <c r="N677" t="s">
        <v>4674</v>
      </c>
      <c r="O677" t="s">
        <v>97</v>
      </c>
      <c r="P677" t="s">
        <v>29</v>
      </c>
      <c r="R677" t="s">
        <v>9854</v>
      </c>
      <c r="S677" s="5">
        <v>450</v>
      </c>
      <c r="T677" s="5">
        <v>2490</v>
      </c>
      <c r="U677" s="5">
        <f>AVERAGE(S677:T677)</f>
        <v>1470</v>
      </c>
      <c r="W677" t="s">
        <v>9851</v>
      </c>
      <c r="X677" s="9">
        <f>U677*0.8893</f>
        <v>1307.271</v>
      </c>
      <c r="Y677" s="15">
        <f>S677*0.8893</f>
        <v>400.185</v>
      </c>
      <c r="Z677" s="15">
        <f>T677*0.8893</f>
        <v>2214.357</v>
      </c>
    </row>
    <row r="678" spans="1:26" x14ac:dyDescent="0.2">
      <c r="A678" t="s">
        <v>4675</v>
      </c>
      <c r="B678" t="s">
        <v>4676</v>
      </c>
      <c r="C678" t="s">
        <v>4677</v>
      </c>
      <c r="D678" t="s">
        <v>19</v>
      </c>
      <c r="E678" t="s">
        <v>20</v>
      </c>
      <c r="G678">
        <v>2014</v>
      </c>
      <c r="H678" t="s">
        <v>4678</v>
      </c>
      <c r="I678" t="s">
        <v>4679</v>
      </c>
      <c r="J678" t="s">
        <v>23</v>
      </c>
      <c r="K678" t="s">
        <v>24</v>
      </c>
      <c r="L678" t="s">
        <v>25</v>
      </c>
      <c r="M678" t="s">
        <v>26</v>
      </c>
      <c r="N678" t="s">
        <v>4680</v>
      </c>
      <c r="O678" t="s">
        <v>28</v>
      </c>
      <c r="P678" t="s">
        <v>29</v>
      </c>
      <c r="R678">
        <v>1495</v>
      </c>
      <c r="W678" t="s">
        <v>9851</v>
      </c>
      <c r="X678" s="9">
        <f>R678*0.8893</f>
        <v>1329.5035</v>
      </c>
      <c r="Y678" s="10">
        <f>R678*0.8893</f>
        <v>1329.5035</v>
      </c>
      <c r="Z678" s="10">
        <f>R678*0.8893</f>
        <v>1329.5035</v>
      </c>
    </row>
    <row r="679" spans="1:26" x14ac:dyDescent="0.2">
      <c r="A679" t="s">
        <v>4681</v>
      </c>
      <c r="B679" t="s">
        <v>4682</v>
      </c>
      <c r="C679" t="s">
        <v>4683</v>
      </c>
      <c r="D679" t="s">
        <v>19</v>
      </c>
      <c r="E679" t="s">
        <v>20</v>
      </c>
      <c r="G679">
        <v>2014</v>
      </c>
      <c r="H679" t="s">
        <v>4684</v>
      </c>
      <c r="I679" t="s">
        <v>4685</v>
      </c>
      <c r="J679" t="s">
        <v>23</v>
      </c>
      <c r="K679" t="s">
        <v>431</v>
      </c>
      <c r="L679" t="s">
        <v>25</v>
      </c>
      <c r="M679" t="s">
        <v>26</v>
      </c>
      <c r="N679" t="s">
        <v>4686</v>
      </c>
      <c r="O679" t="s">
        <v>28</v>
      </c>
      <c r="P679" t="s">
        <v>29</v>
      </c>
      <c r="R679">
        <v>1495</v>
      </c>
      <c r="W679" t="s">
        <v>9851</v>
      </c>
      <c r="X679" s="9">
        <f>R679*0.8893</f>
        <v>1329.5035</v>
      </c>
      <c r="Y679" s="10">
        <f>R679*0.8893</f>
        <v>1329.5035</v>
      </c>
      <c r="Z679" s="10">
        <f>R679*0.8893</f>
        <v>1329.5035</v>
      </c>
    </row>
    <row r="680" spans="1:26" x14ac:dyDescent="0.2">
      <c r="A680" t="s">
        <v>4687</v>
      </c>
      <c r="B680" t="s">
        <v>4688</v>
      </c>
      <c r="C680" t="s">
        <v>4689</v>
      </c>
      <c r="D680" t="s">
        <v>19</v>
      </c>
      <c r="E680" t="s">
        <v>20</v>
      </c>
      <c r="G680">
        <v>2014</v>
      </c>
      <c r="H680" t="s">
        <v>4690</v>
      </c>
      <c r="I680" t="s">
        <v>4691</v>
      </c>
      <c r="J680" t="s">
        <v>23</v>
      </c>
      <c r="K680" t="s">
        <v>45</v>
      </c>
      <c r="L680" t="s">
        <v>25</v>
      </c>
      <c r="M680" t="s">
        <v>26</v>
      </c>
      <c r="N680" t="s">
        <v>4692</v>
      </c>
      <c r="O680" t="s">
        <v>28</v>
      </c>
      <c r="P680" t="s">
        <v>29</v>
      </c>
      <c r="R680">
        <v>1495</v>
      </c>
      <c r="W680" t="s">
        <v>9851</v>
      </c>
      <c r="X680" s="9">
        <f>R680*0.8893</f>
        <v>1329.5035</v>
      </c>
      <c r="Y680" s="10">
        <f>R680*0.8893</f>
        <v>1329.5035</v>
      </c>
      <c r="Z680" s="10">
        <f>R680*0.8893</f>
        <v>1329.5035</v>
      </c>
    </row>
    <row r="681" spans="1:26" x14ac:dyDescent="0.2">
      <c r="A681" t="s">
        <v>4693</v>
      </c>
      <c r="B681" t="s">
        <v>4694</v>
      </c>
      <c r="C681" t="s">
        <v>4695</v>
      </c>
      <c r="D681" t="s">
        <v>19</v>
      </c>
      <c r="E681" t="s">
        <v>20</v>
      </c>
      <c r="G681">
        <v>2014</v>
      </c>
      <c r="H681" t="s">
        <v>4696</v>
      </c>
      <c r="I681" t="s">
        <v>4697</v>
      </c>
      <c r="J681" t="s">
        <v>23</v>
      </c>
      <c r="K681" t="s">
        <v>24</v>
      </c>
      <c r="L681" t="s">
        <v>25</v>
      </c>
      <c r="M681" t="s">
        <v>26</v>
      </c>
      <c r="N681" t="s">
        <v>4698</v>
      </c>
      <c r="O681" t="s">
        <v>28</v>
      </c>
      <c r="P681" t="s">
        <v>29</v>
      </c>
      <c r="R681">
        <v>1495</v>
      </c>
      <c r="W681" t="s">
        <v>9851</v>
      </c>
      <c r="X681" s="9">
        <f>R681*0.8893</f>
        <v>1329.5035</v>
      </c>
      <c r="Y681" s="10">
        <f>R681*0.8893</f>
        <v>1329.5035</v>
      </c>
      <c r="Z681" s="10">
        <f>R681*0.8893</f>
        <v>1329.5035</v>
      </c>
    </row>
    <row r="682" spans="1:26" x14ac:dyDescent="0.2">
      <c r="A682" t="s">
        <v>4699</v>
      </c>
      <c r="B682" t="s">
        <v>4700</v>
      </c>
      <c r="C682" t="s">
        <v>4701</v>
      </c>
      <c r="D682" t="s">
        <v>1512</v>
      </c>
      <c r="E682" t="s">
        <v>1513</v>
      </c>
      <c r="G682">
        <v>2014</v>
      </c>
      <c r="H682" t="s">
        <v>4702</v>
      </c>
      <c r="I682" t="s">
        <v>4703</v>
      </c>
      <c r="J682" t="s">
        <v>23</v>
      </c>
      <c r="K682" t="s">
        <v>24</v>
      </c>
      <c r="L682" t="s">
        <v>662</v>
      </c>
      <c r="M682" t="s">
        <v>663</v>
      </c>
      <c r="N682" t="s">
        <v>4704</v>
      </c>
      <c r="O682" t="s">
        <v>107</v>
      </c>
      <c r="P682" t="s">
        <v>29</v>
      </c>
      <c r="R682">
        <v>1745</v>
      </c>
      <c r="W682" t="s">
        <v>9855</v>
      </c>
      <c r="X682" s="11">
        <f>R682</f>
        <v>1745</v>
      </c>
      <c r="Y682" s="10">
        <f>R682</f>
        <v>1745</v>
      </c>
      <c r="Z682" s="10">
        <f>R682</f>
        <v>1745</v>
      </c>
    </row>
    <row r="683" spans="1:26" x14ac:dyDescent="0.2">
      <c r="A683" t="s">
        <v>4705</v>
      </c>
      <c r="B683" t="s">
        <v>4706</v>
      </c>
      <c r="C683" t="s">
        <v>4707</v>
      </c>
      <c r="D683" t="s">
        <v>563</v>
      </c>
      <c r="E683" t="s">
        <v>564</v>
      </c>
      <c r="G683">
        <v>2014</v>
      </c>
      <c r="H683" t="s">
        <v>4708</v>
      </c>
      <c r="I683" t="s">
        <v>4709</v>
      </c>
      <c r="J683" t="s">
        <v>64</v>
      </c>
      <c r="K683" t="s">
        <v>431</v>
      </c>
      <c r="L683" t="s">
        <v>567</v>
      </c>
      <c r="M683" t="s">
        <v>568</v>
      </c>
      <c r="O683" t="s">
        <v>97</v>
      </c>
      <c r="P683" t="s">
        <v>29</v>
      </c>
      <c r="R683" t="s">
        <v>9854</v>
      </c>
      <c r="S683" s="5">
        <v>450</v>
      </c>
      <c r="T683" s="5">
        <v>2490</v>
      </c>
      <c r="U683" s="5">
        <f>AVERAGE(S683:T683)</f>
        <v>1470</v>
      </c>
      <c r="W683" t="s">
        <v>9851</v>
      </c>
      <c r="X683" s="9">
        <f>U683*0.8893</f>
        <v>1307.271</v>
      </c>
      <c r="Y683" s="15">
        <f>S683*0.8893</f>
        <v>400.185</v>
      </c>
      <c r="Z683" s="15">
        <f>T683*0.8893</f>
        <v>2214.357</v>
      </c>
    </row>
    <row r="684" spans="1:26" x14ac:dyDescent="0.2">
      <c r="A684" t="s">
        <v>4710</v>
      </c>
      <c r="B684" t="s">
        <v>4711</v>
      </c>
      <c r="C684" t="s">
        <v>4712</v>
      </c>
      <c r="D684" t="s">
        <v>2857</v>
      </c>
      <c r="E684" t="s">
        <v>2858</v>
      </c>
      <c r="G684">
        <v>2014</v>
      </c>
      <c r="H684" t="s">
        <v>4713</v>
      </c>
      <c r="I684" t="s">
        <v>4714</v>
      </c>
      <c r="J684" t="s">
        <v>23</v>
      </c>
      <c r="K684" t="s">
        <v>24</v>
      </c>
      <c r="L684" t="s">
        <v>2861</v>
      </c>
      <c r="M684" t="s">
        <v>2862</v>
      </c>
      <c r="N684" t="s">
        <v>4715</v>
      </c>
      <c r="O684" t="s">
        <v>107</v>
      </c>
      <c r="P684" t="s">
        <v>29</v>
      </c>
      <c r="R684">
        <v>1745</v>
      </c>
      <c r="W684" t="s">
        <v>9855</v>
      </c>
      <c r="X684" s="11">
        <f>R684</f>
        <v>1745</v>
      </c>
      <c r="Y684" s="10">
        <f>R684</f>
        <v>1745</v>
      </c>
      <c r="Z684" s="10">
        <f>R684</f>
        <v>1745</v>
      </c>
    </row>
    <row r="685" spans="1:26" x14ac:dyDescent="0.2">
      <c r="A685" t="s">
        <v>4716</v>
      </c>
      <c r="B685" t="s">
        <v>4717</v>
      </c>
      <c r="C685" t="s">
        <v>4718</v>
      </c>
      <c r="D685" t="s">
        <v>136</v>
      </c>
      <c r="E685" t="s">
        <v>137</v>
      </c>
      <c r="G685">
        <v>2014</v>
      </c>
      <c r="H685" t="s">
        <v>4719</v>
      </c>
      <c r="I685" t="s">
        <v>4720</v>
      </c>
      <c r="J685" t="s">
        <v>23</v>
      </c>
      <c r="K685" t="s">
        <v>24</v>
      </c>
      <c r="L685" t="s">
        <v>140</v>
      </c>
      <c r="M685" t="s">
        <v>141</v>
      </c>
      <c r="N685" t="s">
        <v>4721</v>
      </c>
      <c r="O685" t="s">
        <v>107</v>
      </c>
      <c r="P685" t="s">
        <v>29</v>
      </c>
      <c r="R685">
        <v>1745</v>
      </c>
      <c r="W685" t="s">
        <v>9855</v>
      </c>
      <c r="X685" s="11">
        <f>R685</f>
        <v>1745</v>
      </c>
      <c r="Y685" s="10">
        <f>R685</f>
        <v>1745</v>
      </c>
      <c r="Z685" s="10">
        <f>R685</f>
        <v>1745</v>
      </c>
    </row>
    <row r="686" spans="1:26" x14ac:dyDescent="0.2">
      <c r="A686" t="s">
        <v>4722</v>
      </c>
      <c r="B686" t="s">
        <v>4723</v>
      </c>
      <c r="C686" t="s">
        <v>4724</v>
      </c>
      <c r="D686" t="s">
        <v>3732</v>
      </c>
      <c r="E686" t="s">
        <v>3733</v>
      </c>
      <c r="G686">
        <v>2014</v>
      </c>
      <c r="H686" t="s">
        <v>4725</v>
      </c>
      <c r="I686" t="s">
        <v>4726</v>
      </c>
      <c r="J686" t="s">
        <v>23</v>
      </c>
      <c r="K686" t="s">
        <v>9944</v>
      </c>
      <c r="L686" t="s">
        <v>3737</v>
      </c>
      <c r="M686" t="s">
        <v>233</v>
      </c>
      <c r="N686" t="s">
        <v>4728</v>
      </c>
      <c r="O686" t="s">
        <v>189</v>
      </c>
      <c r="P686" t="s">
        <v>29</v>
      </c>
      <c r="R686">
        <v>1400</v>
      </c>
      <c r="W686" t="s">
        <v>9859</v>
      </c>
      <c r="X686" s="9">
        <f>R686*0.9517</f>
        <v>1332.3799999999999</v>
      </c>
      <c r="Y686" s="10">
        <f>R686*0.9157</f>
        <v>1281.98</v>
      </c>
      <c r="Z686" s="10">
        <f>R686*0.9157</f>
        <v>1281.98</v>
      </c>
    </row>
    <row r="687" spans="1:26" x14ac:dyDescent="0.2">
      <c r="A687" t="s">
        <v>4729</v>
      </c>
      <c r="B687" t="s">
        <v>4730</v>
      </c>
      <c r="C687" t="s">
        <v>4731</v>
      </c>
      <c r="D687" t="s">
        <v>59</v>
      </c>
      <c r="E687" t="s">
        <v>60</v>
      </c>
      <c r="F687" t="s">
        <v>61</v>
      </c>
      <c r="G687">
        <v>2014</v>
      </c>
      <c r="H687" t="s">
        <v>4732</v>
      </c>
      <c r="I687" t="s">
        <v>873</v>
      </c>
      <c r="J687" t="s">
        <v>64</v>
      </c>
      <c r="K687" t="s">
        <v>9945</v>
      </c>
      <c r="L687" t="s">
        <v>46</v>
      </c>
      <c r="M687" t="s">
        <v>66</v>
      </c>
      <c r="N687" t="s">
        <v>4733</v>
      </c>
      <c r="O687" t="s">
        <v>68</v>
      </c>
      <c r="P687" t="s">
        <v>29</v>
      </c>
      <c r="R687">
        <v>0</v>
      </c>
      <c r="W687" t="s">
        <v>9851</v>
      </c>
      <c r="X687" s="9">
        <f>R687*0.8893</f>
        <v>0</v>
      </c>
      <c r="Y687" s="10">
        <f>R687*0.8893</f>
        <v>0</v>
      </c>
      <c r="Z687" s="10">
        <f>R687*0.8893</f>
        <v>0</v>
      </c>
    </row>
    <row r="688" spans="1:26" x14ac:dyDescent="0.2">
      <c r="A688" t="s">
        <v>4734</v>
      </c>
      <c r="B688" t="s">
        <v>4735</v>
      </c>
      <c r="C688" t="s">
        <v>4736</v>
      </c>
      <c r="D688" t="s">
        <v>837</v>
      </c>
      <c r="E688" t="s">
        <v>838</v>
      </c>
      <c r="G688">
        <v>2014</v>
      </c>
      <c r="H688" t="s">
        <v>4737</v>
      </c>
      <c r="I688" t="s">
        <v>2927</v>
      </c>
      <c r="J688" t="s">
        <v>44</v>
      </c>
      <c r="K688" t="s">
        <v>113</v>
      </c>
      <c r="L688" t="s">
        <v>841</v>
      </c>
      <c r="M688" t="s">
        <v>842</v>
      </c>
      <c r="N688" t="s">
        <v>2928</v>
      </c>
      <c r="O688" t="s">
        <v>28</v>
      </c>
      <c r="P688" t="s">
        <v>29</v>
      </c>
      <c r="R688">
        <v>2250</v>
      </c>
      <c r="W688" t="s">
        <v>9851</v>
      </c>
      <c r="X688" s="9">
        <f>R688*0.8893</f>
        <v>2000.925</v>
      </c>
      <c r="Y688" s="10">
        <f>R688*0.8893</f>
        <v>2000.925</v>
      </c>
      <c r="Z688" s="10">
        <f>R688*0.8893</f>
        <v>2000.925</v>
      </c>
    </row>
    <row r="689" spans="1:26" x14ac:dyDescent="0.2">
      <c r="A689" t="s">
        <v>4738</v>
      </c>
      <c r="B689" t="s">
        <v>4739</v>
      </c>
      <c r="C689" t="s">
        <v>4740</v>
      </c>
      <c r="D689" t="s">
        <v>638</v>
      </c>
      <c r="E689" t="s">
        <v>639</v>
      </c>
      <c r="F689" t="s">
        <v>640</v>
      </c>
      <c r="G689">
        <v>2014</v>
      </c>
      <c r="H689" t="s">
        <v>4741</v>
      </c>
      <c r="I689" t="s">
        <v>4742</v>
      </c>
      <c r="J689" t="s">
        <v>23</v>
      </c>
      <c r="K689" t="s">
        <v>24</v>
      </c>
      <c r="L689" t="s">
        <v>643</v>
      </c>
      <c r="N689" t="s">
        <v>4743</v>
      </c>
      <c r="O689" t="s">
        <v>30</v>
      </c>
      <c r="R689" s="5" t="s">
        <v>10052</v>
      </c>
      <c r="Y689" s="10"/>
      <c r="Z689" s="10"/>
    </row>
    <row r="690" spans="1:26" x14ac:dyDescent="0.2">
      <c r="A690" t="s">
        <v>4744</v>
      </c>
      <c r="B690" t="s">
        <v>4745</v>
      </c>
      <c r="C690" t="s">
        <v>4746</v>
      </c>
      <c r="D690" t="s">
        <v>19</v>
      </c>
      <c r="E690" t="s">
        <v>20</v>
      </c>
      <c r="G690">
        <v>2014</v>
      </c>
      <c r="H690" t="s">
        <v>4747</v>
      </c>
      <c r="I690" t="s">
        <v>4748</v>
      </c>
      <c r="J690" t="s">
        <v>44</v>
      </c>
      <c r="K690" t="s">
        <v>2975</v>
      </c>
      <c r="L690" t="s">
        <v>25</v>
      </c>
      <c r="M690" t="s">
        <v>26</v>
      </c>
      <c r="N690" t="s">
        <v>4749</v>
      </c>
      <c r="O690" t="s">
        <v>28</v>
      </c>
      <c r="P690" t="s">
        <v>29</v>
      </c>
      <c r="R690">
        <v>1495</v>
      </c>
      <c r="W690" t="s">
        <v>9851</v>
      </c>
      <c r="X690" s="9">
        <f t="shared" ref="X690:X700" si="15">R690*0.8893</f>
        <v>1329.5035</v>
      </c>
      <c r="Y690" s="10">
        <f t="shared" ref="Y690:Y700" si="16">R690*0.8893</f>
        <v>1329.5035</v>
      </c>
      <c r="Z690" s="10">
        <f t="shared" ref="Z690:Z700" si="17">R690*0.8893</f>
        <v>1329.5035</v>
      </c>
    </row>
    <row r="691" spans="1:26" x14ac:dyDescent="0.2">
      <c r="A691" t="s">
        <v>4750</v>
      </c>
      <c r="B691" t="s">
        <v>4751</v>
      </c>
      <c r="C691" t="s">
        <v>4752</v>
      </c>
      <c r="D691" t="s">
        <v>19</v>
      </c>
      <c r="E691" t="s">
        <v>20</v>
      </c>
      <c r="G691">
        <v>2014</v>
      </c>
      <c r="H691" t="s">
        <v>4753</v>
      </c>
      <c r="I691" t="s">
        <v>2057</v>
      </c>
      <c r="J691" t="s">
        <v>44</v>
      </c>
      <c r="K691" t="s">
        <v>94</v>
      </c>
      <c r="L691" t="s">
        <v>25</v>
      </c>
      <c r="M691" t="s">
        <v>26</v>
      </c>
      <c r="N691" t="s">
        <v>4754</v>
      </c>
      <c r="O691" t="s">
        <v>28</v>
      </c>
      <c r="P691" t="s">
        <v>29</v>
      </c>
      <c r="R691">
        <v>1495</v>
      </c>
      <c r="W691" t="s">
        <v>9851</v>
      </c>
      <c r="X691" s="9">
        <f t="shared" si="15"/>
        <v>1329.5035</v>
      </c>
      <c r="Y691" s="10">
        <f t="shared" si="16"/>
        <v>1329.5035</v>
      </c>
      <c r="Z691" s="10">
        <f t="shared" si="17"/>
        <v>1329.5035</v>
      </c>
    </row>
    <row r="692" spans="1:26" x14ac:dyDescent="0.2">
      <c r="A692" t="s">
        <v>4755</v>
      </c>
      <c r="B692" t="s">
        <v>4756</v>
      </c>
      <c r="C692" t="s">
        <v>4757</v>
      </c>
      <c r="D692" t="s">
        <v>19</v>
      </c>
      <c r="E692" t="s">
        <v>20</v>
      </c>
      <c r="G692">
        <v>2014</v>
      </c>
      <c r="H692" t="s">
        <v>4758</v>
      </c>
      <c r="I692" t="s">
        <v>4759</v>
      </c>
      <c r="J692" t="s">
        <v>64</v>
      </c>
      <c r="K692" t="s">
        <v>431</v>
      </c>
      <c r="L692" t="s">
        <v>25</v>
      </c>
      <c r="M692" t="s">
        <v>26</v>
      </c>
      <c r="N692" t="s">
        <v>4760</v>
      </c>
      <c r="O692" t="s">
        <v>28</v>
      </c>
      <c r="P692" t="s">
        <v>29</v>
      </c>
      <c r="R692">
        <v>1495</v>
      </c>
      <c r="W692" t="s">
        <v>9851</v>
      </c>
      <c r="X692" s="9">
        <f t="shared" si="15"/>
        <v>1329.5035</v>
      </c>
      <c r="Y692" s="10">
        <f t="shared" si="16"/>
        <v>1329.5035</v>
      </c>
      <c r="Z692" s="10">
        <f t="shared" si="17"/>
        <v>1329.5035</v>
      </c>
    </row>
    <row r="693" spans="1:26" x14ac:dyDescent="0.2">
      <c r="A693" t="s">
        <v>4761</v>
      </c>
      <c r="B693" t="s">
        <v>4762</v>
      </c>
      <c r="C693" t="s">
        <v>4763</v>
      </c>
      <c r="D693" t="s">
        <v>19</v>
      </c>
      <c r="E693" t="s">
        <v>20</v>
      </c>
      <c r="G693">
        <v>2014</v>
      </c>
      <c r="H693" t="s">
        <v>4764</v>
      </c>
      <c r="I693" t="s">
        <v>4380</v>
      </c>
      <c r="J693" t="s">
        <v>44</v>
      </c>
      <c r="K693" t="s">
        <v>113</v>
      </c>
      <c r="L693" t="s">
        <v>25</v>
      </c>
      <c r="M693" t="s">
        <v>26</v>
      </c>
      <c r="N693" t="s">
        <v>4765</v>
      </c>
      <c r="O693" t="s">
        <v>28</v>
      </c>
      <c r="P693" t="s">
        <v>29</v>
      </c>
      <c r="R693">
        <v>1495</v>
      </c>
      <c r="W693" t="s">
        <v>9851</v>
      </c>
      <c r="X693" s="9">
        <f t="shared" si="15"/>
        <v>1329.5035</v>
      </c>
      <c r="Y693" s="10">
        <f t="shared" si="16"/>
        <v>1329.5035</v>
      </c>
      <c r="Z693" s="10">
        <f t="shared" si="17"/>
        <v>1329.5035</v>
      </c>
    </row>
    <row r="694" spans="1:26" x14ac:dyDescent="0.2">
      <c r="A694" t="s">
        <v>4766</v>
      </c>
      <c r="B694" t="s">
        <v>4767</v>
      </c>
      <c r="C694" t="s">
        <v>4768</v>
      </c>
      <c r="D694" t="s">
        <v>19</v>
      </c>
      <c r="E694" t="s">
        <v>20</v>
      </c>
      <c r="G694">
        <v>2014</v>
      </c>
      <c r="H694" t="s">
        <v>4769</v>
      </c>
      <c r="I694" t="s">
        <v>4770</v>
      </c>
      <c r="J694" t="s">
        <v>44</v>
      </c>
      <c r="K694" t="s">
        <v>113</v>
      </c>
      <c r="L694" t="s">
        <v>25</v>
      </c>
      <c r="M694" t="s">
        <v>26</v>
      </c>
      <c r="O694" t="s">
        <v>28</v>
      </c>
      <c r="P694" t="s">
        <v>29</v>
      </c>
      <c r="R694">
        <v>1495</v>
      </c>
      <c r="W694" t="s">
        <v>9851</v>
      </c>
      <c r="X694" s="9">
        <f t="shared" si="15"/>
        <v>1329.5035</v>
      </c>
      <c r="Y694" s="10">
        <f t="shared" si="16"/>
        <v>1329.5035</v>
      </c>
      <c r="Z694" s="10">
        <f t="shared" si="17"/>
        <v>1329.5035</v>
      </c>
    </row>
    <row r="695" spans="1:26" x14ac:dyDescent="0.2">
      <c r="A695" t="s">
        <v>4771</v>
      </c>
      <c r="B695" t="s">
        <v>4772</v>
      </c>
      <c r="C695" t="s">
        <v>4773</v>
      </c>
      <c r="D695" t="s">
        <v>19</v>
      </c>
      <c r="E695" t="s">
        <v>20</v>
      </c>
      <c r="G695">
        <v>2014</v>
      </c>
      <c r="H695" t="s">
        <v>4774</v>
      </c>
      <c r="I695" t="s">
        <v>3406</v>
      </c>
      <c r="J695" t="s">
        <v>23</v>
      </c>
      <c r="K695" t="s">
        <v>24</v>
      </c>
      <c r="L695" t="s">
        <v>25</v>
      </c>
      <c r="M695" t="s">
        <v>26</v>
      </c>
      <c r="N695" t="s">
        <v>4775</v>
      </c>
      <c r="O695" t="s">
        <v>28</v>
      </c>
      <c r="P695" t="s">
        <v>29</v>
      </c>
      <c r="R695">
        <v>1495</v>
      </c>
      <c r="W695" t="s">
        <v>9851</v>
      </c>
      <c r="X695" s="9">
        <f t="shared" si="15"/>
        <v>1329.5035</v>
      </c>
      <c r="Y695" s="10">
        <f t="shared" si="16"/>
        <v>1329.5035</v>
      </c>
      <c r="Z695" s="10">
        <f t="shared" si="17"/>
        <v>1329.5035</v>
      </c>
    </row>
    <row r="696" spans="1:26" x14ac:dyDescent="0.2">
      <c r="A696" t="s">
        <v>4776</v>
      </c>
      <c r="B696" t="s">
        <v>4777</v>
      </c>
      <c r="C696" t="s">
        <v>4778</v>
      </c>
      <c r="D696" t="s">
        <v>19</v>
      </c>
      <c r="E696" t="s">
        <v>20</v>
      </c>
      <c r="G696">
        <v>2014</v>
      </c>
      <c r="H696" t="s">
        <v>4779</v>
      </c>
      <c r="I696" t="s">
        <v>4780</v>
      </c>
      <c r="J696" t="s">
        <v>23</v>
      </c>
      <c r="K696" t="s">
        <v>24</v>
      </c>
      <c r="L696" t="s">
        <v>25</v>
      </c>
      <c r="M696" t="s">
        <v>26</v>
      </c>
      <c r="N696" t="s">
        <v>4781</v>
      </c>
      <c r="O696" t="s">
        <v>28</v>
      </c>
      <c r="P696" t="s">
        <v>29</v>
      </c>
      <c r="R696">
        <v>1495</v>
      </c>
      <c r="W696" t="s">
        <v>9851</v>
      </c>
      <c r="X696" s="9">
        <f t="shared" si="15"/>
        <v>1329.5035</v>
      </c>
      <c r="Y696" s="10">
        <f t="shared" si="16"/>
        <v>1329.5035</v>
      </c>
      <c r="Z696" s="10">
        <f t="shared" si="17"/>
        <v>1329.5035</v>
      </c>
    </row>
    <row r="697" spans="1:26" x14ac:dyDescent="0.2">
      <c r="A697" t="s">
        <v>4782</v>
      </c>
      <c r="B697" t="s">
        <v>4783</v>
      </c>
      <c r="C697" t="s">
        <v>4784</v>
      </c>
      <c r="D697" t="s">
        <v>19</v>
      </c>
      <c r="E697" t="s">
        <v>20</v>
      </c>
      <c r="G697">
        <v>2014</v>
      </c>
      <c r="H697" t="s">
        <v>4785</v>
      </c>
      <c r="I697" t="s">
        <v>4786</v>
      </c>
      <c r="J697" t="s">
        <v>23</v>
      </c>
      <c r="K697" t="s">
        <v>24</v>
      </c>
      <c r="L697" t="s">
        <v>25</v>
      </c>
      <c r="M697" t="s">
        <v>26</v>
      </c>
      <c r="N697" t="s">
        <v>4787</v>
      </c>
      <c r="O697" t="s">
        <v>28</v>
      </c>
      <c r="P697" t="s">
        <v>29</v>
      </c>
      <c r="R697">
        <v>1495</v>
      </c>
      <c r="W697" t="s">
        <v>9851</v>
      </c>
      <c r="X697" s="9">
        <f t="shared" si="15"/>
        <v>1329.5035</v>
      </c>
      <c r="Y697" s="10">
        <f t="shared" si="16"/>
        <v>1329.5035</v>
      </c>
      <c r="Z697" s="10">
        <f t="shared" si="17"/>
        <v>1329.5035</v>
      </c>
    </row>
    <row r="698" spans="1:26" x14ac:dyDescent="0.2">
      <c r="A698" t="s">
        <v>4788</v>
      </c>
      <c r="B698" t="s">
        <v>4789</v>
      </c>
      <c r="C698" t="s">
        <v>4790</v>
      </c>
      <c r="D698" t="s">
        <v>19</v>
      </c>
      <c r="E698" t="s">
        <v>20</v>
      </c>
      <c r="G698">
        <v>2014</v>
      </c>
      <c r="H698" t="s">
        <v>4791</v>
      </c>
      <c r="I698" t="s">
        <v>4792</v>
      </c>
      <c r="J698" t="s">
        <v>23</v>
      </c>
      <c r="K698" t="s">
        <v>9946</v>
      </c>
      <c r="L698" t="s">
        <v>25</v>
      </c>
      <c r="M698" t="s">
        <v>26</v>
      </c>
      <c r="N698" t="s">
        <v>4793</v>
      </c>
      <c r="O698" t="s">
        <v>28</v>
      </c>
      <c r="P698" t="s">
        <v>29</v>
      </c>
      <c r="R698">
        <v>1495</v>
      </c>
      <c r="W698" t="s">
        <v>9851</v>
      </c>
      <c r="X698" s="9">
        <f t="shared" si="15"/>
        <v>1329.5035</v>
      </c>
      <c r="Y698" s="10">
        <f t="shared" si="16"/>
        <v>1329.5035</v>
      </c>
      <c r="Z698" s="10">
        <f t="shared" si="17"/>
        <v>1329.5035</v>
      </c>
    </row>
    <row r="699" spans="1:26" x14ac:dyDescent="0.2">
      <c r="A699" t="s">
        <v>4794</v>
      </c>
      <c r="B699" t="s">
        <v>4795</v>
      </c>
      <c r="C699" t="s">
        <v>4796</v>
      </c>
      <c r="D699" t="s">
        <v>19</v>
      </c>
      <c r="E699" t="s">
        <v>20</v>
      </c>
      <c r="G699">
        <v>2014</v>
      </c>
      <c r="H699" t="s">
        <v>4797</v>
      </c>
      <c r="I699" t="s">
        <v>3000</v>
      </c>
      <c r="J699" t="s">
        <v>23</v>
      </c>
      <c r="K699" t="s">
        <v>24</v>
      </c>
      <c r="L699" t="s">
        <v>25</v>
      </c>
      <c r="M699" t="s">
        <v>26</v>
      </c>
      <c r="O699" t="s">
        <v>28</v>
      </c>
      <c r="P699" t="s">
        <v>29</v>
      </c>
      <c r="R699">
        <v>1495</v>
      </c>
      <c r="W699" t="s">
        <v>9851</v>
      </c>
      <c r="X699" s="9">
        <f t="shared" si="15"/>
        <v>1329.5035</v>
      </c>
      <c r="Y699" s="10">
        <f t="shared" si="16"/>
        <v>1329.5035</v>
      </c>
      <c r="Z699" s="10">
        <f t="shared" si="17"/>
        <v>1329.5035</v>
      </c>
    </row>
    <row r="700" spans="1:26" x14ac:dyDescent="0.2">
      <c r="A700" t="s">
        <v>4798</v>
      </c>
      <c r="B700" t="s">
        <v>4799</v>
      </c>
      <c r="C700" t="s">
        <v>4800</v>
      </c>
      <c r="D700" t="s">
        <v>19</v>
      </c>
      <c r="E700" t="s">
        <v>20</v>
      </c>
      <c r="G700">
        <v>2014</v>
      </c>
      <c r="H700" t="s">
        <v>4801</v>
      </c>
      <c r="I700" t="s">
        <v>4802</v>
      </c>
      <c r="J700" t="s">
        <v>44</v>
      </c>
      <c r="K700" t="s">
        <v>113</v>
      </c>
      <c r="L700" t="s">
        <v>25</v>
      </c>
      <c r="M700" t="s">
        <v>26</v>
      </c>
      <c r="N700" t="s">
        <v>4803</v>
      </c>
      <c r="O700" t="s">
        <v>28</v>
      </c>
      <c r="P700" t="s">
        <v>29</v>
      </c>
      <c r="R700">
        <v>1495</v>
      </c>
      <c r="W700" t="s">
        <v>9851</v>
      </c>
      <c r="X700" s="9">
        <f t="shared" si="15"/>
        <v>1329.5035</v>
      </c>
      <c r="Y700" s="10">
        <f t="shared" si="16"/>
        <v>1329.5035</v>
      </c>
      <c r="Z700" s="10">
        <f t="shared" si="17"/>
        <v>1329.5035</v>
      </c>
    </row>
    <row r="701" spans="1:26" x14ac:dyDescent="0.2">
      <c r="A701" t="s">
        <v>4804</v>
      </c>
      <c r="B701" t="s">
        <v>4805</v>
      </c>
      <c r="C701" t="s">
        <v>4806</v>
      </c>
      <c r="D701" t="s">
        <v>335</v>
      </c>
      <c r="E701" t="s">
        <v>336</v>
      </c>
      <c r="G701">
        <v>2014</v>
      </c>
      <c r="H701" t="s">
        <v>4807</v>
      </c>
      <c r="I701" t="s">
        <v>338</v>
      </c>
      <c r="J701" t="s">
        <v>44</v>
      </c>
      <c r="K701" t="s">
        <v>339</v>
      </c>
      <c r="L701" t="s">
        <v>340</v>
      </c>
      <c r="M701" t="s">
        <v>341</v>
      </c>
      <c r="N701" t="s">
        <v>4808</v>
      </c>
      <c r="O701" t="s">
        <v>343</v>
      </c>
      <c r="P701" t="s">
        <v>29</v>
      </c>
      <c r="R701">
        <v>0</v>
      </c>
      <c r="W701" t="s">
        <v>9855</v>
      </c>
      <c r="X701" s="11">
        <f>R701</f>
        <v>0</v>
      </c>
      <c r="Y701" s="10">
        <f>R701</f>
        <v>0</v>
      </c>
      <c r="Z701" s="10">
        <f>R701</f>
        <v>0</v>
      </c>
    </row>
    <row r="702" spans="1:26" x14ac:dyDescent="0.2">
      <c r="A702" t="s">
        <v>4809</v>
      </c>
      <c r="B702" t="s">
        <v>4810</v>
      </c>
      <c r="C702" t="s">
        <v>4811</v>
      </c>
      <c r="D702" t="s">
        <v>436</v>
      </c>
      <c r="E702" t="s">
        <v>437</v>
      </c>
      <c r="G702">
        <v>2014</v>
      </c>
      <c r="H702" t="s">
        <v>4812</v>
      </c>
      <c r="I702" t="s">
        <v>4813</v>
      </c>
      <c r="J702" t="s">
        <v>44</v>
      </c>
      <c r="K702" t="s">
        <v>113</v>
      </c>
      <c r="L702" t="s">
        <v>84</v>
      </c>
      <c r="M702" t="s">
        <v>440</v>
      </c>
      <c r="N702" t="s">
        <v>4814</v>
      </c>
      <c r="O702" t="s">
        <v>107</v>
      </c>
      <c r="P702" t="s">
        <v>29</v>
      </c>
      <c r="R702">
        <v>1745</v>
      </c>
      <c r="W702" t="s">
        <v>9855</v>
      </c>
      <c r="X702" s="11">
        <f>R702</f>
        <v>1745</v>
      </c>
      <c r="Y702" s="10">
        <f>R702</f>
        <v>1745</v>
      </c>
      <c r="Z702" s="10">
        <f>R702</f>
        <v>1745</v>
      </c>
    </row>
    <row r="703" spans="1:26" x14ac:dyDescent="0.2">
      <c r="A703" t="s">
        <v>4815</v>
      </c>
      <c r="B703" t="s">
        <v>4816</v>
      </c>
      <c r="C703" t="s">
        <v>4817</v>
      </c>
      <c r="D703" t="s">
        <v>317</v>
      </c>
      <c r="E703" t="s">
        <v>318</v>
      </c>
      <c r="G703">
        <v>2014</v>
      </c>
      <c r="H703" t="s">
        <v>4818</v>
      </c>
      <c r="I703" t="s">
        <v>4819</v>
      </c>
      <c r="J703" t="s">
        <v>122</v>
      </c>
      <c r="K703" t="s">
        <v>232</v>
      </c>
      <c r="L703" t="s">
        <v>25</v>
      </c>
      <c r="M703" t="s">
        <v>26</v>
      </c>
      <c r="N703" t="s">
        <v>4820</v>
      </c>
      <c r="O703" t="s">
        <v>224</v>
      </c>
      <c r="P703" t="s">
        <v>29</v>
      </c>
      <c r="R703">
        <v>1165</v>
      </c>
      <c r="W703" t="s">
        <v>9855</v>
      </c>
      <c r="X703" s="11">
        <f>R703</f>
        <v>1165</v>
      </c>
      <c r="Y703" s="10">
        <f>R703</f>
        <v>1165</v>
      </c>
      <c r="Z703" s="10">
        <f>R703</f>
        <v>1165</v>
      </c>
    </row>
    <row r="704" spans="1:26" x14ac:dyDescent="0.2">
      <c r="A704" t="s">
        <v>4821</v>
      </c>
      <c r="B704" t="s">
        <v>4822</v>
      </c>
      <c r="C704" t="s">
        <v>4823</v>
      </c>
      <c r="D704" t="s">
        <v>317</v>
      </c>
      <c r="E704" t="s">
        <v>318</v>
      </c>
      <c r="G704">
        <v>2014</v>
      </c>
      <c r="H704" t="s">
        <v>4824</v>
      </c>
      <c r="I704" t="s">
        <v>4819</v>
      </c>
      <c r="J704" t="s">
        <v>122</v>
      </c>
      <c r="K704" t="s">
        <v>232</v>
      </c>
      <c r="L704" t="s">
        <v>25</v>
      </c>
      <c r="M704" t="s">
        <v>26</v>
      </c>
      <c r="N704" t="s">
        <v>321</v>
      </c>
      <c r="O704" t="s">
        <v>224</v>
      </c>
      <c r="P704" t="s">
        <v>29</v>
      </c>
      <c r="R704">
        <v>1165</v>
      </c>
      <c r="W704" t="s">
        <v>9855</v>
      </c>
      <c r="X704" s="11">
        <f>R704</f>
        <v>1165</v>
      </c>
      <c r="Y704" s="10">
        <f>R704</f>
        <v>1165</v>
      </c>
      <c r="Z704" s="10">
        <f>R704</f>
        <v>1165</v>
      </c>
    </row>
    <row r="705" spans="1:26" x14ac:dyDescent="0.2">
      <c r="A705" t="s">
        <v>4825</v>
      </c>
      <c r="B705" t="s">
        <v>4826</v>
      </c>
      <c r="C705" t="s">
        <v>4827</v>
      </c>
      <c r="D705" t="s">
        <v>2763</v>
      </c>
      <c r="E705" t="s">
        <v>2764</v>
      </c>
      <c r="G705">
        <v>2014</v>
      </c>
      <c r="H705" t="s">
        <v>4828</v>
      </c>
      <c r="I705" t="s">
        <v>4829</v>
      </c>
      <c r="J705" t="s">
        <v>23</v>
      </c>
      <c r="K705" t="s">
        <v>24</v>
      </c>
      <c r="L705" t="s">
        <v>25</v>
      </c>
      <c r="M705" t="s">
        <v>2768</v>
      </c>
      <c r="O705" t="s">
        <v>401</v>
      </c>
      <c r="R705">
        <v>1050</v>
      </c>
      <c r="W705" t="s">
        <v>9855</v>
      </c>
      <c r="X705" s="11">
        <f>R705</f>
        <v>1050</v>
      </c>
      <c r="Y705" s="10">
        <f>R705</f>
        <v>1050</v>
      </c>
      <c r="Z705" s="10">
        <f>R705</f>
        <v>1050</v>
      </c>
    </row>
    <row r="706" spans="1:26" x14ac:dyDescent="0.2">
      <c r="A706" t="s">
        <v>4830</v>
      </c>
      <c r="B706" t="s">
        <v>4831</v>
      </c>
      <c r="C706" t="s">
        <v>4832</v>
      </c>
      <c r="D706" t="s">
        <v>19</v>
      </c>
      <c r="E706" t="s">
        <v>20</v>
      </c>
      <c r="G706">
        <v>2014</v>
      </c>
      <c r="H706" t="s">
        <v>4833</v>
      </c>
      <c r="I706" t="s">
        <v>4834</v>
      </c>
      <c r="J706" t="s">
        <v>23</v>
      </c>
      <c r="K706" t="s">
        <v>24</v>
      </c>
      <c r="L706" t="s">
        <v>25</v>
      </c>
      <c r="M706" t="s">
        <v>26</v>
      </c>
      <c r="N706" t="s">
        <v>4835</v>
      </c>
      <c r="O706" t="s">
        <v>28</v>
      </c>
      <c r="P706" t="s">
        <v>29</v>
      </c>
      <c r="R706">
        <v>1495</v>
      </c>
      <c r="W706" t="s">
        <v>9851</v>
      </c>
      <c r="X706" s="9">
        <f>R706*0.8893</f>
        <v>1329.5035</v>
      </c>
      <c r="Y706" s="10">
        <f>R706*0.8893</f>
        <v>1329.5035</v>
      </c>
      <c r="Z706" s="10">
        <f>R706*0.8893</f>
        <v>1329.5035</v>
      </c>
    </row>
    <row r="707" spans="1:26" x14ac:dyDescent="0.2">
      <c r="A707" t="s">
        <v>4836</v>
      </c>
      <c r="B707" t="s">
        <v>4837</v>
      </c>
      <c r="C707" t="s">
        <v>4838</v>
      </c>
      <c r="D707" t="s">
        <v>317</v>
      </c>
      <c r="E707" t="s">
        <v>318</v>
      </c>
      <c r="G707">
        <v>2014</v>
      </c>
      <c r="H707" t="s">
        <v>4839</v>
      </c>
      <c r="I707" t="s">
        <v>4840</v>
      </c>
      <c r="J707" t="s">
        <v>122</v>
      </c>
      <c r="K707" t="s">
        <v>4841</v>
      </c>
      <c r="L707" t="s">
        <v>25</v>
      </c>
      <c r="M707" t="s">
        <v>26</v>
      </c>
      <c r="N707" t="s">
        <v>4842</v>
      </c>
      <c r="O707" t="s">
        <v>224</v>
      </c>
      <c r="P707" t="s">
        <v>29</v>
      </c>
      <c r="R707">
        <v>1165</v>
      </c>
      <c r="W707" t="s">
        <v>9855</v>
      </c>
      <c r="X707" s="11">
        <f>R707</f>
        <v>1165</v>
      </c>
      <c r="Y707" s="10">
        <f>R707</f>
        <v>1165</v>
      </c>
      <c r="Z707" s="10">
        <f>R707</f>
        <v>1165</v>
      </c>
    </row>
    <row r="708" spans="1:26" x14ac:dyDescent="0.2">
      <c r="A708" t="s">
        <v>4843</v>
      </c>
      <c r="B708" t="s">
        <v>4844</v>
      </c>
      <c r="C708" t="s">
        <v>4845</v>
      </c>
      <c r="D708" t="s">
        <v>19</v>
      </c>
      <c r="E708" t="s">
        <v>20</v>
      </c>
      <c r="G708">
        <v>2014</v>
      </c>
      <c r="H708" t="s">
        <v>4846</v>
      </c>
      <c r="I708" t="s">
        <v>4847</v>
      </c>
      <c r="J708" t="s">
        <v>23</v>
      </c>
      <c r="K708" t="s">
        <v>24</v>
      </c>
      <c r="L708" t="s">
        <v>25</v>
      </c>
      <c r="M708" t="s">
        <v>26</v>
      </c>
      <c r="O708" t="s">
        <v>28</v>
      </c>
      <c r="P708" t="s">
        <v>29</v>
      </c>
      <c r="R708">
        <v>1495</v>
      </c>
      <c r="W708" t="s">
        <v>9851</v>
      </c>
      <c r="X708" s="9">
        <f>R708*0.8893</f>
        <v>1329.5035</v>
      </c>
      <c r="Y708" s="10">
        <f>R708*0.8893</f>
        <v>1329.5035</v>
      </c>
      <c r="Z708" s="10">
        <f>R708*0.8893</f>
        <v>1329.5035</v>
      </c>
    </row>
    <row r="709" spans="1:26" x14ac:dyDescent="0.2">
      <c r="A709" t="s">
        <v>4848</v>
      </c>
      <c r="B709" t="s">
        <v>4849</v>
      </c>
      <c r="C709" t="s">
        <v>4850</v>
      </c>
      <c r="D709" t="s">
        <v>19</v>
      </c>
      <c r="E709" t="s">
        <v>20</v>
      </c>
      <c r="G709">
        <v>2014</v>
      </c>
      <c r="H709" t="s">
        <v>4851</v>
      </c>
      <c r="I709" t="s">
        <v>4852</v>
      </c>
      <c r="J709" t="s">
        <v>44</v>
      </c>
      <c r="K709" t="s">
        <v>113</v>
      </c>
      <c r="L709" t="s">
        <v>25</v>
      </c>
      <c r="M709" t="s">
        <v>26</v>
      </c>
      <c r="N709" t="s">
        <v>4853</v>
      </c>
      <c r="O709" t="s">
        <v>28</v>
      </c>
      <c r="P709" t="s">
        <v>29</v>
      </c>
      <c r="R709">
        <v>1495</v>
      </c>
      <c r="W709" t="s">
        <v>9851</v>
      </c>
      <c r="X709" s="9">
        <f>R709*0.8893</f>
        <v>1329.5035</v>
      </c>
      <c r="Y709" s="10">
        <f>R709*0.8893</f>
        <v>1329.5035</v>
      </c>
      <c r="Z709" s="10">
        <f>R709*0.8893</f>
        <v>1329.5035</v>
      </c>
    </row>
    <row r="710" spans="1:26" x14ac:dyDescent="0.2">
      <c r="A710" t="s">
        <v>4854</v>
      </c>
      <c r="B710" t="s">
        <v>4855</v>
      </c>
      <c r="C710" t="s">
        <v>4856</v>
      </c>
      <c r="D710" t="s">
        <v>563</v>
      </c>
      <c r="E710" t="s">
        <v>564</v>
      </c>
      <c r="G710">
        <v>2014</v>
      </c>
      <c r="H710" t="s">
        <v>4857</v>
      </c>
      <c r="I710" t="s">
        <v>4858</v>
      </c>
      <c r="J710" t="s">
        <v>44</v>
      </c>
      <c r="K710" t="s">
        <v>9875</v>
      </c>
      <c r="L710" t="s">
        <v>567</v>
      </c>
      <c r="M710" t="s">
        <v>568</v>
      </c>
      <c r="O710" t="s">
        <v>97</v>
      </c>
      <c r="P710" t="s">
        <v>29</v>
      </c>
      <c r="R710" t="s">
        <v>9854</v>
      </c>
      <c r="S710" s="5">
        <v>450</v>
      </c>
      <c r="T710" s="5">
        <v>2490</v>
      </c>
      <c r="U710" s="5">
        <f>AVERAGE(S710:T710)</f>
        <v>1470</v>
      </c>
      <c r="W710" t="s">
        <v>9851</v>
      </c>
      <c r="X710" s="9">
        <f>U710*0.8893</f>
        <v>1307.271</v>
      </c>
      <c r="Y710" s="15">
        <f>S710*0.8893</f>
        <v>400.185</v>
      </c>
      <c r="Z710" s="15">
        <f>T710*0.8893</f>
        <v>2214.357</v>
      </c>
    </row>
    <row r="711" spans="1:26" x14ac:dyDescent="0.2">
      <c r="A711" t="s">
        <v>4859</v>
      </c>
      <c r="B711" t="s">
        <v>4860</v>
      </c>
      <c r="C711" t="s">
        <v>4861</v>
      </c>
      <c r="D711" t="s">
        <v>19</v>
      </c>
      <c r="E711" t="s">
        <v>20</v>
      </c>
      <c r="G711">
        <v>2014</v>
      </c>
      <c r="H711" t="s">
        <v>4862</v>
      </c>
      <c r="I711" t="s">
        <v>4863</v>
      </c>
      <c r="J711" t="s">
        <v>23</v>
      </c>
      <c r="K711" t="s">
        <v>24</v>
      </c>
      <c r="L711" t="s">
        <v>25</v>
      </c>
      <c r="M711" t="s">
        <v>26</v>
      </c>
      <c r="N711" t="s">
        <v>4864</v>
      </c>
      <c r="O711" t="s">
        <v>28</v>
      </c>
      <c r="P711" t="s">
        <v>29</v>
      </c>
      <c r="R711">
        <v>1495</v>
      </c>
      <c r="W711" t="s">
        <v>9851</v>
      </c>
      <c r="X711" s="9">
        <f>R711*0.8893</f>
        <v>1329.5035</v>
      </c>
      <c r="Y711" s="10">
        <f>R711*0.8893</f>
        <v>1329.5035</v>
      </c>
      <c r="Z711" s="10">
        <f>R711*0.8893</f>
        <v>1329.5035</v>
      </c>
    </row>
    <row r="712" spans="1:26" x14ac:dyDescent="0.2">
      <c r="A712" t="s">
        <v>4865</v>
      </c>
      <c r="B712" t="s">
        <v>4866</v>
      </c>
      <c r="C712" t="s">
        <v>4867</v>
      </c>
      <c r="D712" t="s">
        <v>2671</v>
      </c>
      <c r="E712" t="s">
        <v>2672</v>
      </c>
      <c r="G712">
        <v>2014</v>
      </c>
      <c r="H712" t="s">
        <v>4868</v>
      </c>
      <c r="I712" t="s">
        <v>4869</v>
      </c>
      <c r="J712" t="s">
        <v>23</v>
      </c>
      <c r="K712" t="s">
        <v>24</v>
      </c>
      <c r="L712" t="s">
        <v>2675</v>
      </c>
      <c r="M712" t="s">
        <v>2528</v>
      </c>
      <c r="N712" t="s">
        <v>4870</v>
      </c>
      <c r="O712" t="s">
        <v>97</v>
      </c>
      <c r="P712" t="s">
        <v>29</v>
      </c>
      <c r="R712" t="s">
        <v>9854</v>
      </c>
      <c r="S712" s="5">
        <v>450</v>
      </c>
      <c r="T712" s="5">
        <v>2490</v>
      </c>
      <c r="U712" s="5">
        <f>AVERAGE(S712:T712)</f>
        <v>1470</v>
      </c>
      <c r="W712" t="s">
        <v>9851</v>
      </c>
      <c r="X712" s="9">
        <f>U712*0.8893</f>
        <v>1307.271</v>
      </c>
      <c r="Y712" s="15">
        <f>S712*0.8893</f>
        <v>400.185</v>
      </c>
      <c r="Z712" s="15">
        <f>T712*0.8893</f>
        <v>2214.357</v>
      </c>
    </row>
    <row r="713" spans="1:26" x14ac:dyDescent="0.2">
      <c r="A713" t="s">
        <v>4871</v>
      </c>
      <c r="B713" t="s">
        <v>4872</v>
      </c>
      <c r="C713" t="s">
        <v>4873</v>
      </c>
      <c r="D713" t="s">
        <v>4874</v>
      </c>
      <c r="E713" t="s">
        <v>4875</v>
      </c>
      <c r="G713">
        <v>2014</v>
      </c>
      <c r="H713" t="s">
        <v>4876</v>
      </c>
      <c r="I713" t="s">
        <v>4877</v>
      </c>
      <c r="J713" t="s">
        <v>23</v>
      </c>
      <c r="K713" t="s">
        <v>24</v>
      </c>
      <c r="L713" t="s">
        <v>150</v>
      </c>
      <c r="M713" t="s">
        <v>527</v>
      </c>
      <c r="O713" t="s">
        <v>2448</v>
      </c>
      <c r="P713" t="s">
        <v>177</v>
      </c>
      <c r="R713">
        <v>1998</v>
      </c>
      <c r="W713" t="s">
        <v>9855</v>
      </c>
      <c r="X713" s="11">
        <f>R713</f>
        <v>1998</v>
      </c>
      <c r="Y713" s="10">
        <f>R713</f>
        <v>1998</v>
      </c>
      <c r="Z713" s="10">
        <f>R713</f>
        <v>1998</v>
      </c>
    </row>
    <row r="714" spans="1:26" x14ac:dyDescent="0.2">
      <c r="A714" t="s">
        <v>4878</v>
      </c>
      <c r="B714" t="s">
        <v>4879</v>
      </c>
      <c r="C714" t="s">
        <v>4880</v>
      </c>
      <c r="D714" t="s">
        <v>4881</v>
      </c>
      <c r="E714" t="s">
        <v>4882</v>
      </c>
      <c r="F714" t="s">
        <v>4883</v>
      </c>
      <c r="G714">
        <v>2014</v>
      </c>
      <c r="H714" t="s">
        <v>4884</v>
      </c>
      <c r="I714" t="s">
        <v>4885</v>
      </c>
      <c r="J714" t="s">
        <v>44</v>
      </c>
      <c r="K714" t="s">
        <v>1424</v>
      </c>
      <c r="L714" t="s">
        <v>2260</v>
      </c>
      <c r="M714" t="s">
        <v>4886</v>
      </c>
      <c r="N714" t="s">
        <v>4887</v>
      </c>
      <c r="O714" t="s">
        <v>1887</v>
      </c>
      <c r="P714" t="s">
        <v>29</v>
      </c>
      <c r="R714">
        <v>0</v>
      </c>
      <c r="W714" t="s">
        <v>9855</v>
      </c>
      <c r="X714" s="11">
        <f>R714</f>
        <v>0</v>
      </c>
      <c r="Y714" s="10">
        <f>R714</f>
        <v>0</v>
      </c>
      <c r="Z714" s="10">
        <f>R714</f>
        <v>0</v>
      </c>
    </row>
    <row r="715" spans="1:26" x14ac:dyDescent="0.2">
      <c r="A715" t="s">
        <v>4888</v>
      </c>
      <c r="B715" t="s">
        <v>4889</v>
      </c>
      <c r="C715" t="s">
        <v>4890</v>
      </c>
      <c r="D715" t="s">
        <v>4891</v>
      </c>
      <c r="E715" t="s">
        <v>4892</v>
      </c>
      <c r="G715">
        <v>2014</v>
      </c>
      <c r="H715" t="s">
        <v>4893</v>
      </c>
      <c r="I715" t="s">
        <v>4894</v>
      </c>
      <c r="J715" t="s">
        <v>23</v>
      </c>
      <c r="K715" t="s">
        <v>24</v>
      </c>
      <c r="L715" t="s">
        <v>1548</v>
      </c>
      <c r="M715" t="s">
        <v>527</v>
      </c>
      <c r="N715" t="s">
        <v>4895</v>
      </c>
      <c r="O715" t="s">
        <v>4896</v>
      </c>
      <c r="P715" t="s">
        <v>177</v>
      </c>
      <c r="R715" s="5" t="s">
        <v>10052</v>
      </c>
      <c r="Y715" s="10"/>
      <c r="Z715" s="10"/>
    </row>
    <row r="716" spans="1:26" x14ac:dyDescent="0.2">
      <c r="A716" t="s">
        <v>4897</v>
      </c>
      <c r="B716" t="s">
        <v>4898</v>
      </c>
      <c r="C716" t="s">
        <v>4899</v>
      </c>
      <c r="D716" t="s">
        <v>4900</v>
      </c>
      <c r="E716" t="s">
        <v>4901</v>
      </c>
      <c r="G716">
        <v>2014</v>
      </c>
      <c r="H716" t="s">
        <v>4902</v>
      </c>
      <c r="I716" t="s">
        <v>4903</v>
      </c>
      <c r="J716" t="s">
        <v>44</v>
      </c>
      <c r="K716" t="s">
        <v>113</v>
      </c>
      <c r="L716" t="s">
        <v>4904</v>
      </c>
      <c r="M716" t="s">
        <v>4905</v>
      </c>
      <c r="N716" t="s">
        <v>4906</v>
      </c>
      <c r="O716" t="s">
        <v>1120</v>
      </c>
      <c r="P716" t="s">
        <v>29</v>
      </c>
      <c r="R716" s="5" t="s">
        <v>10052</v>
      </c>
      <c r="Y716" s="10"/>
      <c r="Z716" s="10"/>
    </row>
    <row r="717" spans="1:26" x14ac:dyDescent="0.2">
      <c r="A717" t="s">
        <v>4907</v>
      </c>
      <c r="B717" t="s">
        <v>4908</v>
      </c>
      <c r="D717" t="s">
        <v>4909</v>
      </c>
      <c r="E717" t="s">
        <v>4910</v>
      </c>
      <c r="G717">
        <v>2014</v>
      </c>
      <c r="H717" t="s">
        <v>4911</v>
      </c>
      <c r="I717" t="s">
        <v>4912</v>
      </c>
      <c r="J717" t="s">
        <v>122</v>
      </c>
      <c r="K717" t="s">
        <v>261</v>
      </c>
      <c r="L717" t="s">
        <v>4913</v>
      </c>
      <c r="M717" t="s">
        <v>4914</v>
      </c>
      <c r="O717" t="s">
        <v>4915</v>
      </c>
      <c r="R717" s="5" t="s">
        <v>10052</v>
      </c>
      <c r="Y717" s="10"/>
      <c r="Z717" s="10"/>
    </row>
    <row r="718" spans="1:26" x14ac:dyDescent="0.2">
      <c r="A718" t="s">
        <v>4916</v>
      </c>
      <c r="B718" t="s">
        <v>4917</v>
      </c>
      <c r="C718" t="s">
        <v>4918</v>
      </c>
      <c r="D718" t="s">
        <v>2736</v>
      </c>
      <c r="E718" t="s">
        <v>2737</v>
      </c>
      <c r="G718">
        <v>2014</v>
      </c>
      <c r="H718" t="s">
        <v>4919</v>
      </c>
      <c r="I718" t="s">
        <v>4920</v>
      </c>
      <c r="J718" t="s">
        <v>23</v>
      </c>
      <c r="K718" t="s">
        <v>24</v>
      </c>
      <c r="L718" t="s">
        <v>150</v>
      </c>
      <c r="M718" t="s">
        <v>2739</v>
      </c>
      <c r="N718" t="s">
        <v>4921</v>
      </c>
      <c r="O718" t="s">
        <v>68</v>
      </c>
      <c r="P718" t="s">
        <v>253</v>
      </c>
      <c r="R718">
        <v>1500</v>
      </c>
      <c r="W718" t="s">
        <v>9851</v>
      </c>
      <c r="X718" s="9">
        <f>R718*0.8893</f>
        <v>1333.95</v>
      </c>
      <c r="Y718" s="10">
        <f>R718*0.8893</f>
        <v>1333.95</v>
      </c>
      <c r="Z718" s="10">
        <f>R718*0.8893</f>
        <v>1333.95</v>
      </c>
    </row>
    <row r="719" spans="1:26" x14ac:dyDescent="0.2">
      <c r="A719" t="s">
        <v>4922</v>
      </c>
      <c r="B719" t="s">
        <v>4923</v>
      </c>
      <c r="C719" t="s">
        <v>4924</v>
      </c>
      <c r="D719" t="s">
        <v>2736</v>
      </c>
      <c r="E719" t="s">
        <v>2737</v>
      </c>
      <c r="G719">
        <v>2014</v>
      </c>
      <c r="H719" t="s">
        <v>4925</v>
      </c>
      <c r="I719" t="s">
        <v>4926</v>
      </c>
      <c r="J719" t="s">
        <v>64</v>
      </c>
      <c r="K719" t="s">
        <v>431</v>
      </c>
      <c r="L719" t="s">
        <v>150</v>
      </c>
      <c r="M719" t="s">
        <v>2739</v>
      </c>
      <c r="N719" t="s">
        <v>4927</v>
      </c>
      <c r="O719" t="s">
        <v>68</v>
      </c>
      <c r="P719" t="s">
        <v>253</v>
      </c>
      <c r="R719">
        <v>1500</v>
      </c>
      <c r="W719" t="s">
        <v>9851</v>
      </c>
      <c r="X719" s="9">
        <f>R719*0.8893</f>
        <v>1333.95</v>
      </c>
      <c r="Y719" s="10">
        <f>R719*0.8893</f>
        <v>1333.95</v>
      </c>
      <c r="Z719" s="10">
        <f>R719*0.8893</f>
        <v>1333.95</v>
      </c>
    </row>
    <row r="720" spans="1:26" x14ac:dyDescent="0.2">
      <c r="A720" t="s">
        <v>4928</v>
      </c>
      <c r="B720" t="s">
        <v>4929</v>
      </c>
      <c r="C720" t="s">
        <v>4930</v>
      </c>
      <c r="D720" t="s">
        <v>2523</v>
      </c>
      <c r="E720" t="s">
        <v>2524</v>
      </c>
      <c r="F720" t="s">
        <v>4931</v>
      </c>
      <c r="G720">
        <v>2014</v>
      </c>
      <c r="H720" t="s">
        <v>4932</v>
      </c>
      <c r="I720" t="s">
        <v>4933</v>
      </c>
      <c r="J720" t="s">
        <v>23</v>
      </c>
      <c r="K720" t="s">
        <v>24</v>
      </c>
      <c r="L720" t="s">
        <v>2527</v>
      </c>
      <c r="M720" t="s">
        <v>2528</v>
      </c>
      <c r="O720" t="s">
        <v>107</v>
      </c>
      <c r="P720" t="s">
        <v>29</v>
      </c>
      <c r="R720">
        <v>2230</v>
      </c>
      <c r="W720" t="s">
        <v>9855</v>
      </c>
      <c r="X720" s="11">
        <f>R720</f>
        <v>2230</v>
      </c>
      <c r="Y720" s="10">
        <f>R720</f>
        <v>2230</v>
      </c>
      <c r="Z720" s="10">
        <f>R720</f>
        <v>2230</v>
      </c>
    </row>
    <row r="721" spans="1:26" x14ac:dyDescent="0.2">
      <c r="A721" t="s">
        <v>4934</v>
      </c>
      <c r="B721" t="s">
        <v>4935</v>
      </c>
      <c r="D721" t="s">
        <v>4936</v>
      </c>
      <c r="E721" t="s">
        <v>4937</v>
      </c>
      <c r="G721">
        <v>2014</v>
      </c>
      <c r="H721" t="s">
        <v>4938</v>
      </c>
      <c r="I721" t="s">
        <v>4939</v>
      </c>
      <c r="J721" t="s">
        <v>64</v>
      </c>
      <c r="K721" t="s">
        <v>9947</v>
      </c>
      <c r="L721" t="s">
        <v>4941</v>
      </c>
      <c r="M721" t="s">
        <v>4942</v>
      </c>
      <c r="O721" t="s">
        <v>4943</v>
      </c>
      <c r="R721" s="5" t="s">
        <v>10052</v>
      </c>
      <c r="Y721" s="10"/>
      <c r="Z721" s="10"/>
    </row>
    <row r="722" spans="1:26" x14ac:dyDescent="0.2">
      <c r="A722" t="s">
        <v>4944</v>
      </c>
      <c r="B722" t="s">
        <v>4945</v>
      </c>
      <c r="D722" t="s">
        <v>4936</v>
      </c>
      <c r="E722" t="s">
        <v>4937</v>
      </c>
      <c r="G722">
        <v>2014</v>
      </c>
      <c r="H722" t="s">
        <v>4946</v>
      </c>
      <c r="I722" t="s">
        <v>4947</v>
      </c>
      <c r="J722" t="s">
        <v>64</v>
      </c>
      <c r="K722" t="s">
        <v>431</v>
      </c>
      <c r="L722" t="s">
        <v>4941</v>
      </c>
      <c r="M722" t="s">
        <v>4942</v>
      </c>
      <c r="O722" t="s">
        <v>4943</v>
      </c>
      <c r="R722" s="5" t="s">
        <v>10052</v>
      </c>
      <c r="Y722" s="10"/>
      <c r="Z722" s="10"/>
    </row>
    <row r="723" spans="1:26" x14ac:dyDescent="0.2">
      <c r="A723" t="s">
        <v>4948</v>
      </c>
      <c r="B723" t="s">
        <v>4949</v>
      </c>
      <c r="D723" t="s">
        <v>4950</v>
      </c>
      <c r="E723" t="s">
        <v>4951</v>
      </c>
      <c r="G723">
        <v>2014</v>
      </c>
      <c r="H723" t="s">
        <v>2650</v>
      </c>
      <c r="I723" t="s">
        <v>4952</v>
      </c>
      <c r="J723" t="s">
        <v>44</v>
      </c>
      <c r="L723" t="s">
        <v>4953</v>
      </c>
      <c r="M723" t="s">
        <v>4954</v>
      </c>
      <c r="O723" t="s">
        <v>4955</v>
      </c>
      <c r="R723" s="5" t="s">
        <v>10052</v>
      </c>
      <c r="Y723" s="10"/>
      <c r="Z723" s="10"/>
    </row>
    <row r="724" spans="1:26" x14ac:dyDescent="0.2">
      <c r="A724" t="s">
        <v>4956</v>
      </c>
      <c r="B724" t="s">
        <v>4957</v>
      </c>
      <c r="C724" t="s">
        <v>4958</v>
      </c>
      <c r="D724" t="s">
        <v>2302</v>
      </c>
      <c r="E724" t="s">
        <v>2303</v>
      </c>
      <c r="F724" t="s">
        <v>2304</v>
      </c>
      <c r="G724">
        <v>2014</v>
      </c>
      <c r="H724" t="s">
        <v>4959</v>
      </c>
      <c r="I724" t="s">
        <v>4960</v>
      </c>
      <c r="J724" t="s">
        <v>23</v>
      </c>
      <c r="K724" t="s">
        <v>24</v>
      </c>
      <c r="L724" t="s">
        <v>2307</v>
      </c>
      <c r="M724" t="s">
        <v>527</v>
      </c>
      <c r="N724" t="s">
        <v>4961</v>
      </c>
      <c r="O724" t="s">
        <v>2230</v>
      </c>
      <c r="P724" t="s">
        <v>29</v>
      </c>
      <c r="R724">
        <v>2000</v>
      </c>
      <c r="W724" t="s">
        <v>9851</v>
      </c>
      <c r="X724" s="9">
        <f>R724*0.8893</f>
        <v>1778.6</v>
      </c>
      <c r="Y724" s="10">
        <f>R724*0.8893</f>
        <v>1778.6</v>
      </c>
      <c r="Z724" s="10">
        <f>R724*0.8893</f>
        <v>1778.6</v>
      </c>
    </row>
    <row r="725" spans="1:26" x14ac:dyDescent="0.2">
      <c r="A725" t="s">
        <v>4962</v>
      </c>
      <c r="B725" t="s">
        <v>4963</v>
      </c>
      <c r="C725" t="s">
        <v>4964</v>
      </c>
      <c r="D725" t="s">
        <v>2214</v>
      </c>
      <c r="E725" t="s">
        <v>2215</v>
      </c>
      <c r="G725">
        <v>2014</v>
      </c>
      <c r="H725" t="s">
        <v>4965</v>
      </c>
      <c r="I725" t="s">
        <v>4966</v>
      </c>
      <c r="J725" t="s">
        <v>64</v>
      </c>
      <c r="K725" t="s">
        <v>1271</v>
      </c>
      <c r="L725" t="s">
        <v>691</v>
      </c>
      <c r="M725" t="s">
        <v>2218</v>
      </c>
      <c r="N725" t="s">
        <v>4967</v>
      </c>
      <c r="O725" t="s">
        <v>2219</v>
      </c>
      <c r="P725" t="s">
        <v>2220</v>
      </c>
      <c r="R725" s="5" t="s">
        <v>10052</v>
      </c>
      <c r="Y725" s="10"/>
      <c r="Z725" s="10"/>
    </row>
    <row r="726" spans="1:26" x14ac:dyDescent="0.2">
      <c r="A726" t="s">
        <v>4968</v>
      </c>
      <c r="B726" t="s">
        <v>4969</v>
      </c>
      <c r="C726" t="s">
        <v>4970</v>
      </c>
      <c r="D726" t="s">
        <v>2214</v>
      </c>
      <c r="E726" t="s">
        <v>2215</v>
      </c>
      <c r="G726">
        <v>2014</v>
      </c>
      <c r="H726" t="s">
        <v>4971</v>
      </c>
      <c r="I726" t="s">
        <v>4972</v>
      </c>
      <c r="J726" t="s">
        <v>64</v>
      </c>
      <c r="K726" t="s">
        <v>1271</v>
      </c>
      <c r="L726" t="s">
        <v>691</v>
      </c>
      <c r="M726" t="s">
        <v>2218</v>
      </c>
      <c r="N726" t="s">
        <v>4973</v>
      </c>
      <c r="O726" t="s">
        <v>2219</v>
      </c>
      <c r="P726" t="s">
        <v>2220</v>
      </c>
      <c r="R726" s="5" t="s">
        <v>10052</v>
      </c>
      <c r="Y726" s="10"/>
      <c r="Z726" s="10"/>
    </row>
    <row r="727" spans="1:26" x14ac:dyDescent="0.2">
      <c r="A727" t="s">
        <v>4974</v>
      </c>
      <c r="B727" t="s">
        <v>4975</v>
      </c>
      <c r="C727" t="s">
        <v>4976</v>
      </c>
      <c r="D727" t="s">
        <v>2523</v>
      </c>
      <c r="E727" t="s">
        <v>2524</v>
      </c>
      <c r="F727" t="s">
        <v>4931</v>
      </c>
      <c r="G727">
        <v>2014</v>
      </c>
      <c r="H727" t="s">
        <v>4977</v>
      </c>
      <c r="I727" t="s">
        <v>4714</v>
      </c>
      <c r="J727" t="s">
        <v>23</v>
      </c>
      <c r="K727" t="s">
        <v>24</v>
      </c>
      <c r="L727" t="s">
        <v>2527</v>
      </c>
      <c r="M727" t="s">
        <v>2528</v>
      </c>
      <c r="N727" t="s">
        <v>4978</v>
      </c>
      <c r="O727" t="s">
        <v>107</v>
      </c>
      <c r="P727" t="s">
        <v>29</v>
      </c>
      <c r="R727">
        <v>2230</v>
      </c>
      <c r="W727" t="s">
        <v>9855</v>
      </c>
      <c r="X727" s="11">
        <f>R727</f>
        <v>2230</v>
      </c>
      <c r="Y727" s="10">
        <f>R727</f>
        <v>2230</v>
      </c>
      <c r="Z727" s="10">
        <f>R727</f>
        <v>2230</v>
      </c>
    </row>
    <row r="728" spans="1:26" x14ac:dyDescent="0.2">
      <c r="A728" t="s">
        <v>4979</v>
      </c>
      <c r="B728" t="s">
        <v>4980</v>
      </c>
      <c r="C728" t="s">
        <v>4981</v>
      </c>
      <c r="D728" t="s">
        <v>4982</v>
      </c>
      <c r="E728" t="s">
        <v>4983</v>
      </c>
      <c r="G728">
        <v>2014</v>
      </c>
      <c r="H728" t="s">
        <v>4984</v>
      </c>
      <c r="I728" t="s">
        <v>4985</v>
      </c>
      <c r="J728" t="s">
        <v>23</v>
      </c>
      <c r="K728" t="s">
        <v>24</v>
      </c>
      <c r="L728" t="s">
        <v>198</v>
      </c>
      <c r="M728" t="s">
        <v>2249</v>
      </c>
      <c r="N728" t="s">
        <v>4986</v>
      </c>
      <c r="O728" t="s">
        <v>2448</v>
      </c>
      <c r="P728" t="s">
        <v>177</v>
      </c>
      <c r="R728">
        <v>1998</v>
      </c>
      <c r="W728" t="s">
        <v>9855</v>
      </c>
      <c r="X728" s="11">
        <f>R728</f>
        <v>1998</v>
      </c>
      <c r="Y728" s="10">
        <f>R728</f>
        <v>1998</v>
      </c>
      <c r="Z728" s="10">
        <f>R728</f>
        <v>1998</v>
      </c>
    </row>
    <row r="729" spans="1:26" x14ac:dyDescent="0.2">
      <c r="A729" t="s">
        <v>4987</v>
      </c>
      <c r="B729" t="s">
        <v>4988</v>
      </c>
      <c r="C729" t="s">
        <v>4989</v>
      </c>
      <c r="D729" t="s">
        <v>4990</v>
      </c>
      <c r="E729" t="s">
        <v>4991</v>
      </c>
      <c r="F729" t="s">
        <v>4992</v>
      </c>
      <c r="G729">
        <v>2014</v>
      </c>
      <c r="H729" t="s">
        <v>4993</v>
      </c>
      <c r="I729" t="s">
        <v>4994</v>
      </c>
      <c r="J729" t="s">
        <v>122</v>
      </c>
      <c r="K729" t="s">
        <v>232</v>
      </c>
      <c r="L729" t="s">
        <v>1630</v>
      </c>
      <c r="M729" t="s">
        <v>1549</v>
      </c>
      <c r="N729" t="s">
        <v>4995</v>
      </c>
      <c r="O729" t="s">
        <v>4996</v>
      </c>
      <c r="P729" t="s">
        <v>253</v>
      </c>
      <c r="R729" s="5" t="s">
        <v>10052</v>
      </c>
      <c r="Y729" s="10"/>
      <c r="Z729" s="10"/>
    </row>
    <row r="730" spans="1:26" x14ac:dyDescent="0.2">
      <c r="A730" t="s">
        <v>4997</v>
      </c>
      <c r="B730" t="s">
        <v>4998</v>
      </c>
      <c r="D730" t="s">
        <v>4999</v>
      </c>
      <c r="E730" t="s">
        <v>5000</v>
      </c>
      <c r="F730" t="s">
        <v>5001</v>
      </c>
      <c r="G730">
        <v>2014</v>
      </c>
      <c r="H730" t="s">
        <v>5002</v>
      </c>
      <c r="I730" t="s">
        <v>5003</v>
      </c>
      <c r="J730" t="s">
        <v>64</v>
      </c>
      <c r="K730" t="s">
        <v>5004</v>
      </c>
      <c r="L730" t="s">
        <v>2652</v>
      </c>
      <c r="M730" t="s">
        <v>5005</v>
      </c>
      <c r="O730" t="s">
        <v>5006</v>
      </c>
      <c r="P730" t="s">
        <v>29</v>
      </c>
      <c r="R730" s="5" t="s">
        <v>10052</v>
      </c>
      <c r="Y730" s="10"/>
      <c r="Z730" s="10"/>
    </row>
    <row r="731" spans="1:26" x14ac:dyDescent="0.2">
      <c r="A731" t="s">
        <v>5007</v>
      </c>
      <c r="B731" t="s">
        <v>5008</v>
      </c>
      <c r="C731" t="s">
        <v>5009</v>
      </c>
      <c r="D731" t="s">
        <v>2563</v>
      </c>
      <c r="E731" t="s">
        <v>2564</v>
      </c>
      <c r="F731" t="s">
        <v>2565</v>
      </c>
      <c r="G731">
        <v>2014</v>
      </c>
      <c r="H731" t="s">
        <v>5010</v>
      </c>
      <c r="I731" t="s">
        <v>5011</v>
      </c>
      <c r="J731" t="s">
        <v>44</v>
      </c>
      <c r="K731" t="s">
        <v>1424</v>
      </c>
      <c r="L731" t="s">
        <v>173</v>
      </c>
      <c r="M731" t="s">
        <v>2568</v>
      </c>
      <c r="N731" t="s">
        <v>5012</v>
      </c>
      <c r="O731" t="s">
        <v>1887</v>
      </c>
      <c r="P731" t="s">
        <v>29</v>
      </c>
      <c r="R731" t="s">
        <v>9897</v>
      </c>
      <c r="V731">
        <v>825</v>
      </c>
      <c r="W731" t="s">
        <v>9855</v>
      </c>
      <c r="X731" s="11">
        <f>V731</f>
        <v>825</v>
      </c>
      <c r="Y731" s="17">
        <f>X731</f>
        <v>825</v>
      </c>
      <c r="Z731" s="11">
        <f>Y731</f>
        <v>825</v>
      </c>
    </row>
    <row r="732" spans="1:26" x14ac:dyDescent="0.2">
      <c r="A732" t="s">
        <v>5013</v>
      </c>
      <c r="B732" t="s">
        <v>5014</v>
      </c>
      <c r="C732" t="s">
        <v>5015</v>
      </c>
      <c r="D732" t="s">
        <v>5016</v>
      </c>
      <c r="E732" t="s">
        <v>5017</v>
      </c>
      <c r="F732" t="s">
        <v>5018</v>
      </c>
      <c r="G732">
        <v>2014</v>
      </c>
      <c r="H732" t="s">
        <v>5019</v>
      </c>
      <c r="I732" t="s">
        <v>5020</v>
      </c>
      <c r="J732" t="s">
        <v>44</v>
      </c>
      <c r="K732" t="s">
        <v>9948</v>
      </c>
      <c r="L732" t="s">
        <v>5022</v>
      </c>
      <c r="O732" t="s">
        <v>30</v>
      </c>
      <c r="R732" s="5" t="s">
        <v>10052</v>
      </c>
      <c r="Y732" s="10"/>
      <c r="Z732" s="10"/>
    </row>
    <row r="733" spans="1:26" x14ac:dyDescent="0.2">
      <c r="A733" t="s">
        <v>5023</v>
      </c>
      <c r="B733" t="s">
        <v>5024</v>
      </c>
      <c r="C733" t="s">
        <v>5025</v>
      </c>
      <c r="D733" t="s">
        <v>2157</v>
      </c>
      <c r="E733" t="s">
        <v>2158</v>
      </c>
      <c r="G733">
        <v>2014</v>
      </c>
      <c r="H733" t="s">
        <v>5026</v>
      </c>
      <c r="I733" t="s">
        <v>5027</v>
      </c>
      <c r="J733" t="s">
        <v>64</v>
      </c>
      <c r="K733" t="s">
        <v>45</v>
      </c>
      <c r="L733" t="s">
        <v>2162</v>
      </c>
      <c r="M733" t="s">
        <v>2163</v>
      </c>
      <c r="N733" t="s">
        <v>5028</v>
      </c>
      <c r="O733" t="s">
        <v>2165</v>
      </c>
      <c r="R733" s="5" t="s">
        <v>10052</v>
      </c>
      <c r="Y733" s="10"/>
      <c r="Z733" s="10"/>
    </row>
    <row r="734" spans="1:26" x14ac:dyDescent="0.2">
      <c r="A734" t="s">
        <v>5029</v>
      </c>
      <c r="B734" t="s">
        <v>5030</v>
      </c>
      <c r="D734" t="s">
        <v>5031</v>
      </c>
      <c r="E734" t="s">
        <v>5032</v>
      </c>
      <c r="G734">
        <v>2014</v>
      </c>
      <c r="H734" t="s">
        <v>5033</v>
      </c>
      <c r="I734" t="s">
        <v>5034</v>
      </c>
      <c r="J734" t="s">
        <v>64</v>
      </c>
      <c r="K734" t="s">
        <v>1271</v>
      </c>
      <c r="L734" t="s">
        <v>186</v>
      </c>
      <c r="M734" t="s">
        <v>263</v>
      </c>
      <c r="N734" t="s">
        <v>5035</v>
      </c>
      <c r="O734" t="s">
        <v>5036</v>
      </c>
      <c r="R734" s="5" t="s">
        <v>10052</v>
      </c>
      <c r="Y734" s="10"/>
      <c r="Z734" s="10"/>
    </row>
    <row r="735" spans="1:26" x14ac:dyDescent="0.2">
      <c r="A735" t="s">
        <v>5037</v>
      </c>
      <c r="B735" t="s">
        <v>5038</v>
      </c>
      <c r="C735" t="s">
        <v>5039</v>
      </c>
      <c r="D735" t="s">
        <v>5040</v>
      </c>
      <c r="E735" t="s">
        <v>5041</v>
      </c>
      <c r="F735" t="s">
        <v>5042</v>
      </c>
      <c r="G735">
        <v>2014</v>
      </c>
      <c r="H735" t="s">
        <v>5043</v>
      </c>
      <c r="I735" t="s">
        <v>5044</v>
      </c>
      <c r="J735" t="s">
        <v>44</v>
      </c>
      <c r="K735" t="s">
        <v>94</v>
      </c>
      <c r="L735" t="s">
        <v>173</v>
      </c>
      <c r="M735" t="s">
        <v>174</v>
      </c>
      <c r="N735" t="s">
        <v>5045</v>
      </c>
      <c r="O735" t="s">
        <v>2230</v>
      </c>
      <c r="P735" t="s">
        <v>29</v>
      </c>
      <c r="R735">
        <v>2000</v>
      </c>
      <c r="W735" t="s">
        <v>9851</v>
      </c>
      <c r="X735" s="9">
        <f>R735*0.8893</f>
        <v>1778.6</v>
      </c>
      <c r="Y735" s="10">
        <f>R735*0.8893</f>
        <v>1778.6</v>
      </c>
      <c r="Z735" s="10">
        <f>R735*0.8893</f>
        <v>1778.6</v>
      </c>
    </row>
    <row r="736" spans="1:26" x14ac:dyDescent="0.2">
      <c r="A736" t="s">
        <v>5046</v>
      </c>
      <c r="B736" t="s">
        <v>5047</v>
      </c>
      <c r="C736" t="s">
        <v>5048</v>
      </c>
      <c r="D736" t="s">
        <v>2404</v>
      </c>
      <c r="E736" t="s">
        <v>2405</v>
      </c>
      <c r="F736" t="s">
        <v>5049</v>
      </c>
      <c r="G736">
        <v>2014</v>
      </c>
      <c r="H736" t="s">
        <v>5050</v>
      </c>
      <c r="I736" t="s">
        <v>5051</v>
      </c>
      <c r="J736" t="s">
        <v>23</v>
      </c>
      <c r="K736" t="s">
        <v>24</v>
      </c>
      <c r="L736" t="s">
        <v>2408</v>
      </c>
      <c r="M736" t="s">
        <v>2409</v>
      </c>
      <c r="N736" t="s">
        <v>5052</v>
      </c>
      <c r="O736" t="s">
        <v>1309</v>
      </c>
      <c r="P736" t="s">
        <v>253</v>
      </c>
      <c r="R736" s="5" t="s">
        <v>10052</v>
      </c>
      <c r="Y736" s="10"/>
      <c r="Z736" s="10"/>
    </row>
    <row r="737" spans="1:26" x14ac:dyDescent="0.2">
      <c r="A737" t="s">
        <v>5053</v>
      </c>
      <c r="B737" t="s">
        <v>5054</v>
      </c>
      <c r="C737" t="s">
        <v>5055</v>
      </c>
      <c r="D737" t="s">
        <v>2404</v>
      </c>
      <c r="E737" t="s">
        <v>2405</v>
      </c>
      <c r="F737" t="s">
        <v>5049</v>
      </c>
      <c r="G737">
        <v>2014</v>
      </c>
      <c r="H737" t="s">
        <v>5056</v>
      </c>
      <c r="I737" t="s">
        <v>5057</v>
      </c>
      <c r="J737" t="s">
        <v>64</v>
      </c>
      <c r="K737" t="s">
        <v>431</v>
      </c>
      <c r="L737" t="s">
        <v>2408</v>
      </c>
      <c r="M737" t="s">
        <v>2409</v>
      </c>
      <c r="N737" t="s">
        <v>5058</v>
      </c>
      <c r="O737" t="s">
        <v>1309</v>
      </c>
      <c r="P737" t="s">
        <v>253</v>
      </c>
      <c r="R737" s="5" t="s">
        <v>10052</v>
      </c>
      <c r="Y737" s="10"/>
      <c r="Z737" s="10"/>
    </row>
    <row r="738" spans="1:26" x14ac:dyDescent="0.2">
      <c r="A738" t="s">
        <v>5059</v>
      </c>
      <c r="B738" t="s">
        <v>5060</v>
      </c>
      <c r="D738" t="s">
        <v>2131</v>
      </c>
      <c r="E738" t="s">
        <v>2132</v>
      </c>
      <c r="G738">
        <v>2014</v>
      </c>
      <c r="H738" t="s">
        <v>5061</v>
      </c>
      <c r="I738" t="s">
        <v>5062</v>
      </c>
      <c r="J738" t="s">
        <v>64</v>
      </c>
      <c r="K738" t="s">
        <v>9949</v>
      </c>
      <c r="L738" t="s">
        <v>2135</v>
      </c>
      <c r="M738" t="s">
        <v>1362</v>
      </c>
      <c r="O738" t="s">
        <v>2137</v>
      </c>
      <c r="P738" t="s">
        <v>29</v>
      </c>
      <c r="R738" s="5" t="s">
        <v>10052</v>
      </c>
      <c r="Y738" s="10"/>
      <c r="Z738" s="10"/>
    </row>
    <row r="739" spans="1:26" x14ac:dyDescent="0.2">
      <c r="A739" t="s">
        <v>5063</v>
      </c>
      <c r="B739" t="s">
        <v>5064</v>
      </c>
      <c r="C739" t="s">
        <v>5065</v>
      </c>
      <c r="D739" t="s">
        <v>1673</v>
      </c>
      <c r="E739" t="s">
        <v>1674</v>
      </c>
      <c r="F739" t="s">
        <v>2643</v>
      </c>
      <c r="G739">
        <v>2014</v>
      </c>
      <c r="H739" t="s">
        <v>5066</v>
      </c>
      <c r="I739" t="s">
        <v>5067</v>
      </c>
      <c r="J739" t="s">
        <v>64</v>
      </c>
      <c r="K739" t="s">
        <v>5068</v>
      </c>
      <c r="L739" t="s">
        <v>1339</v>
      </c>
      <c r="M739" t="s">
        <v>1677</v>
      </c>
      <c r="N739" t="s">
        <v>5069</v>
      </c>
      <c r="O739" t="s">
        <v>1679</v>
      </c>
      <c r="P739" t="s">
        <v>30</v>
      </c>
      <c r="R739">
        <v>2130</v>
      </c>
      <c r="W739" t="s">
        <v>9855</v>
      </c>
      <c r="X739" s="11">
        <f>R739</f>
        <v>2130</v>
      </c>
      <c r="Y739" s="10">
        <f>R739</f>
        <v>2130</v>
      </c>
      <c r="Z739" s="10">
        <f>R739</f>
        <v>2130</v>
      </c>
    </row>
    <row r="740" spans="1:26" x14ac:dyDescent="0.2">
      <c r="A740" t="s">
        <v>5070</v>
      </c>
      <c r="B740" t="s">
        <v>5071</v>
      </c>
      <c r="D740" t="s">
        <v>5072</v>
      </c>
      <c r="E740" t="s">
        <v>5073</v>
      </c>
      <c r="F740" t="s">
        <v>5074</v>
      </c>
      <c r="G740">
        <v>2014</v>
      </c>
      <c r="H740" t="s">
        <v>5075</v>
      </c>
      <c r="I740" t="s">
        <v>5076</v>
      </c>
      <c r="J740" t="s">
        <v>44</v>
      </c>
      <c r="K740" t="s">
        <v>9950</v>
      </c>
      <c r="L740" t="s">
        <v>3709</v>
      </c>
      <c r="M740" t="s">
        <v>1401</v>
      </c>
      <c r="O740" t="s">
        <v>5077</v>
      </c>
      <c r="R740" s="5" t="s">
        <v>10052</v>
      </c>
      <c r="Y740" s="10"/>
      <c r="Z740" s="10"/>
    </row>
    <row r="741" spans="1:26" x14ac:dyDescent="0.2">
      <c r="A741" t="s">
        <v>5078</v>
      </c>
      <c r="B741" t="s">
        <v>5079</v>
      </c>
      <c r="C741" t="s">
        <v>5080</v>
      </c>
      <c r="D741" t="s">
        <v>2234</v>
      </c>
      <c r="E741" t="s">
        <v>2235</v>
      </c>
      <c r="F741" t="s">
        <v>2236</v>
      </c>
      <c r="G741">
        <v>2014</v>
      </c>
      <c r="H741" t="s">
        <v>5081</v>
      </c>
      <c r="I741" t="s">
        <v>5082</v>
      </c>
      <c r="J741" t="s">
        <v>44</v>
      </c>
      <c r="K741" t="s">
        <v>1424</v>
      </c>
      <c r="L741" t="s">
        <v>173</v>
      </c>
      <c r="M741" t="s">
        <v>2239</v>
      </c>
      <c r="N741" t="s">
        <v>5083</v>
      </c>
      <c r="O741" t="s">
        <v>1887</v>
      </c>
      <c r="P741" t="s">
        <v>29</v>
      </c>
      <c r="R741" t="s">
        <v>9897</v>
      </c>
      <c r="V741">
        <v>825</v>
      </c>
      <c r="W741" t="s">
        <v>9855</v>
      </c>
      <c r="X741" s="11">
        <f>V741</f>
        <v>825</v>
      </c>
      <c r="Y741" s="17">
        <f>X741</f>
        <v>825</v>
      </c>
      <c r="Z741" s="11">
        <f>Y741</f>
        <v>825</v>
      </c>
    </row>
    <row r="742" spans="1:26" x14ac:dyDescent="0.2">
      <c r="A742" t="s">
        <v>5084</v>
      </c>
      <c r="B742" t="s">
        <v>5085</v>
      </c>
      <c r="D742" t="s">
        <v>5086</v>
      </c>
      <c r="E742" t="s">
        <v>5087</v>
      </c>
      <c r="G742">
        <v>2014</v>
      </c>
      <c r="H742" t="s">
        <v>5088</v>
      </c>
      <c r="I742" t="s">
        <v>5089</v>
      </c>
      <c r="J742" t="s">
        <v>64</v>
      </c>
      <c r="K742" t="s">
        <v>9951</v>
      </c>
      <c r="L742" t="s">
        <v>186</v>
      </c>
      <c r="M742" t="s">
        <v>5090</v>
      </c>
      <c r="O742" t="s">
        <v>5091</v>
      </c>
      <c r="P742" t="s">
        <v>29</v>
      </c>
      <c r="R742" s="5" t="s">
        <v>10052</v>
      </c>
      <c r="Y742" s="10"/>
      <c r="Z742" s="10"/>
    </row>
    <row r="743" spans="1:26" x14ac:dyDescent="0.2">
      <c r="A743" t="s">
        <v>5092</v>
      </c>
      <c r="B743" t="s">
        <v>5093</v>
      </c>
      <c r="C743" t="s">
        <v>5094</v>
      </c>
      <c r="D743" t="s">
        <v>2179</v>
      </c>
      <c r="E743" t="s">
        <v>2180</v>
      </c>
      <c r="F743" t="s">
        <v>2181</v>
      </c>
      <c r="G743">
        <v>2014</v>
      </c>
      <c r="H743" t="s">
        <v>5095</v>
      </c>
      <c r="I743" t="s">
        <v>4742</v>
      </c>
      <c r="J743" t="s">
        <v>23</v>
      </c>
      <c r="K743" t="s">
        <v>24</v>
      </c>
      <c r="L743" t="s">
        <v>1548</v>
      </c>
      <c r="M743" t="s">
        <v>1621</v>
      </c>
      <c r="N743" t="s">
        <v>5096</v>
      </c>
      <c r="O743" t="s">
        <v>107</v>
      </c>
      <c r="P743" t="s">
        <v>29</v>
      </c>
      <c r="R743">
        <v>2230</v>
      </c>
      <c r="W743" t="s">
        <v>9855</v>
      </c>
      <c r="X743" s="11">
        <f>R743</f>
        <v>2230</v>
      </c>
      <c r="Y743" s="10">
        <f>R743</f>
        <v>2230</v>
      </c>
      <c r="Z743" s="10">
        <f>R743</f>
        <v>2230</v>
      </c>
    </row>
    <row r="744" spans="1:26" x14ac:dyDescent="0.2">
      <c r="A744" t="s">
        <v>5097</v>
      </c>
      <c r="B744" t="s">
        <v>5098</v>
      </c>
      <c r="C744" t="s">
        <v>5099</v>
      </c>
      <c r="D744" t="s">
        <v>5100</v>
      </c>
      <c r="E744" t="s">
        <v>5101</v>
      </c>
      <c r="G744">
        <v>2014</v>
      </c>
      <c r="H744" t="s">
        <v>5102</v>
      </c>
      <c r="I744" t="s">
        <v>5103</v>
      </c>
      <c r="J744" t="s">
        <v>23</v>
      </c>
      <c r="K744" t="s">
        <v>24</v>
      </c>
      <c r="L744" t="s">
        <v>5104</v>
      </c>
      <c r="M744" t="s">
        <v>663</v>
      </c>
      <c r="N744" t="s">
        <v>5105</v>
      </c>
      <c r="O744" t="s">
        <v>2448</v>
      </c>
      <c r="R744">
        <v>1998</v>
      </c>
      <c r="W744" t="s">
        <v>9855</v>
      </c>
      <c r="X744" s="11">
        <f>R744</f>
        <v>1998</v>
      </c>
      <c r="Y744" s="10">
        <f>R744</f>
        <v>1998</v>
      </c>
      <c r="Z744" s="10">
        <f>R744</f>
        <v>1998</v>
      </c>
    </row>
    <row r="745" spans="1:26" x14ac:dyDescent="0.2">
      <c r="A745" t="s">
        <v>5106</v>
      </c>
      <c r="B745" t="s">
        <v>5107</v>
      </c>
      <c r="C745" t="s">
        <v>5108</v>
      </c>
      <c r="D745" t="s">
        <v>2302</v>
      </c>
      <c r="E745" t="s">
        <v>2303</v>
      </c>
      <c r="F745" t="s">
        <v>2304</v>
      </c>
      <c r="G745">
        <v>2014</v>
      </c>
      <c r="H745" t="s">
        <v>5109</v>
      </c>
      <c r="I745" t="s">
        <v>5110</v>
      </c>
      <c r="J745" t="s">
        <v>23</v>
      </c>
      <c r="K745" t="s">
        <v>24</v>
      </c>
      <c r="L745" t="s">
        <v>2307</v>
      </c>
      <c r="M745" t="s">
        <v>527</v>
      </c>
      <c r="N745" t="s">
        <v>5111</v>
      </c>
      <c r="O745" t="s">
        <v>2230</v>
      </c>
      <c r="P745" t="s">
        <v>29</v>
      </c>
      <c r="R745">
        <v>2000</v>
      </c>
      <c r="W745" t="s">
        <v>9851</v>
      </c>
      <c r="X745" s="9">
        <f>R745*0.8893</f>
        <v>1778.6</v>
      </c>
      <c r="Y745" s="10">
        <f>R745*0.8893</f>
        <v>1778.6</v>
      </c>
      <c r="Z745" s="10">
        <f>R745*0.8893</f>
        <v>1778.6</v>
      </c>
    </row>
    <row r="746" spans="1:26" x14ac:dyDescent="0.2">
      <c r="A746" t="s">
        <v>5112</v>
      </c>
      <c r="B746" t="s">
        <v>5113</v>
      </c>
      <c r="C746" t="s">
        <v>5114</v>
      </c>
      <c r="D746" t="s">
        <v>2179</v>
      </c>
      <c r="E746" t="s">
        <v>2180</v>
      </c>
      <c r="F746" t="s">
        <v>2181</v>
      </c>
      <c r="G746">
        <v>2014</v>
      </c>
      <c r="H746" t="s">
        <v>5115</v>
      </c>
      <c r="I746" t="s">
        <v>5116</v>
      </c>
      <c r="J746" t="s">
        <v>23</v>
      </c>
      <c r="K746" t="s">
        <v>24</v>
      </c>
      <c r="L746" t="s">
        <v>1548</v>
      </c>
      <c r="M746" t="s">
        <v>1621</v>
      </c>
      <c r="N746" t="s">
        <v>5117</v>
      </c>
      <c r="O746" t="s">
        <v>107</v>
      </c>
      <c r="P746" t="s">
        <v>29</v>
      </c>
      <c r="R746">
        <v>2230</v>
      </c>
      <c r="W746" t="s">
        <v>9855</v>
      </c>
      <c r="X746" s="11">
        <f>R746</f>
        <v>2230</v>
      </c>
      <c r="Y746" s="10">
        <f>R746</f>
        <v>2230</v>
      </c>
      <c r="Z746" s="10">
        <f>R746</f>
        <v>2230</v>
      </c>
    </row>
    <row r="747" spans="1:26" x14ac:dyDescent="0.2">
      <c r="A747" t="s">
        <v>5118</v>
      </c>
      <c r="B747" t="s">
        <v>5119</v>
      </c>
      <c r="C747" t="s">
        <v>5120</v>
      </c>
      <c r="D747" t="s">
        <v>5121</v>
      </c>
      <c r="E747" t="s">
        <v>5122</v>
      </c>
      <c r="F747" t="s">
        <v>5123</v>
      </c>
      <c r="G747">
        <v>2014</v>
      </c>
      <c r="H747" t="s">
        <v>5124</v>
      </c>
      <c r="I747" t="s">
        <v>5125</v>
      </c>
      <c r="J747" t="s">
        <v>23</v>
      </c>
      <c r="K747" t="s">
        <v>24</v>
      </c>
      <c r="L747" t="s">
        <v>5126</v>
      </c>
      <c r="M747" t="s">
        <v>527</v>
      </c>
      <c r="N747" t="s">
        <v>5127</v>
      </c>
      <c r="O747" t="s">
        <v>2230</v>
      </c>
      <c r="P747" t="s">
        <v>29</v>
      </c>
      <c r="R747">
        <v>1750</v>
      </c>
      <c r="W747" t="s">
        <v>9851</v>
      </c>
      <c r="X747" s="9">
        <f>R747*0.8893</f>
        <v>1556.2749999999999</v>
      </c>
      <c r="Y747" s="10">
        <f>R747*0.8893</f>
        <v>1556.2749999999999</v>
      </c>
      <c r="Z747" s="10">
        <f>R747*0.8893</f>
        <v>1556.2749999999999</v>
      </c>
    </row>
    <row r="748" spans="1:26" x14ac:dyDescent="0.2">
      <c r="A748" t="s">
        <v>5128</v>
      </c>
      <c r="B748" t="s">
        <v>5129</v>
      </c>
      <c r="C748" t="s">
        <v>5130</v>
      </c>
      <c r="D748" t="s">
        <v>2523</v>
      </c>
      <c r="E748" t="s">
        <v>2524</v>
      </c>
      <c r="F748" t="s">
        <v>4931</v>
      </c>
      <c r="G748">
        <v>2014</v>
      </c>
      <c r="H748" t="s">
        <v>5131</v>
      </c>
      <c r="I748" t="s">
        <v>5132</v>
      </c>
      <c r="J748" t="s">
        <v>23</v>
      </c>
      <c r="K748" t="s">
        <v>24</v>
      </c>
      <c r="L748" t="s">
        <v>2527</v>
      </c>
      <c r="M748" t="s">
        <v>2528</v>
      </c>
      <c r="N748" t="s">
        <v>5133</v>
      </c>
      <c r="O748" t="s">
        <v>107</v>
      </c>
      <c r="P748" t="s">
        <v>29</v>
      </c>
      <c r="R748">
        <v>2230</v>
      </c>
      <c r="W748" t="s">
        <v>9855</v>
      </c>
      <c r="X748" s="11">
        <f>R748</f>
        <v>2230</v>
      </c>
      <c r="Y748" s="10">
        <f>R748</f>
        <v>2230</v>
      </c>
      <c r="Z748" s="10">
        <f>R748</f>
        <v>2230</v>
      </c>
    </row>
    <row r="749" spans="1:26" x14ac:dyDescent="0.2">
      <c r="A749" t="s">
        <v>5134</v>
      </c>
      <c r="B749" t="s">
        <v>5135</v>
      </c>
      <c r="C749" t="s">
        <v>5136</v>
      </c>
      <c r="D749" t="s">
        <v>2302</v>
      </c>
      <c r="E749" t="s">
        <v>2303</v>
      </c>
      <c r="F749" t="s">
        <v>2304</v>
      </c>
      <c r="G749">
        <v>2014</v>
      </c>
      <c r="H749" t="s">
        <v>5137</v>
      </c>
      <c r="I749" t="s">
        <v>5138</v>
      </c>
      <c r="J749" t="s">
        <v>23</v>
      </c>
      <c r="K749" t="s">
        <v>2035</v>
      </c>
      <c r="L749" t="s">
        <v>2307</v>
      </c>
      <c r="M749" t="s">
        <v>527</v>
      </c>
      <c r="O749" t="s">
        <v>2230</v>
      </c>
      <c r="P749" t="s">
        <v>29</v>
      </c>
      <c r="R749">
        <v>2000</v>
      </c>
      <c r="W749" t="s">
        <v>9851</v>
      </c>
      <c r="X749" s="9">
        <f>R749*0.8893</f>
        <v>1778.6</v>
      </c>
      <c r="Y749" s="10">
        <f>R749*0.8893</f>
        <v>1778.6</v>
      </c>
      <c r="Z749" s="10">
        <f>R749*0.8893</f>
        <v>1778.6</v>
      </c>
    </row>
    <row r="750" spans="1:26" x14ac:dyDescent="0.2">
      <c r="A750" t="s">
        <v>5139</v>
      </c>
      <c r="B750" t="s">
        <v>5140</v>
      </c>
      <c r="C750" t="s">
        <v>5141</v>
      </c>
      <c r="D750" t="s">
        <v>2179</v>
      </c>
      <c r="E750" t="s">
        <v>2180</v>
      </c>
      <c r="F750" t="s">
        <v>2181</v>
      </c>
      <c r="G750">
        <v>2014</v>
      </c>
      <c r="H750" t="s">
        <v>5142</v>
      </c>
      <c r="I750" t="s">
        <v>5143</v>
      </c>
      <c r="J750" t="s">
        <v>23</v>
      </c>
      <c r="K750" t="s">
        <v>24</v>
      </c>
      <c r="L750" t="s">
        <v>1548</v>
      </c>
      <c r="M750" t="s">
        <v>1621</v>
      </c>
      <c r="O750" t="s">
        <v>107</v>
      </c>
      <c r="P750" t="s">
        <v>29</v>
      </c>
      <c r="R750">
        <v>2230</v>
      </c>
      <c r="W750" t="s">
        <v>9855</v>
      </c>
      <c r="X750" s="11">
        <f>R750</f>
        <v>2230</v>
      </c>
      <c r="Y750" s="10">
        <f>R750</f>
        <v>2230</v>
      </c>
      <c r="Z750" s="10">
        <f>R750</f>
        <v>2230</v>
      </c>
    </row>
    <row r="751" spans="1:26" x14ac:dyDescent="0.2">
      <c r="A751" t="s">
        <v>5144</v>
      </c>
      <c r="B751" t="s">
        <v>5145</v>
      </c>
      <c r="D751" t="s">
        <v>4999</v>
      </c>
      <c r="E751" t="s">
        <v>5000</v>
      </c>
      <c r="F751" t="s">
        <v>5001</v>
      </c>
      <c r="G751">
        <v>2014</v>
      </c>
      <c r="H751" t="s">
        <v>5146</v>
      </c>
      <c r="I751" t="s">
        <v>5147</v>
      </c>
      <c r="J751" t="s">
        <v>64</v>
      </c>
      <c r="K751" t="s">
        <v>45</v>
      </c>
      <c r="L751" t="s">
        <v>2652</v>
      </c>
      <c r="M751" t="s">
        <v>5005</v>
      </c>
      <c r="O751" t="s">
        <v>5006</v>
      </c>
      <c r="P751" t="s">
        <v>29</v>
      </c>
      <c r="R751" s="5" t="s">
        <v>10052</v>
      </c>
      <c r="Y751" s="10"/>
      <c r="Z751" s="10"/>
    </row>
    <row r="752" spans="1:26" x14ac:dyDescent="0.2">
      <c r="A752" t="s">
        <v>5148</v>
      </c>
      <c r="B752" t="s">
        <v>5149</v>
      </c>
      <c r="D752" t="s">
        <v>2457</v>
      </c>
      <c r="E752" t="s">
        <v>2458</v>
      </c>
      <c r="F752" t="s">
        <v>2604</v>
      </c>
      <c r="G752">
        <v>2014</v>
      </c>
      <c r="H752" t="s">
        <v>5150</v>
      </c>
      <c r="I752" t="s">
        <v>5151</v>
      </c>
      <c r="J752" t="s">
        <v>122</v>
      </c>
      <c r="K752" t="s">
        <v>9952</v>
      </c>
      <c r="L752" t="s">
        <v>2462</v>
      </c>
      <c r="M752" t="s">
        <v>1401</v>
      </c>
      <c r="N752" t="s">
        <v>5152</v>
      </c>
      <c r="O752" t="s">
        <v>2464</v>
      </c>
      <c r="R752" s="5" t="s">
        <v>10052</v>
      </c>
      <c r="Y752" s="10"/>
      <c r="Z752" s="10"/>
    </row>
    <row r="753" spans="1:26" x14ac:dyDescent="0.2">
      <c r="A753" t="s">
        <v>5153</v>
      </c>
      <c r="B753" t="s">
        <v>5154</v>
      </c>
      <c r="C753" t="s">
        <v>5155</v>
      </c>
      <c r="D753" t="s">
        <v>1673</v>
      </c>
      <c r="E753" t="s">
        <v>1674</v>
      </c>
      <c r="F753" t="s">
        <v>2643</v>
      </c>
      <c r="G753">
        <v>2014</v>
      </c>
      <c r="H753" t="s">
        <v>5156</v>
      </c>
      <c r="I753" t="s">
        <v>5157</v>
      </c>
      <c r="J753" t="s">
        <v>122</v>
      </c>
      <c r="K753" t="s">
        <v>232</v>
      </c>
      <c r="L753" t="s">
        <v>1339</v>
      </c>
      <c r="M753" t="s">
        <v>1677</v>
      </c>
      <c r="N753" t="s">
        <v>5158</v>
      </c>
      <c r="O753" t="s">
        <v>1679</v>
      </c>
      <c r="P753" t="s">
        <v>30</v>
      </c>
      <c r="R753">
        <v>2130</v>
      </c>
      <c r="W753" t="s">
        <v>9855</v>
      </c>
      <c r="X753" s="11">
        <f>R753</f>
        <v>2130</v>
      </c>
      <c r="Y753" s="10">
        <f>R753</f>
        <v>2130</v>
      </c>
      <c r="Z753" s="10">
        <f>R753</f>
        <v>2130</v>
      </c>
    </row>
    <row r="754" spans="1:26" x14ac:dyDescent="0.2">
      <c r="A754" t="s">
        <v>5159</v>
      </c>
      <c r="B754" t="s">
        <v>5160</v>
      </c>
      <c r="C754" t="s">
        <v>5161</v>
      </c>
      <c r="D754" t="s">
        <v>1673</v>
      </c>
      <c r="E754" t="s">
        <v>1674</v>
      </c>
      <c r="F754" t="s">
        <v>2643</v>
      </c>
      <c r="G754">
        <v>2014</v>
      </c>
      <c r="H754" t="s">
        <v>5162</v>
      </c>
      <c r="I754" t="s">
        <v>5163</v>
      </c>
      <c r="J754" t="s">
        <v>44</v>
      </c>
      <c r="K754" t="s">
        <v>94</v>
      </c>
      <c r="L754" t="s">
        <v>1339</v>
      </c>
      <c r="M754" t="s">
        <v>1677</v>
      </c>
      <c r="N754" t="s">
        <v>5164</v>
      </c>
      <c r="O754" t="s">
        <v>1679</v>
      </c>
      <c r="P754" t="s">
        <v>30</v>
      </c>
      <c r="R754">
        <v>2130</v>
      </c>
      <c r="W754" t="s">
        <v>9855</v>
      </c>
      <c r="X754" s="11">
        <f>R754</f>
        <v>2130</v>
      </c>
      <c r="Y754" s="10">
        <f>R754</f>
        <v>2130</v>
      </c>
      <c r="Z754" s="10">
        <f>R754</f>
        <v>2130</v>
      </c>
    </row>
    <row r="755" spans="1:26" x14ac:dyDescent="0.2">
      <c r="A755" t="s">
        <v>5165</v>
      </c>
      <c r="B755" t="s">
        <v>5166</v>
      </c>
      <c r="C755" t="s">
        <v>5167</v>
      </c>
      <c r="D755" t="s">
        <v>5168</v>
      </c>
      <c r="E755" t="s">
        <v>5169</v>
      </c>
      <c r="F755" t="s">
        <v>5170</v>
      </c>
      <c r="G755">
        <v>2014</v>
      </c>
      <c r="H755" t="s">
        <v>5171</v>
      </c>
      <c r="I755" t="s">
        <v>5172</v>
      </c>
      <c r="J755" t="s">
        <v>122</v>
      </c>
      <c r="K755" t="s">
        <v>9953</v>
      </c>
      <c r="L755" t="s">
        <v>2462</v>
      </c>
      <c r="M755" t="s">
        <v>5173</v>
      </c>
      <c r="O755" t="s">
        <v>2230</v>
      </c>
      <c r="P755" t="s">
        <v>29</v>
      </c>
      <c r="R755">
        <v>1500</v>
      </c>
      <c r="W755" t="s">
        <v>9851</v>
      </c>
      <c r="X755" s="9">
        <f>R755*0.8893</f>
        <v>1333.95</v>
      </c>
      <c r="Y755" s="10">
        <f>R755*0.8893</f>
        <v>1333.95</v>
      </c>
      <c r="Z755" s="10">
        <f>R755*0.8893</f>
        <v>1333.95</v>
      </c>
    </row>
    <row r="756" spans="1:26" x14ac:dyDescent="0.2">
      <c r="A756" t="s">
        <v>5174</v>
      </c>
      <c r="B756" t="s">
        <v>5175</v>
      </c>
      <c r="C756" t="s">
        <v>5176</v>
      </c>
      <c r="D756" t="s">
        <v>2157</v>
      </c>
      <c r="E756" t="s">
        <v>2158</v>
      </c>
      <c r="G756">
        <v>2014</v>
      </c>
      <c r="H756" t="s">
        <v>5177</v>
      </c>
      <c r="I756" t="s">
        <v>5178</v>
      </c>
      <c r="J756" t="s">
        <v>122</v>
      </c>
      <c r="K756" t="s">
        <v>232</v>
      </c>
      <c r="L756" t="s">
        <v>2162</v>
      </c>
      <c r="M756" t="s">
        <v>2163</v>
      </c>
      <c r="N756" t="s">
        <v>5179</v>
      </c>
      <c r="O756" t="s">
        <v>2165</v>
      </c>
      <c r="R756" s="5" t="s">
        <v>10052</v>
      </c>
      <c r="Y756" s="10"/>
      <c r="Z756" s="10"/>
    </row>
    <row r="757" spans="1:26" x14ac:dyDescent="0.2">
      <c r="A757" t="s">
        <v>5180</v>
      </c>
      <c r="B757" t="s">
        <v>5181</v>
      </c>
      <c r="C757" t="s">
        <v>5182</v>
      </c>
      <c r="D757" t="s">
        <v>204</v>
      </c>
      <c r="E757" t="s">
        <v>205</v>
      </c>
      <c r="F757" t="s">
        <v>206</v>
      </c>
      <c r="G757">
        <v>2014</v>
      </c>
      <c r="H757" t="s">
        <v>5183</v>
      </c>
      <c r="I757" t="s">
        <v>5184</v>
      </c>
      <c r="J757" t="s">
        <v>64</v>
      </c>
      <c r="K757" t="s">
        <v>9954</v>
      </c>
      <c r="L757" t="s">
        <v>210</v>
      </c>
      <c r="M757" t="s">
        <v>211</v>
      </c>
      <c r="N757" t="s">
        <v>5185</v>
      </c>
      <c r="O757" t="s">
        <v>213</v>
      </c>
      <c r="R757" s="5" t="s">
        <v>10052</v>
      </c>
      <c r="Y757" s="10"/>
      <c r="Z757" s="10"/>
    </row>
    <row r="758" spans="1:26" x14ac:dyDescent="0.2">
      <c r="A758" t="s">
        <v>5186</v>
      </c>
      <c r="B758" t="s">
        <v>5187</v>
      </c>
      <c r="D758" t="s">
        <v>5188</v>
      </c>
      <c r="E758" t="s">
        <v>5189</v>
      </c>
      <c r="F758" t="s">
        <v>5190</v>
      </c>
      <c r="G758">
        <v>2014</v>
      </c>
      <c r="H758" t="s">
        <v>5191</v>
      </c>
      <c r="I758" t="s">
        <v>5192</v>
      </c>
      <c r="J758" t="s">
        <v>64</v>
      </c>
      <c r="K758" t="s">
        <v>2035</v>
      </c>
      <c r="L758" t="s">
        <v>5193</v>
      </c>
      <c r="M758" t="s">
        <v>5194</v>
      </c>
      <c r="N758" t="s">
        <v>5195</v>
      </c>
      <c r="O758" t="s">
        <v>5196</v>
      </c>
      <c r="P758" t="s">
        <v>253</v>
      </c>
      <c r="R758" s="5" t="s">
        <v>10052</v>
      </c>
      <c r="Y758" s="10"/>
      <c r="Z758" s="10"/>
    </row>
    <row r="759" spans="1:26" x14ac:dyDescent="0.2">
      <c r="A759" t="s">
        <v>5197</v>
      </c>
      <c r="B759" t="s">
        <v>5198</v>
      </c>
      <c r="C759" t="s">
        <v>5199</v>
      </c>
      <c r="D759" t="s">
        <v>2563</v>
      </c>
      <c r="E759" t="s">
        <v>2564</v>
      </c>
      <c r="F759" t="s">
        <v>2565</v>
      </c>
      <c r="G759">
        <v>2014</v>
      </c>
      <c r="H759" t="s">
        <v>5200</v>
      </c>
      <c r="I759" t="s">
        <v>5201</v>
      </c>
      <c r="J759" t="s">
        <v>44</v>
      </c>
      <c r="K759" t="s">
        <v>113</v>
      </c>
      <c r="L759" t="s">
        <v>173</v>
      </c>
      <c r="M759" t="s">
        <v>2568</v>
      </c>
      <c r="O759" t="s">
        <v>1887</v>
      </c>
      <c r="P759" t="s">
        <v>29</v>
      </c>
      <c r="R759" t="s">
        <v>9897</v>
      </c>
      <c r="V759">
        <v>825</v>
      </c>
      <c r="W759" t="s">
        <v>9855</v>
      </c>
      <c r="X759" s="11">
        <f>V759</f>
        <v>825</v>
      </c>
      <c r="Y759" s="17">
        <f>X759</f>
        <v>825</v>
      </c>
      <c r="Z759" s="11">
        <f>Y759</f>
        <v>825</v>
      </c>
    </row>
    <row r="760" spans="1:26" x14ac:dyDescent="0.2">
      <c r="A760" t="s">
        <v>5202</v>
      </c>
      <c r="B760" t="s">
        <v>5203</v>
      </c>
      <c r="D760" t="s">
        <v>5204</v>
      </c>
      <c r="E760" t="s">
        <v>5205</v>
      </c>
      <c r="G760">
        <v>2014</v>
      </c>
      <c r="H760" t="s">
        <v>5206</v>
      </c>
      <c r="I760" t="s">
        <v>5207</v>
      </c>
      <c r="J760" t="s">
        <v>44</v>
      </c>
      <c r="K760" t="s">
        <v>9955</v>
      </c>
      <c r="L760" t="s">
        <v>5208</v>
      </c>
      <c r="M760" t="s">
        <v>2474</v>
      </c>
      <c r="O760" t="s">
        <v>5209</v>
      </c>
      <c r="R760" s="5" t="s">
        <v>10052</v>
      </c>
      <c r="Y760" s="10"/>
      <c r="Z760" s="10"/>
    </row>
    <row r="761" spans="1:26" x14ac:dyDescent="0.2">
      <c r="A761" t="s">
        <v>5210</v>
      </c>
      <c r="B761" t="s">
        <v>5211</v>
      </c>
      <c r="C761" t="s">
        <v>5212</v>
      </c>
      <c r="D761" t="s">
        <v>5213</v>
      </c>
      <c r="E761" t="s">
        <v>5214</v>
      </c>
      <c r="G761">
        <v>2014</v>
      </c>
      <c r="H761" t="s">
        <v>5215</v>
      </c>
      <c r="I761" t="s">
        <v>5216</v>
      </c>
      <c r="J761" t="s">
        <v>23</v>
      </c>
      <c r="K761" t="s">
        <v>45</v>
      </c>
      <c r="L761" t="s">
        <v>105</v>
      </c>
      <c r="M761" t="s">
        <v>187</v>
      </c>
      <c r="N761" t="s">
        <v>5217</v>
      </c>
      <c r="O761" t="s">
        <v>2175</v>
      </c>
      <c r="P761" t="s">
        <v>29</v>
      </c>
      <c r="R761" t="s">
        <v>9854</v>
      </c>
      <c r="S761" s="5">
        <v>475</v>
      </c>
      <c r="T761" s="5">
        <v>1300</v>
      </c>
      <c r="U761" s="5">
        <f>AVERAGE(S761:T761)</f>
        <v>887.5</v>
      </c>
      <c r="W761" t="s">
        <v>9855</v>
      </c>
      <c r="X761" s="11">
        <f>U761</f>
        <v>887.5</v>
      </c>
      <c r="Y761" s="15">
        <f>S761</f>
        <v>475</v>
      </c>
      <c r="Z761" s="15">
        <f>T761</f>
        <v>1300</v>
      </c>
    </row>
    <row r="762" spans="1:26" x14ac:dyDescent="0.2">
      <c r="A762" t="s">
        <v>5218</v>
      </c>
      <c r="B762" t="s">
        <v>5219</v>
      </c>
      <c r="C762" t="s">
        <v>5220</v>
      </c>
      <c r="D762" t="s">
        <v>5221</v>
      </c>
      <c r="E762" t="s">
        <v>5222</v>
      </c>
      <c r="F762" t="s">
        <v>5223</v>
      </c>
      <c r="G762">
        <v>2014</v>
      </c>
      <c r="H762" t="s">
        <v>5224</v>
      </c>
      <c r="I762" t="s">
        <v>5225</v>
      </c>
      <c r="J762" t="s">
        <v>64</v>
      </c>
      <c r="K762" t="s">
        <v>450</v>
      </c>
      <c r="L762" t="s">
        <v>210</v>
      </c>
      <c r="M762" t="s">
        <v>5226</v>
      </c>
      <c r="O762" t="s">
        <v>1887</v>
      </c>
      <c r="P762" t="s">
        <v>29</v>
      </c>
      <c r="R762" t="s">
        <v>9897</v>
      </c>
      <c r="V762">
        <v>500</v>
      </c>
      <c r="W762" t="s">
        <v>9855</v>
      </c>
      <c r="X762" s="11">
        <f>V762</f>
        <v>500</v>
      </c>
      <c r="Y762" s="17">
        <f>X762</f>
        <v>500</v>
      </c>
      <c r="Z762" s="11">
        <f>Y762</f>
        <v>500</v>
      </c>
    </row>
    <row r="763" spans="1:26" x14ac:dyDescent="0.2">
      <c r="A763" t="s">
        <v>5227</v>
      </c>
      <c r="B763" t="s">
        <v>5228</v>
      </c>
      <c r="C763" t="s">
        <v>5229</v>
      </c>
      <c r="D763" t="s">
        <v>181</v>
      </c>
      <c r="E763" t="s">
        <v>182</v>
      </c>
      <c r="G763">
        <v>2014</v>
      </c>
      <c r="H763" t="s">
        <v>5230</v>
      </c>
      <c r="I763" t="s">
        <v>5231</v>
      </c>
      <c r="J763" t="s">
        <v>23</v>
      </c>
      <c r="K763" t="s">
        <v>9870</v>
      </c>
      <c r="L763" t="s">
        <v>186</v>
      </c>
      <c r="M763" t="s">
        <v>187</v>
      </c>
      <c r="O763" t="s">
        <v>189</v>
      </c>
      <c r="P763" t="s">
        <v>29</v>
      </c>
      <c r="R763">
        <v>1600</v>
      </c>
      <c r="W763" t="s">
        <v>9859</v>
      </c>
      <c r="X763" s="9">
        <f>R763*0.9517</f>
        <v>1522.72</v>
      </c>
      <c r="Y763" s="10">
        <f>R763*0.9157</f>
        <v>1465.12</v>
      </c>
      <c r="Z763" s="10">
        <f>R763*0.9157</f>
        <v>1465.12</v>
      </c>
    </row>
    <row r="764" spans="1:26" x14ac:dyDescent="0.2">
      <c r="A764" t="s">
        <v>5232</v>
      </c>
      <c r="B764" t="s">
        <v>5233</v>
      </c>
      <c r="C764" t="s">
        <v>5234</v>
      </c>
      <c r="D764" t="s">
        <v>2523</v>
      </c>
      <c r="E764" t="s">
        <v>2524</v>
      </c>
      <c r="F764" t="s">
        <v>4931</v>
      </c>
      <c r="G764">
        <v>2014</v>
      </c>
      <c r="H764" t="s">
        <v>5235</v>
      </c>
      <c r="I764" t="s">
        <v>5236</v>
      </c>
      <c r="J764" t="s">
        <v>23</v>
      </c>
      <c r="K764" t="s">
        <v>24</v>
      </c>
      <c r="L764" t="s">
        <v>2527</v>
      </c>
      <c r="M764" t="s">
        <v>2528</v>
      </c>
      <c r="O764" t="s">
        <v>107</v>
      </c>
      <c r="P764" t="s">
        <v>29</v>
      </c>
      <c r="R764">
        <v>2230</v>
      </c>
      <c r="W764" t="s">
        <v>9855</v>
      </c>
      <c r="X764" s="11">
        <f>R764</f>
        <v>2230</v>
      </c>
      <c r="Y764" s="10">
        <f>R764</f>
        <v>2230</v>
      </c>
      <c r="Z764" s="10">
        <f>R764</f>
        <v>2230</v>
      </c>
    </row>
    <row r="765" spans="1:26" x14ac:dyDescent="0.2">
      <c r="A765" t="s">
        <v>5237</v>
      </c>
      <c r="B765" t="s">
        <v>5238</v>
      </c>
      <c r="C765" t="s">
        <v>5239</v>
      </c>
      <c r="D765" t="s">
        <v>2523</v>
      </c>
      <c r="E765" t="s">
        <v>2524</v>
      </c>
      <c r="F765" t="s">
        <v>4931</v>
      </c>
      <c r="G765">
        <v>2014</v>
      </c>
      <c r="H765" t="s">
        <v>5240</v>
      </c>
      <c r="I765" t="s">
        <v>5241</v>
      </c>
      <c r="J765" t="s">
        <v>23</v>
      </c>
      <c r="K765" t="s">
        <v>995</v>
      </c>
      <c r="L765" t="s">
        <v>2527</v>
      </c>
      <c r="M765" t="s">
        <v>2528</v>
      </c>
      <c r="O765" t="s">
        <v>107</v>
      </c>
      <c r="P765" t="s">
        <v>29</v>
      </c>
      <c r="R765">
        <v>2230</v>
      </c>
      <c r="W765" t="s">
        <v>9855</v>
      </c>
      <c r="X765" s="11">
        <f>R765</f>
        <v>2230</v>
      </c>
      <c r="Y765" s="10">
        <f>R765</f>
        <v>2230</v>
      </c>
      <c r="Z765" s="10">
        <f>R765</f>
        <v>2230</v>
      </c>
    </row>
    <row r="766" spans="1:26" x14ac:dyDescent="0.2">
      <c r="A766" t="s">
        <v>5242</v>
      </c>
      <c r="B766" t="s">
        <v>5243</v>
      </c>
      <c r="C766" t="s">
        <v>5244</v>
      </c>
      <c r="D766" t="s">
        <v>1350</v>
      </c>
      <c r="E766" t="s">
        <v>1351</v>
      </c>
      <c r="G766">
        <v>2014</v>
      </c>
      <c r="H766" t="s">
        <v>5245</v>
      </c>
      <c r="I766" t="s">
        <v>5246</v>
      </c>
      <c r="J766" t="s">
        <v>122</v>
      </c>
      <c r="K766" t="s">
        <v>9956</v>
      </c>
      <c r="L766" t="s">
        <v>340</v>
      </c>
      <c r="M766" t="s">
        <v>341</v>
      </c>
      <c r="N766" t="s">
        <v>5247</v>
      </c>
      <c r="O766" t="s">
        <v>189</v>
      </c>
      <c r="P766" t="s">
        <v>29</v>
      </c>
      <c r="R766">
        <v>1800</v>
      </c>
      <c r="W766" t="s">
        <v>9859</v>
      </c>
      <c r="X766" s="9">
        <f>R766*0.9517</f>
        <v>1713.06</v>
      </c>
      <c r="Y766" s="10">
        <f>R766*0.9157</f>
        <v>1648.26</v>
      </c>
      <c r="Z766" s="10">
        <f>R766*0.9157</f>
        <v>1648.26</v>
      </c>
    </row>
    <row r="767" spans="1:26" x14ac:dyDescent="0.2">
      <c r="A767" t="s">
        <v>5248</v>
      </c>
      <c r="B767" t="s">
        <v>5249</v>
      </c>
      <c r="C767" t="s">
        <v>5250</v>
      </c>
      <c r="D767" t="s">
        <v>2234</v>
      </c>
      <c r="E767" t="s">
        <v>2235</v>
      </c>
      <c r="F767" t="s">
        <v>2236</v>
      </c>
      <c r="G767">
        <v>2014</v>
      </c>
      <c r="H767" t="s">
        <v>5251</v>
      </c>
      <c r="I767" t="s">
        <v>5252</v>
      </c>
      <c r="J767" t="s">
        <v>44</v>
      </c>
      <c r="K767" t="s">
        <v>172</v>
      </c>
      <c r="L767" t="s">
        <v>173</v>
      </c>
      <c r="M767" t="s">
        <v>2239</v>
      </c>
      <c r="N767" t="s">
        <v>5253</v>
      </c>
      <c r="O767" t="s">
        <v>1887</v>
      </c>
      <c r="P767" t="s">
        <v>29</v>
      </c>
      <c r="R767" t="s">
        <v>9897</v>
      </c>
      <c r="V767">
        <v>825</v>
      </c>
      <c r="W767" t="s">
        <v>9855</v>
      </c>
      <c r="X767" s="11">
        <f>V767</f>
        <v>825</v>
      </c>
      <c r="Y767" s="17">
        <f>X767</f>
        <v>825</v>
      </c>
      <c r="Z767" s="11">
        <f>Y767</f>
        <v>825</v>
      </c>
    </row>
    <row r="768" spans="1:26" x14ac:dyDescent="0.2">
      <c r="A768" t="s">
        <v>5254</v>
      </c>
      <c r="B768" t="s">
        <v>5255</v>
      </c>
      <c r="C768" t="s">
        <v>5256</v>
      </c>
      <c r="D768" t="s">
        <v>5257</v>
      </c>
      <c r="E768" t="s">
        <v>5258</v>
      </c>
      <c r="F768" t="s">
        <v>5259</v>
      </c>
      <c r="G768">
        <v>2014</v>
      </c>
      <c r="H768" t="s">
        <v>5260</v>
      </c>
      <c r="I768" t="s">
        <v>5261</v>
      </c>
      <c r="J768" t="s">
        <v>44</v>
      </c>
      <c r="K768" t="s">
        <v>172</v>
      </c>
      <c r="L768" t="s">
        <v>5262</v>
      </c>
      <c r="M768" t="s">
        <v>174</v>
      </c>
      <c r="N768" t="s">
        <v>5263</v>
      </c>
      <c r="O768" t="s">
        <v>2175</v>
      </c>
      <c r="P768" t="s">
        <v>29</v>
      </c>
      <c r="R768" t="s">
        <v>9897</v>
      </c>
      <c r="V768">
        <v>800</v>
      </c>
      <c r="W768" t="s">
        <v>9855</v>
      </c>
      <c r="X768" s="11">
        <f>V768</f>
        <v>800</v>
      </c>
      <c r="Y768" s="17">
        <f>X768</f>
        <v>800</v>
      </c>
      <c r="Z768" s="11">
        <f>Y768</f>
        <v>800</v>
      </c>
    </row>
    <row r="769" spans="1:26" x14ac:dyDescent="0.2">
      <c r="A769" t="s">
        <v>5264</v>
      </c>
      <c r="B769" t="s">
        <v>5265</v>
      </c>
      <c r="C769" t="s">
        <v>5266</v>
      </c>
      <c r="D769" t="s">
        <v>5267</v>
      </c>
      <c r="E769" t="s">
        <v>5268</v>
      </c>
      <c r="G769">
        <v>2014</v>
      </c>
      <c r="H769" t="s">
        <v>5269</v>
      </c>
      <c r="I769" t="s">
        <v>5270</v>
      </c>
      <c r="J769" t="s">
        <v>23</v>
      </c>
      <c r="K769" t="s">
        <v>24</v>
      </c>
      <c r="L769" t="s">
        <v>140</v>
      </c>
      <c r="M769" t="s">
        <v>5271</v>
      </c>
      <c r="O769" t="s">
        <v>5272</v>
      </c>
      <c r="R769" s="5" t="s">
        <v>10052</v>
      </c>
      <c r="Y769" s="10"/>
      <c r="Z769" s="10"/>
    </row>
    <row r="770" spans="1:26" x14ac:dyDescent="0.2">
      <c r="A770" t="s">
        <v>5273</v>
      </c>
      <c r="B770" t="s">
        <v>5274</v>
      </c>
      <c r="C770" t="s">
        <v>5275</v>
      </c>
      <c r="D770" t="s">
        <v>5267</v>
      </c>
      <c r="E770" t="s">
        <v>5268</v>
      </c>
      <c r="G770">
        <v>2014</v>
      </c>
      <c r="H770" t="s">
        <v>5276</v>
      </c>
      <c r="I770" t="s">
        <v>5277</v>
      </c>
      <c r="J770" t="s">
        <v>44</v>
      </c>
      <c r="K770" t="s">
        <v>9957</v>
      </c>
      <c r="L770" t="s">
        <v>140</v>
      </c>
      <c r="M770" t="s">
        <v>5271</v>
      </c>
      <c r="N770" t="s">
        <v>5278</v>
      </c>
      <c r="O770" t="s">
        <v>5272</v>
      </c>
      <c r="R770" s="5" t="s">
        <v>10052</v>
      </c>
      <c r="Y770" s="10"/>
      <c r="Z770" s="10"/>
    </row>
    <row r="771" spans="1:26" x14ac:dyDescent="0.2">
      <c r="A771" t="s">
        <v>5279</v>
      </c>
      <c r="B771" t="s">
        <v>5280</v>
      </c>
      <c r="C771" t="s">
        <v>5281</v>
      </c>
      <c r="D771" t="s">
        <v>5282</v>
      </c>
      <c r="E771" t="s">
        <v>5283</v>
      </c>
      <c r="F771" t="s">
        <v>5284</v>
      </c>
      <c r="G771">
        <v>2014</v>
      </c>
      <c r="H771" t="s">
        <v>5285</v>
      </c>
      <c r="I771" t="s">
        <v>5286</v>
      </c>
      <c r="J771" t="s">
        <v>122</v>
      </c>
      <c r="K771" t="s">
        <v>232</v>
      </c>
      <c r="L771" t="s">
        <v>5287</v>
      </c>
      <c r="M771" t="s">
        <v>606</v>
      </c>
      <c r="N771" t="s">
        <v>5288</v>
      </c>
      <c r="O771" t="s">
        <v>1887</v>
      </c>
      <c r="P771" t="s">
        <v>29</v>
      </c>
      <c r="R771" t="s">
        <v>9897</v>
      </c>
      <c r="V771">
        <v>825</v>
      </c>
      <c r="W771" t="s">
        <v>9855</v>
      </c>
      <c r="X771" s="11">
        <f>V771</f>
        <v>825</v>
      </c>
      <c r="Y771" s="17">
        <f>X771</f>
        <v>825</v>
      </c>
      <c r="Z771" s="11">
        <f>Y771</f>
        <v>825</v>
      </c>
    </row>
    <row r="772" spans="1:26" x14ac:dyDescent="0.2">
      <c r="A772" t="s">
        <v>5289</v>
      </c>
      <c r="B772" t="s">
        <v>5290</v>
      </c>
      <c r="C772" t="s">
        <v>5291</v>
      </c>
      <c r="D772" t="s">
        <v>4891</v>
      </c>
      <c r="E772" t="s">
        <v>4892</v>
      </c>
      <c r="G772">
        <v>2014</v>
      </c>
      <c r="H772" t="s">
        <v>5292</v>
      </c>
      <c r="I772" t="s">
        <v>5293</v>
      </c>
      <c r="J772" t="s">
        <v>23</v>
      </c>
      <c r="K772" t="s">
        <v>24</v>
      </c>
      <c r="L772" t="s">
        <v>1548</v>
      </c>
      <c r="M772" t="s">
        <v>527</v>
      </c>
      <c r="O772" t="s">
        <v>4896</v>
      </c>
      <c r="P772" t="s">
        <v>177</v>
      </c>
      <c r="R772" s="5" t="s">
        <v>10052</v>
      </c>
      <c r="Y772" s="10"/>
      <c r="Z772" s="10"/>
    </row>
    <row r="773" spans="1:26" x14ac:dyDescent="0.2">
      <c r="A773" t="s">
        <v>5294</v>
      </c>
      <c r="B773" t="s">
        <v>5295</v>
      </c>
      <c r="C773" t="s">
        <v>5296</v>
      </c>
      <c r="D773" t="s">
        <v>2302</v>
      </c>
      <c r="E773" t="s">
        <v>2303</v>
      </c>
      <c r="F773" t="s">
        <v>2304</v>
      </c>
      <c r="G773">
        <v>2014</v>
      </c>
      <c r="H773" t="s">
        <v>5297</v>
      </c>
      <c r="I773" t="s">
        <v>5298</v>
      </c>
      <c r="J773" t="s">
        <v>64</v>
      </c>
      <c r="K773" t="s">
        <v>431</v>
      </c>
      <c r="L773" t="s">
        <v>2307</v>
      </c>
      <c r="M773" t="s">
        <v>527</v>
      </c>
      <c r="N773" t="s">
        <v>5299</v>
      </c>
      <c r="O773" t="s">
        <v>2230</v>
      </c>
      <c r="P773" t="s">
        <v>29</v>
      </c>
      <c r="R773">
        <v>2000</v>
      </c>
      <c r="W773" t="s">
        <v>9851</v>
      </c>
      <c r="X773" s="9">
        <f>R773*0.8893</f>
        <v>1778.6</v>
      </c>
      <c r="Y773" s="10">
        <f>R773*0.8893</f>
        <v>1778.6</v>
      </c>
      <c r="Z773" s="10">
        <f>R773*0.8893</f>
        <v>1778.6</v>
      </c>
    </row>
    <row r="774" spans="1:26" x14ac:dyDescent="0.2">
      <c r="A774" t="s">
        <v>5300</v>
      </c>
      <c r="B774" t="s">
        <v>5301</v>
      </c>
      <c r="C774" t="s">
        <v>5302</v>
      </c>
      <c r="D774" t="s">
        <v>2563</v>
      </c>
      <c r="E774" t="s">
        <v>2564</v>
      </c>
      <c r="F774" t="s">
        <v>2565</v>
      </c>
      <c r="G774">
        <v>2014</v>
      </c>
      <c r="H774" t="s">
        <v>5303</v>
      </c>
      <c r="I774" t="s">
        <v>5304</v>
      </c>
      <c r="J774" t="s">
        <v>44</v>
      </c>
      <c r="K774" t="s">
        <v>113</v>
      </c>
      <c r="L774" t="s">
        <v>173</v>
      </c>
      <c r="M774" t="s">
        <v>2568</v>
      </c>
      <c r="O774" t="s">
        <v>1887</v>
      </c>
      <c r="P774" t="s">
        <v>29</v>
      </c>
      <c r="R774" t="s">
        <v>9897</v>
      </c>
      <c r="V774">
        <v>825</v>
      </c>
      <c r="W774" t="s">
        <v>9855</v>
      </c>
      <c r="X774" s="11">
        <f>V774</f>
        <v>825</v>
      </c>
      <c r="Y774" s="17">
        <f>X774</f>
        <v>825</v>
      </c>
      <c r="Z774" s="11">
        <f>Y774</f>
        <v>825</v>
      </c>
    </row>
    <row r="775" spans="1:26" x14ac:dyDescent="0.2">
      <c r="A775" t="s">
        <v>5305</v>
      </c>
      <c r="B775" t="s">
        <v>5306</v>
      </c>
      <c r="C775" t="s">
        <v>5307</v>
      </c>
      <c r="D775" t="s">
        <v>2302</v>
      </c>
      <c r="E775" t="s">
        <v>2303</v>
      </c>
      <c r="F775" t="s">
        <v>2304</v>
      </c>
      <c r="G775">
        <v>2014</v>
      </c>
      <c r="H775" t="s">
        <v>5308</v>
      </c>
      <c r="I775" t="s">
        <v>5309</v>
      </c>
      <c r="J775" t="s">
        <v>23</v>
      </c>
      <c r="K775" t="s">
        <v>24</v>
      </c>
      <c r="L775" t="s">
        <v>2307</v>
      </c>
      <c r="M775" t="s">
        <v>527</v>
      </c>
      <c r="N775" t="s">
        <v>5310</v>
      </c>
      <c r="O775" t="s">
        <v>2230</v>
      </c>
      <c r="P775" t="s">
        <v>29</v>
      </c>
      <c r="R775">
        <v>2000</v>
      </c>
      <c r="W775" t="s">
        <v>9851</v>
      </c>
      <c r="X775" s="9">
        <f>R775*0.8893</f>
        <v>1778.6</v>
      </c>
      <c r="Y775" s="10">
        <f>R775*0.8893</f>
        <v>1778.6</v>
      </c>
      <c r="Z775" s="10">
        <f>R775*0.8893</f>
        <v>1778.6</v>
      </c>
    </row>
    <row r="776" spans="1:26" x14ac:dyDescent="0.2">
      <c r="A776" t="s">
        <v>5311</v>
      </c>
      <c r="B776" t="s">
        <v>5312</v>
      </c>
      <c r="C776" t="s">
        <v>5313</v>
      </c>
      <c r="D776" t="s">
        <v>2441</v>
      </c>
      <c r="E776" t="s">
        <v>2442</v>
      </c>
      <c r="F776" t="s">
        <v>5314</v>
      </c>
      <c r="G776">
        <v>2014</v>
      </c>
      <c r="H776" t="s">
        <v>5315</v>
      </c>
      <c r="I776" t="s">
        <v>5316</v>
      </c>
      <c r="J776" t="s">
        <v>23</v>
      </c>
      <c r="K776" t="s">
        <v>24</v>
      </c>
      <c r="L776" t="s">
        <v>2445</v>
      </c>
      <c r="M776" t="s">
        <v>2446</v>
      </c>
      <c r="N776" t="s">
        <v>2318</v>
      </c>
      <c r="O776" t="s">
        <v>2448</v>
      </c>
      <c r="P776" t="s">
        <v>177</v>
      </c>
      <c r="R776">
        <v>1998</v>
      </c>
      <c r="W776" t="s">
        <v>9855</v>
      </c>
      <c r="X776" s="11">
        <f>R776</f>
        <v>1998</v>
      </c>
      <c r="Y776" s="10">
        <f>R776</f>
        <v>1998</v>
      </c>
      <c r="Z776" s="10">
        <f>R776</f>
        <v>1998</v>
      </c>
    </row>
    <row r="777" spans="1:26" x14ac:dyDescent="0.2">
      <c r="A777" t="s">
        <v>5317</v>
      </c>
      <c r="B777" t="s">
        <v>5318</v>
      </c>
      <c r="C777" t="s">
        <v>5319</v>
      </c>
      <c r="D777" t="s">
        <v>2169</v>
      </c>
      <c r="E777" t="s">
        <v>2170</v>
      </c>
      <c r="G777">
        <v>2014</v>
      </c>
      <c r="H777" t="s">
        <v>5320</v>
      </c>
      <c r="I777" t="s">
        <v>5321</v>
      </c>
      <c r="J777" t="s">
        <v>23</v>
      </c>
      <c r="K777" t="s">
        <v>24</v>
      </c>
      <c r="L777" t="s">
        <v>2173</v>
      </c>
      <c r="M777" t="s">
        <v>2174</v>
      </c>
      <c r="O777" t="s">
        <v>2175</v>
      </c>
      <c r="P777" t="s">
        <v>29</v>
      </c>
      <c r="R777" t="s">
        <v>9854</v>
      </c>
      <c r="S777" s="5">
        <v>700</v>
      </c>
      <c r="T777" s="5">
        <v>1200</v>
      </c>
      <c r="U777" s="5">
        <f>AVERAGE(S777:T777)</f>
        <v>950</v>
      </c>
      <c r="W777" t="s">
        <v>9855</v>
      </c>
      <c r="X777" s="11">
        <f>U777</f>
        <v>950</v>
      </c>
      <c r="Y777" s="15">
        <f>S777</f>
        <v>700</v>
      </c>
      <c r="Z777" s="15">
        <f>T777</f>
        <v>1200</v>
      </c>
    </row>
    <row r="778" spans="1:26" x14ac:dyDescent="0.2">
      <c r="A778" t="s">
        <v>5322</v>
      </c>
      <c r="B778" t="s">
        <v>5323</v>
      </c>
      <c r="C778" t="s">
        <v>5324</v>
      </c>
      <c r="D778" t="s">
        <v>5325</v>
      </c>
      <c r="E778" t="s">
        <v>5326</v>
      </c>
      <c r="G778">
        <v>2014</v>
      </c>
      <c r="H778" t="s">
        <v>5327</v>
      </c>
      <c r="I778" t="s">
        <v>5328</v>
      </c>
      <c r="J778" t="s">
        <v>44</v>
      </c>
      <c r="K778" t="s">
        <v>5329</v>
      </c>
      <c r="L778" t="s">
        <v>1117</v>
      </c>
      <c r="M778" t="s">
        <v>47</v>
      </c>
      <c r="N778" t="s">
        <v>5330</v>
      </c>
      <c r="O778" t="s">
        <v>1120</v>
      </c>
      <c r="P778" t="s">
        <v>29</v>
      </c>
      <c r="R778" s="5" t="s">
        <v>10052</v>
      </c>
      <c r="Y778" s="10"/>
      <c r="Z778" s="10"/>
    </row>
    <row r="779" spans="1:26" x14ac:dyDescent="0.2">
      <c r="A779" t="s">
        <v>5331</v>
      </c>
      <c r="B779" t="s">
        <v>5332</v>
      </c>
      <c r="C779" t="s">
        <v>5333</v>
      </c>
      <c r="D779" t="s">
        <v>5334</v>
      </c>
      <c r="E779" t="s">
        <v>5335</v>
      </c>
      <c r="F779" t="s">
        <v>5336</v>
      </c>
      <c r="G779">
        <v>2014</v>
      </c>
      <c r="H779" t="s">
        <v>5337</v>
      </c>
      <c r="I779" t="s">
        <v>5338</v>
      </c>
      <c r="J779" t="s">
        <v>23</v>
      </c>
      <c r="K779" t="s">
        <v>24</v>
      </c>
      <c r="L779" t="s">
        <v>5339</v>
      </c>
      <c r="M779" t="s">
        <v>1307</v>
      </c>
      <c r="O779" t="s">
        <v>2230</v>
      </c>
      <c r="P779" t="s">
        <v>29</v>
      </c>
      <c r="R779">
        <v>1750</v>
      </c>
      <c r="W779" t="s">
        <v>9851</v>
      </c>
      <c r="X779" s="9">
        <f>R779*0.8893</f>
        <v>1556.2749999999999</v>
      </c>
      <c r="Y779" s="10">
        <f>R779*0.8893</f>
        <v>1556.2749999999999</v>
      </c>
      <c r="Z779" s="10">
        <f>R779*0.8893</f>
        <v>1556.2749999999999</v>
      </c>
    </row>
    <row r="780" spans="1:26" x14ac:dyDescent="0.2">
      <c r="A780" t="s">
        <v>5340</v>
      </c>
      <c r="B780" t="s">
        <v>5341</v>
      </c>
      <c r="C780" t="s">
        <v>5342</v>
      </c>
      <c r="D780" t="s">
        <v>1673</v>
      </c>
      <c r="E780" t="s">
        <v>1674</v>
      </c>
      <c r="F780" t="s">
        <v>2643</v>
      </c>
      <c r="G780">
        <v>2014</v>
      </c>
      <c r="H780" t="s">
        <v>5343</v>
      </c>
      <c r="I780" t="s">
        <v>5344</v>
      </c>
      <c r="J780" t="s">
        <v>44</v>
      </c>
      <c r="K780" t="s">
        <v>2975</v>
      </c>
      <c r="L780" t="s">
        <v>1339</v>
      </c>
      <c r="M780" t="s">
        <v>1677</v>
      </c>
      <c r="N780" t="s">
        <v>5345</v>
      </c>
      <c r="O780" t="s">
        <v>1679</v>
      </c>
      <c r="P780" t="s">
        <v>30</v>
      </c>
      <c r="R780">
        <v>2130</v>
      </c>
      <c r="W780" t="s">
        <v>9855</v>
      </c>
      <c r="X780" s="11">
        <f t="shared" ref="X780:X785" si="18">R780</f>
        <v>2130</v>
      </c>
      <c r="Y780" s="10">
        <f t="shared" ref="Y780:Y785" si="19">R780</f>
        <v>2130</v>
      </c>
      <c r="Z780" s="10">
        <f t="shared" ref="Z780:Z785" si="20">R780</f>
        <v>2130</v>
      </c>
    </row>
    <row r="781" spans="1:26" x14ac:dyDescent="0.2">
      <c r="A781" t="s">
        <v>5346</v>
      </c>
      <c r="B781" t="s">
        <v>5347</v>
      </c>
      <c r="C781" t="s">
        <v>5348</v>
      </c>
      <c r="D781" t="s">
        <v>1673</v>
      </c>
      <c r="E781" t="s">
        <v>1674</v>
      </c>
      <c r="F781" t="s">
        <v>2643</v>
      </c>
      <c r="G781">
        <v>2014</v>
      </c>
      <c r="H781" t="s">
        <v>5349</v>
      </c>
      <c r="I781" t="s">
        <v>5350</v>
      </c>
      <c r="J781" t="s">
        <v>23</v>
      </c>
      <c r="K781" t="s">
        <v>24</v>
      </c>
      <c r="L781" t="s">
        <v>1339</v>
      </c>
      <c r="M781" t="s">
        <v>1677</v>
      </c>
      <c r="N781" t="s">
        <v>5351</v>
      </c>
      <c r="O781" t="s">
        <v>1679</v>
      </c>
      <c r="P781" t="s">
        <v>30</v>
      </c>
      <c r="R781">
        <v>2130</v>
      </c>
      <c r="W781" t="s">
        <v>9855</v>
      </c>
      <c r="X781" s="11">
        <f t="shared" si="18"/>
        <v>2130</v>
      </c>
      <c r="Y781" s="10">
        <f t="shared" si="19"/>
        <v>2130</v>
      </c>
      <c r="Z781" s="10">
        <f t="shared" si="20"/>
        <v>2130</v>
      </c>
    </row>
    <row r="782" spans="1:26" x14ac:dyDescent="0.2">
      <c r="A782" t="s">
        <v>5352</v>
      </c>
      <c r="B782" t="s">
        <v>5353</v>
      </c>
      <c r="C782" t="s">
        <v>5354</v>
      </c>
      <c r="D782" t="s">
        <v>1673</v>
      </c>
      <c r="E782" t="s">
        <v>1674</v>
      </c>
      <c r="F782" t="s">
        <v>2643</v>
      </c>
      <c r="G782">
        <v>2014</v>
      </c>
      <c r="H782" t="s">
        <v>5355</v>
      </c>
      <c r="I782" t="s">
        <v>5356</v>
      </c>
      <c r="J782" t="s">
        <v>23</v>
      </c>
      <c r="K782" t="s">
        <v>24</v>
      </c>
      <c r="L782" t="s">
        <v>1339</v>
      </c>
      <c r="M782" t="s">
        <v>1677</v>
      </c>
      <c r="N782" t="s">
        <v>5357</v>
      </c>
      <c r="O782" t="s">
        <v>1679</v>
      </c>
      <c r="P782" t="s">
        <v>30</v>
      </c>
      <c r="R782">
        <v>2130</v>
      </c>
      <c r="W782" t="s">
        <v>9855</v>
      </c>
      <c r="X782" s="11">
        <f t="shared" si="18"/>
        <v>2130</v>
      </c>
      <c r="Y782" s="10">
        <f t="shared" si="19"/>
        <v>2130</v>
      </c>
      <c r="Z782" s="10">
        <f t="shared" si="20"/>
        <v>2130</v>
      </c>
    </row>
    <row r="783" spans="1:26" x14ac:dyDescent="0.2">
      <c r="A783" t="s">
        <v>5358</v>
      </c>
      <c r="B783" t="s">
        <v>5359</v>
      </c>
      <c r="C783" t="s">
        <v>5360</v>
      </c>
      <c r="D783" t="s">
        <v>1673</v>
      </c>
      <c r="E783" t="s">
        <v>1674</v>
      </c>
      <c r="F783" t="s">
        <v>2643</v>
      </c>
      <c r="G783">
        <v>2014</v>
      </c>
      <c r="H783" t="s">
        <v>5361</v>
      </c>
      <c r="I783" t="s">
        <v>5362</v>
      </c>
      <c r="J783" t="s">
        <v>23</v>
      </c>
      <c r="K783" t="s">
        <v>9870</v>
      </c>
      <c r="L783" t="s">
        <v>1339</v>
      </c>
      <c r="M783" t="s">
        <v>1677</v>
      </c>
      <c r="N783" t="s">
        <v>5363</v>
      </c>
      <c r="O783" t="s">
        <v>1679</v>
      </c>
      <c r="P783" t="s">
        <v>30</v>
      </c>
      <c r="R783">
        <v>2130</v>
      </c>
      <c r="W783" t="s">
        <v>9855</v>
      </c>
      <c r="X783" s="11">
        <f t="shared" si="18"/>
        <v>2130</v>
      </c>
      <c r="Y783" s="10">
        <f t="shared" si="19"/>
        <v>2130</v>
      </c>
      <c r="Z783" s="10">
        <f t="shared" si="20"/>
        <v>2130</v>
      </c>
    </row>
    <row r="784" spans="1:26" x14ac:dyDescent="0.2">
      <c r="A784" t="s">
        <v>5364</v>
      </c>
      <c r="B784" t="s">
        <v>5365</v>
      </c>
      <c r="C784" t="s">
        <v>5366</v>
      </c>
      <c r="D784" t="s">
        <v>1673</v>
      </c>
      <c r="E784" t="s">
        <v>1674</v>
      </c>
      <c r="F784" t="s">
        <v>2643</v>
      </c>
      <c r="G784">
        <v>2014</v>
      </c>
      <c r="H784" t="s">
        <v>5367</v>
      </c>
      <c r="I784" t="s">
        <v>5368</v>
      </c>
      <c r="J784" t="s">
        <v>23</v>
      </c>
      <c r="K784" t="s">
        <v>24</v>
      </c>
      <c r="L784" t="s">
        <v>1339</v>
      </c>
      <c r="M784" t="s">
        <v>1677</v>
      </c>
      <c r="N784" t="s">
        <v>5369</v>
      </c>
      <c r="O784" t="s">
        <v>1679</v>
      </c>
      <c r="P784" t="s">
        <v>30</v>
      </c>
      <c r="R784">
        <v>2130</v>
      </c>
      <c r="W784" t="s">
        <v>9855</v>
      </c>
      <c r="X784" s="11">
        <f t="shared" si="18"/>
        <v>2130</v>
      </c>
      <c r="Y784" s="10">
        <f t="shared" si="19"/>
        <v>2130</v>
      </c>
      <c r="Z784" s="10">
        <f t="shared" si="20"/>
        <v>2130</v>
      </c>
    </row>
    <row r="785" spans="1:26" x14ac:dyDescent="0.2">
      <c r="A785" t="s">
        <v>5370</v>
      </c>
      <c r="B785" t="s">
        <v>5371</v>
      </c>
      <c r="C785" t="s">
        <v>5372</v>
      </c>
      <c r="D785" t="s">
        <v>1673</v>
      </c>
      <c r="E785" t="s">
        <v>1674</v>
      </c>
      <c r="F785" t="s">
        <v>2643</v>
      </c>
      <c r="G785">
        <v>2014</v>
      </c>
      <c r="H785" t="s">
        <v>5373</v>
      </c>
      <c r="I785" t="s">
        <v>3209</v>
      </c>
      <c r="J785" t="s">
        <v>23</v>
      </c>
      <c r="K785" t="s">
        <v>24</v>
      </c>
      <c r="L785" t="s">
        <v>1339</v>
      </c>
      <c r="M785" t="s">
        <v>1677</v>
      </c>
      <c r="N785" t="s">
        <v>5374</v>
      </c>
      <c r="O785" t="s">
        <v>1679</v>
      </c>
      <c r="P785" t="s">
        <v>30</v>
      </c>
      <c r="R785">
        <v>2130</v>
      </c>
      <c r="W785" t="s">
        <v>9855</v>
      </c>
      <c r="X785" s="11">
        <f t="shared" si="18"/>
        <v>2130</v>
      </c>
      <c r="Y785" s="10">
        <f t="shared" si="19"/>
        <v>2130</v>
      </c>
      <c r="Z785" s="10">
        <f t="shared" si="20"/>
        <v>2130</v>
      </c>
    </row>
    <row r="786" spans="1:26" x14ac:dyDescent="0.2">
      <c r="A786" t="s">
        <v>5375</v>
      </c>
      <c r="B786" t="s">
        <v>5376</v>
      </c>
      <c r="C786" t="s">
        <v>5377</v>
      </c>
      <c r="D786" t="s">
        <v>5378</v>
      </c>
      <c r="E786" t="s">
        <v>5379</v>
      </c>
      <c r="G786">
        <v>2014</v>
      </c>
      <c r="H786" t="s">
        <v>5380</v>
      </c>
      <c r="I786" t="s">
        <v>5381</v>
      </c>
      <c r="J786" t="s">
        <v>44</v>
      </c>
      <c r="K786" t="s">
        <v>113</v>
      </c>
      <c r="L786" t="s">
        <v>46</v>
      </c>
      <c r="M786" t="s">
        <v>47</v>
      </c>
      <c r="N786" t="s">
        <v>5382</v>
      </c>
      <c r="O786" t="s">
        <v>189</v>
      </c>
      <c r="P786" t="s">
        <v>29</v>
      </c>
      <c r="R786">
        <v>1400</v>
      </c>
      <c r="W786" t="s">
        <v>9859</v>
      </c>
      <c r="X786" s="9">
        <f>R786*0.9517</f>
        <v>1332.3799999999999</v>
      </c>
      <c r="Y786" s="10">
        <f>R786*0.9157</f>
        <v>1281.98</v>
      </c>
      <c r="Z786" s="10">
        <f>R786*0.9157</f>
        <v>1281.98</v>
      </c>
    </row>
    <row r="787" spans="1:26" x14ac:dyDescent="0.2">
      <c r="A787" t="s">
        <v>5383</v>
      </c>
      <c r="B787" t="s">
        <v>5384</v>
      </c>
      <c r="C787" t="s">
        <v>5385</v>
      </c>
      <c r="D787" t="s">
        <v>5378</v>
      </c>
      <c r="E787" t="s">
        <v>5379</v>
      </c>
      <c r="G787">
        <v>2014</v>
      </c>
      <c r="H787" t="s">
        <v>5386</v>
      </c>
      <c r="I787" t="s">
        <v>5387</v>
      </c>
      <c r="J787" t="s">
        <v>44</v>
      </c>
      <c r="K787" t="s">
        <v>9958</v>
      </c>
      <c r="L787" t="s">
        <v>46</v>
      </c>
      <c r="M787" t="s">
        <v>47</v>
      </c>
      <c r="N787" t="s">
        <v>5388</v>
      </c>
      <c r="O787" t="s">
        <v>189</v>
      </c>
      <c r="P787" t="s">
        <v>29</v>
      </c>
      <c r="R787">
        <v>1400</v>
      </c>
      <c r="W787" t="s">
        <v>9859</v>
      </c>
      <c r="X787" s="9">
        <f>R787*0.9517</f>
        <v>1332.3799999999999</v>
      </c>
      <c r="Y787" s="10">
        <f>R787*0.9157</f>
        <v>1281.98</v>
      </c>
      <c r="Z787" s="10">
        <f>R787*0.9157</f>
        <v>1281.98</v>
      </c>
    </row>
    <row r="788" spans="1:26" x14ac:dyDescent="0.2">
      <c r="A788" t="s">
        <v>5389</v>
      </c>
      <c r="B788" t="s">
        <v>5390</v>
      </c>
      <c r="C788" t="s">
        <v>5391</v>
      </c>
      <c r="D788" t="s">
        <v>5378</v>
      </c>
      <c r="E788" t="s">
        <v>5379</v>
      </c>
      <c r="G788">
        <v>2014</v>
      </c>
      <c r="H788" t="s">
        <v>5392</v>
      </c>
      <c r="I788" t="s">
        <v>5393</v>
      </c>
      <c r="J788" t="s">
        <v>44</v>
      </c>
      <c r="K788" t="s">
        <v>9959</v>
      </c>
      <c r="L788" t="s">
        <v>46</v>
      </c>
      <c r="M788" t="s">
        <v>47</v>
      </c>
      <c r="N788" t="s">
        <v>5394</v>
      </c>
      <c r="O788" t="s">
        <v>189</v>
      </c>
      <c r="P788" t="s">
        <v>29</v>
      </c>
      <c r="R788">
        <v>1400</v>
      </c>
      <c r="W788" t="s">
        <v>9859</v>
      </c>
      <c r="X788" s="9">
        <f>R788*0.9517</f>
        <v>1332.3799999999999</v>
      </c>
      <c r="Y788" s="10">
        <f>R788*0.9157</f>
        <v>1281.98</v>
      </c>
      <c r="Z788" s="10">
        <f>R788*0.9157</f>
        <v>1281.98</v>
      </c>
    </row>
    <row r="789" spans="1:26" x14ac:dyDescent="0.2">
      <c r="A789" t="s">
        <v>5395</v>
      </c>
      <c r="B789" t="s">
        <v>5396</v>
      </c>
      <c r="C789" t="s">
        <v>5397</v>
      </c>
      <c r="D789" t="s">
        <v>5398</v>
      </c>
      <c r="E789" t="s">
        <v>5399</v>
      </c>
      <c r="F789" t="s">
        <v>5400</v>
      </c>
      <c r="G789">
        <v>2014</v>
      </c>
      <c r="H789" t="s">
        <v>5401</v>
      </c>
      <c r="I789" t="s">
        <v>5402</v>
      </c>
      <c r="J789" t="s">
        <v>122</v>
      </c>
      <c r="K789" t="s">
        <v>232</v>
      </c>
      <c r="L789" t="s">
        <v>5403</v>
      </c>
      <c r="M789" t="s">
        <v>5404</v>
      </c>
      <c r="O789" t="s">
        <v>2230</v>
      </c>
      <c r="P789" t="s">
        <v>29</v>
      </c>
      <c r="R789">
        <v>2000</v>
      </c>
      <c r="W789" t="s">
        <v>9851</v>
      </c>
      <c r="X789" s="9">
        <f>R789*0.8893</f>
        <v>1778.6</v>
      </c>
      <c r="Y789" s="10">
        <f>R789*0.8893</f>
        <v>1778.6</v>
      </c>
      <c r="Z789" s="10">
        <f>R789*0.8893</f>
        <v>1778.6</v>
      </c>
    </row>
    <row r="790" spans="1:26" x14ac:dyDescent="0.2">
      <c r="A790" t="s">
        <v>5405</v>
      </c>
      <c r="B790" t="s">
        <v>5406</v>
      </c>
      <c r="C790" t="s">
        <v>5407</v>
      </c>
      <c r="D790" t="s">
        <v>2584</v>
      </c>
      <c r="E790" t="s">
        <v>2585</v>
      </c>
      <c r="F790" t="s">
        <v>5408</v>
      </c>
      <c r="G790">
        <v>2014</v>
      </c>
      <c r="H790" t="s">
        <v>5409</v>
      </c>
      <c r="I790" t="s">
        <v>5410</v>
      </c>
      <c r="J790" t="s">
        <v>23</v>
      </c>
      <c r="K790" t="s">
        <v>24</v>
      </c>
      <c r="L790" t="s">
        <v>2588</v>
      </c>
      <c r="M790" t="s">
        <v>1835</v>
      </c>
      <c r="N790" t="s">
        <v>5411</v>
      </c>
      <c r="O790" t="s">
        <v>2230</v>
      </c>
      <c r="P790" t="s">
        <v>29</v>
      </c>
      <c r="R790">
        <v>2000</v>
      </c>
      <c r="W790" t="s">
        <v>9851</v>
      </c>
      <c r="X790" s="9">
        <f>R790*0.8893</f>
        <v>1778.6</v>
      </c>
      <c r="Y790" s="10">
        <f>R790*0.8893</f>
        <v>1778.6</v>
      </c>
      <c r="Z790" s="10">
        <f>R790*0.8893</f>
        <v>1778.6</v>
      </c>
    </row>
    <row r="791" spans="1:26" x14ac:dyDescent="0.2">
      <c r="A791" t="s">
        <v>5412</v>
      </c>
      <c r="B791" t="s">
        <v>5413</v>
      </c>
      <c r="C791" t="s">
        <v>5414</v>
      </c>
      <c r="D791" t="s">
        <v>5415</v>
      </c>
      <c r="E791" t="s">
        <v>5416</v>
      </c>
      <c r="F791" t="s">
        <v>5417</v>
      </c>
      <c r="G791">
        <v>2014</v>
      </c>
      <c r="H791" t="s">
        <v>5418</v>
      </c>
      <c r="I791" t="s">
        <v>4960</v>
      </c>
      <c r="J791" t="s">
        <v>23</v>
      </c>
      <c r="K791" t="s">
        <v>24</v>
      </c>
      <c r="L791" t="s">
        <v>221</v>
      </c>
      <c r="N791" t="s">
        <v>5419</v>
      </c>
      <c r="O791" t="s">
        <v>30</v>
      </c>
      <c r="R791" s="5" t="s">
        <v>10052</v>
      </c>
      <c r="Y791" s="10"/>
      <c r="Z791" s="10"/>
    </row>
    <row r="792" spans="1:26" x14ac:dyDescent="0.2">
      <c r="A792" t="s">
        <v>5420</v>
      </c>
      <c r="B792" t="s">
        <v>5421</v>
      </c>
      <c r="C792" t="s">
        <v>5422</v>
      </c>
      <c r="D792" t="s">
        <v>5423</v>
      </c>
      <c r="E792" t="s">
        <v>5424</v>
      </c>
      <c r="G792">
        <v>2014</v>
      </c>
      <c r="H792" t="s">
        <v>5425</v>
      </c>
      <c r="I792" t="s">
        <v>5426</v>
      </c>
      <c r="J792" t="s">
        <v>23</v>
      </c>
      <c r="K792" t="s">
        <v>24</v>
      </c>
      <c r="L792" t="s">
        <v>882</v>
      </c>
      <c r="M792" t="s">
        <v>527</v>
      </c>
      <c r="O792" t="s">
        <v>664</v>
      </c>
      <c r="P792" t="s">
        <v>29</v>
      </c>
      <c r="R792">
        <v>1880</v>
      </c>
      <c r="W792" t="s">
        <v>9855</v>
      </c>
      <c r="X792" s="11">
        <f>R792</f>
        <v>1880</v>
      </c>
      <c r="Y792" s="10">
        <f>R792</f>
        <v>1880</v>
      </c>
      <c r="Z792" s="10">
        <f>R792</f>
        <v>1880</v>
      </c>
    </row>
    <row r="793" spans="1:26" x14ac:dyDescent="0.2">
      <c r="A793" t="s">
        <v>5427</v>
      </c>
      <c r="B793" t="s">
        <v>5428</v>
      </c>
      <c r="C793" t="s">
        <v>5429</v>
      </c>
      <c r="D793" t="s">
        <v>4011</v>
      </c>
      <c r="E793" t="s">
        <v>4012</v>
      </c>
      <c r="G793">
        <v>2015</v>
      </c>
      <c r="H793" t="s">
        <v>5430</v>
      </c>
      <c r="I793" t="s">
        <v>5431</v>
      </c>
      <c r="J793" t="s">
        <v>64</v>
      </c>
      <c r="K793" t="s">
        <v>431</v>
      </c>
      <c r="L793" t="s">
        <v>2871</v>
      </c>
      <c r="M793" t="s">
        <v>263</v>
      </c>
      <c r="N793" t="s">
        <v>5432</v>
      </c>
      <c r="O793" t="s">
        <v>107</v>
      </c>
      <c r="P793" t="s">
        <v>29</v>
      </c>
      <c r="R793">
        <v>2120</v>
      </c>
      <c r="W793" t="s">
        <v>9855</v>
      </c>
      <c r="X793" s="11">
        <f>R793</f>
        <v>2120</v>
      </c>
      <c r="Y793" s="10">
        <f>R793</f>
        <v>2120</v>
      </c>
      <c r="Z793" s="10">
        <f>R793</f>
        <v>2120</v>
      </c>
    </row>
    <row r="794" spans="1:26" x14ac:dyDescent="0.2">
      <c r="A794" t="s">
        <v>5433</v>
      </c>
      <c r="B794" t="s">
        <v>5434</v>
      </c>
      <c r="C794" t="s">
        <v>5435</v>
      </c>
      <c r="D794" t="s">
        <v>146</v>
      </c>
      <c r="E794" t="s">
        <v>147</v>
      </c>
      <c r="G794">
        <v>2015</v>
      </c>
      <c r="H794" t="s">
        <v>5436</v>
      </c>
      <c r="I794" t="s">
        <v>5437</v>
      </c>
      <c r="J794" t="s">
        <v>23</v>
      </c>
      <c r="K794" t="s">
        <v>24</v>
      </c>
      <c r="L794" t="s">
        <v>150</v>
      </c>
      <c r="M794" t="s">
        <v>151</v>
      </c>
      <c r="N794" t="s">
        <v>5438</v>
      </c>
      <c r="O794" t="s">
        <v>107</v>
      </c>
      <c r="P794" t="s">
        <v>29</v>
      </c>
      <c r="R794">
        <v>1745</v>
      </c>
      <c r="W794" t="s">
        <v>9855</v>
      </c>
      <c r="X794" s="11">
        <f>R794</f>
        <v>1745</v>
      </c>
      <c r="Y794" s="10">
        <f>R794</f>
        <v>1745</v>
      </c>
      <c r="Z794" s="10">
        <f>R794</f>
        <v>1745</v>
      </c>
    </row>
    <row r="795" spans="1:26" x14ac:dyDescent="0.2">
      <c r="A795" t="s">
        <v>5439</v>
      </c>
      <c r="B795" t="s">
        <v>5440</v>
      </c>
      <c r="C795" t="s">
        <v>5441</v>
      </c>
      <c r="D795" t="s">
        <v>19</v>
      </c>
      <c r="E795" t="s">
        <v>20</v>
      </c>
      <c r="G795">
        <v>2015</v>
      </c>
      <c r="H795" t="s">
        <v>5442</v>
      </c>
      <c r="I795" t="s">
        <v>5443</v>
      </c>
      <c r="J795" t="s">
        <v>122</v>
      </c>
      <c r="K795" t="s">
        <v>9960</v>
      </c>
      <c r="L795" t="s">
        <v>25</v>
      </c>
      <c r="M795" t="s">
        <v>26</v>
      </c>
      <c r="N795" t="s">
        <v>5444</v>
      </c>
      <c r="O795" t="s">
        <v>28</v>
      </c>
      <c r="P795" t="s">
        <v>29</v>
      </c>
      <c r="R795">
        <v>1495</v>
      </c>
      <c r="W795" t="s">
        <v>9851</v>
      </c>
      <c r="X795" s="9">
        <f>R795*0.8893</f>
        <v>1329.5035</v>
      </c>
      <c r="Y795" s="10">
        <f>R795*0.8893</f>
        <v>1329.5035</v>
      </c>
      <c r="Z795" s="10">
        <f>R795*0.8893</f>
        <v>1329.5035</v>
      </c>
    </row>
    <row r="796" spans="1:26" x14ac:dyDescent="0.2">
      <c r="A796" t="s">
        <v>5445</v>
      </c>
      <c r="B796" t="s">
        <v>5446</v>
      </c>
      <c r="C796" t="s">
        <v>5447</v>
      </c>
      <c r="D796" t="s">
        <v>1673</v>
      </c>
      <c r="E796" t="s">
        <v>1674</v>
      </c>
      <c r="F796" t="s">
        <v>2643</v>
      </c>
      <c r="G796">
        <v>2015</v>
      </c>
      <c r="H796" t="s">
        <v>5448</v>
      </c>
      <c r="I796" t="s">
        <v>5449</v>
      </c>
      <c r="J796" t="s">
        <v>64</v>
      </c>
      <c r="K796" t="s">
        <v>431</v>
      </c>
      <c r="L796" t="s">
        <v>1339</v>
      </c>
      <c r="M796" t="s">
        <v>1677</v>
      </c>
      <c r="N796" t="s">
        <v>5450</v>
      </c>
      <c r="O796" t="s">
        <v>1679</v>
      </c>
      <c r="P796" t="s">
        <v>30</v>
      </c>
      <c r="R796">
        <v>2130</v>
      </c>
      <c r="W796" t="s">
        <v>9855</v>
      </c>
      <c r="X796" s="11">
        <f>R796</f>
        <v>2130</v>
      </c>
      <c r="Y796" s="10">
        <f>R796</f>
        <v>2130</v>
      </c>
      <c r="Z796" s="10">
        <f>R796</f>
        <v>2130</v>
      </c>
    </row>
    <row r="797" spans="1:26" x14ac:dyDescent="0.2">
      <c r="A797" t="s">
        <v>5451</v>
      </c>
      <c r="B797" t="s">
        <v>5452</v>
      </c>
      <c r="C797" t="s">
        <v>5453</v>
      </c>
      <c r="D797" t="s">
        <v>5454</v>
      </c>
      <c r="E797" t="s">
        <v>5455</v>
      </c>
      <c r="G797">
        <v>2015</v>
      </c>
      <c r="H797" t="s">
        <v>5456</v>
      </c>
      <c r="I797" t="s">
        <v>5457</v>
      </c>
      <c r="J797" t="s">
        <v>23</v>
      </c>
      <c r="K797" t="s">
        <v>9870</v>
      </c>
      <c r="L797" t="s">
        <v>1339</v>
      </c>
      <c r="M797" t="s">
        <v>263</v>
      </c>
      <c r="N797" t="s">
        <v>5458</v>
      </c>
      <c r="O797" t="s">
        <v>107</v>
      </c>
      <c r="P797" t="s">
        <v>29</v>
      </c>
      <c r="R797">
        <v>1625</v>
      </c>
      <c r="W797" t="s">
        <v>9855</v>
      </c>
      <c r="X797" s="11">
        <f>R797</f>
        <v>1625</v>
      </c>
      <c r="Y797" s="10">
        <f>R797</f>
        <v>1625</v>
      </c>
      <c r="Z797" s="10">
        <f>R797</f>
        <v>1625</v>
      </c>
    </row>
    <row r="798" spans="1:26" x14ac:dyDescent="0.2">
      <c r="A798" t="s">
        <v>5459</v>
      </c>
      <c r="B798" t="s">
        <v>5460</v>
      </c>
      <c r="C798" t="s">
        <v>5461</v>
      </c>
      <c r="D798" t="s">
        <v>2857</v>
      </c>
      <c r="E798" t="s">
        <v>2858</v>
      </c>
      <c r="G798">
        <v>2015</v>
      </c>
      <c r="H798" t="s">
        <v>5462</v>
      </c>
      <c r="I798" t="s">
        <v>5463</v>
      </c>
      <c r="J798" t="s">
        <v>23</v>
      </c>
      <c r="K798" t="s">
        <v>5464</v>
      </c>
      <c r="L798" t="s">
        <v>2861</v>
      </c>
      <c r="M798" t="s">
        <v>2862</v>
      </c>
      <c r="N798" t="s">
        <v>5465</v>
      </c>
      <c r="O798" t="s">
        <v>107</v>
      </c>
      <c r="P798" t="s">
        <v>29</v>
      </c>
      <c r="R798">
        <v>1745</v>
      </c>
      <c r="W798" t="s">
        <v>9855</v>
      </c>
      <c r="X798" s="11">
        <f>R798</f>
        <v>1745</v>
      </c>
      <c r="Y798" s="10">
        <f>R798</f>
        <v>1745</v>
      </c>
      <c r="Z798" s="10">
        <f>R798</f>
        <v>1745</v>
      </c>
    </row>
    <row r="799" spans="1:26" x14ac:dyDescent="0.2">
      <c r="A799" t="s">
        <v>5466</v>
      </c>
      <c r="B799" t="s">
        <v>5467</v>
      </c>
      <c r="C799" t="s">
        <v>5468</v>
      </c>
      <c r="D799" t="s">
        <v>118</v>
      </c>
      <c r="E799" t="s">
        <v>119</v>
      </c>
      <c r="G799">
        <v>2015</v>
      </c>
      <c r="H799" t="s">
        <v>5469</v>
      </c>
      <c r="I799" t="s">
        <v>5470</v>
      </c>
      <c r="J799" t="s">
        <v>64</v>
      </c>
      <c r="K799" t="s">
        <v>652</v>
      </c>
      <c r="L799" t="s">
        <v>123</v>
      </c>
      <c r="M799" t="s">
        <v>124</v>
      </c>
      <c r="N799" t="s">
        <v>5471</v>
      </c>
      <c r="O799" t="s">
        <v>126</v>
      </c>
      <c r="R799" t="s">
        <v>9854</v>
      </c>
      <c r="S799" s="5">
        <v>1112</v>
      </c>
      <c r="T799" s="5">
        <v>1904</v>
      </c>
      <c r="U799" s="5">
        <f>AVERAGE(S799:T799)</f>
        <v>1508</v>
      </c>
      <c r="W799" t="s">
        <v>9851</v>
      </c>
      <c r="X799" s="9">
        <f>U799*0.8893</f>
        <v>1341.0644</v>
      </c>
      <c r="Y799" s="15">
        <f>S799*0.8893</f>
        <v>988.90160000000003</v>
      </c>
      <c r="Z799" s="15">
        <f>T799*0.8893</f>
        <v>1693.2272</v>
      </c>
    </row>
    <row r="800" spans="1:26" x14ac:dyDescent="0.2">
      <c r="A800" t="s">
        <v>5472</v>
      </c>
      <c r="B800" t="s">
        <v>5473</v>
      </c>
      <c r="C800" t="s">
        <v>5474</v>
      </c>
      <c r="D800" t="s">
        <v>19</v>
      </c>
      <c r="E800" t="s">
        <v>20</v>
      </c>
      <c r="G800">
        <v>2015</v>
      </c>
      <c r="H800" t="s">
        <v>5475</v>
      </c>
      <c r="I800" t="s">
        <v>5476</v>
      </c>
      <c r="J800" t="s">
        <v>23</v>
      </c>
      <c r="K800" t="s">
        <v>24</v>
      </c>
      <c r="L800" t="s">
        <v>25</v>
      </c>
      <c r="M800" t="s">
        <v>26</v>
      </c>
      <c r="N800" t="s">
        <v>5477</v>
      </c>
      <c r="O800" t="s">
        <v>28</v>
      </c>
      <c r="P800" t="s">
        <v>29</v>
      </c>
      <c r="R800">
        <v>1495</v>
      </c>
      <c r="W800" t="s">
        <v>9851</v>
      </c>
      <c r="X800" s="9">
        <f>R800*0.8893</f>
        <v>1329.5035</v>
      </c>
      <c r="Y800" s="10">
        <f>R800*0.8893</f>
        <v>1329.5035</v>
      </c>
      <c r="Z800" s="10">
        <f>R800*0.8893</f>
        <v>1329.5035</v>
      </c>
    </row>
    <row r="801" spans="1:26" x14ac:dyDescent="0.2">
      <c r="A801" t="s">
        <v>5478</v>
      </c>
      <c r="B801" t="s">
        <v>5479</v>
      </c>
      <c r="C801" t="s">
        <v>5480</v>
      </c>
      <c r="D801" t="s">
        <v>19</v>
      </c>
      <c r="E801" t="s">
        <v>20</v>
      </c>
      <c r="G801">
        <v>2015</v>
      </c>
      <c r="H801" t="s">
        <v>5481</v>
      </c>
      <c r="I801" t="s">
        <v>5482</v>
      </c>
      <c r="J801" t="s">
        <v>23</v>
      </c>
      <c r="K801" t="s">
        <v>24</v>
      </c>
      <c r="L801" t="s">
        <v>25</v>
      </c>
      <c r="M801" t="s">
        <v>26</v>
      </c>
      <c r="N801" t="s">
        <v>5483</v>
      </c>
      <c r="O801" t="s">
        <v>28</v>
      </c>
      <c r="P801" t="s">
        <v>29</v>
      </c>
      <c r="R801">
        <v>1495</v>
      </c>
      <c r="W801" t="s">
        <v>9851</v>
      </c>
      <c r="X801" s="9">
        <f>R801*0.8893</f>
        <v>1329.5035</v>
      </c>
      <c r="Y801" s="10">
        <f>R801*0.8893</f>
        <v>1329.5035</v>
      </c>
      <c r="Z801" s="10">
        <f>R801*0.8893</f>
        <v>1329.5035</v>
      </c>
    </row>
    <row r="802" spans="1:26" x14ac:dyDescent="0.2">
      <c r="A802" t="s">
        <v>5484</v>
      </c>
      <c r="B802" t="s">
        <v>5485</v>
      </c>
      <c r="C802" t="s">
        <v>5486</v>
      </c>
      <c r="D802" t="s">
        <v>2671</v>
      </c>
      <c r="E802" t="s">
        <v>2672</v>
      </c>
      <c r="G802">
        <v>2015</v>
      </c>
      <c r="H802" t="s">
        <v>5487</v>
      </c>
      <c r="I802" t="s">
        <v>5488</v>
      </c>
      <c r="J802" t="s">
        <v>23</v>
      </c>
      <c r="K802" t="s">
        <v>24</v>
      </c>
      <c r="L802" t="s">
        <v>2675</v>
      </c>
      <c r="M802" t="s">
        <v>2528</v>
      </c>
      <c r="N802" t="s">
        <v>5489</v>
      </c>
      <c r="O802" t="s">
        <v>97</v>
      </c>
      <c r="P802" t="s">
        <v>29</v>
      </c>
      <c r="R802" t="s">
        <v>9854</v>
      </c>
      <c r="S802" s="5">
        <v>450</v>
      </c>
      <c r="T802" s="5">
        <v>2490</v>
      </c>
      <c r="U802" s="5">
        <f>AVERAGE(S802:T802)</f>
        <v>1470</v>
      </c>
      <c r="W802" t="s">
        <v>9851</v>
      </c>
      <c r="X802" s="9">
        <f>U802*0.8893</f>
        <v>1307.271</v>
      </c>
      <c r="Y802" s="15">
        <f>S802*0.8893</f>
        <v>400.185</v>
      </c>
      <c r="Z802" s="15">
        <f>T802*0.8893</f>
        <v>2214.357</v>
      </c>
    </row>
    <row r="803" spans="1:26" x14ac:dyDescent="0.2">
      <c r="A803" t="s">
        <v>5490</v>
      </c>
      <c r="B803" t="s">
        <v>5491</v>
      </c>
      <c r="C803" t="s">
        <v>5492</v>
      </c>
      <c r="D803" t="s">
        <v>19</v>
      </c>
      <c r="E803" t="s">
        <v>20</v>
      </c>
      <c r="G803">
        <v>2015</v>
      </c>
      <c r="H803" t="s">
        <v>5493</v>
      </c>
      <c r="I803" t="s">
        <v>5494</v>
      </c>
      <c r="J803" t="s">
        <v>23</v>
      </c>
      <c r="K803" t="s">
        <v>24</v>
      </c>
      <c r="L803" t="s">
        <v>25</v>
      </c>
      <c r="M803" t="s">
        <v>26</v>
      </c>
      <c r="N803" t="s">
        <v>5495</v>
      </c>
      <c r="O803" t="s">
        <v>28</v>
      </c>
      <c r="P803" t="s">
        <v>29</v>
      </c>
      <c r="R803">
        <v>1495</v>
      </c>
      <c r="W803" t="s">
        <v>9851</v>
      </c>
      <c r="X803" s="9">
        <f>R803*0.8893</f>
        <v>1329.5035</v>
      </c>
      <c r="Y803" s="10">
        <f>R803*0.8893</f>
        <v>1329.5035</v>
      </c>
      <c r="Z803" s="10">
        <f>R803*0.8893</f>
        <v>1329.5035</v>
      </c>
    </row>
    <row r="804" spans="1:26" x14ac:dyDescent="0.2">
      <c r="A804" t="s">
        <v>5496</v>
      </c>
      <c r="B804" t="s">
        <v>5497</v>
      </c>
      <c r="C804" t="s">
        <v>5498</v>
      </c>
      <c r="D804" t="s">
        <v>5499</v>
      </c>
      <c r="E804" t="s">
        <v>5500</v>
      </c>
      <c r="F804" t="s">
        <v>5501</v>
      </c>
      <c r="G804">
        <v>2015</v>
      </c>
      <c r="H804" t="s">
        <v>5502</v>
      </c>
      <c r="I804" t="s">
        <v>5503</v>
      </c>
      <c r="J804" t="s">
        <v>44</v>
      </c>
      <c r="K804" t="s">
        <v>94</v>
      </c>
      <c r="M804" t="s">
        <v>2768</v>
      </c>
      <c r="O804" t="s">
        <v>401</v>
      </c>
      <c r="P804" t="s">
        <v>29</v>
      </c>
      <c r="R804">
        <v>0</v>
      </c>
      <c r="W804" t="s">
        <v>9855</v>
      </c>
      <c r="X804" s="11">
        <f t="shared" ref="X804:X809" si="21">R804</f>
        <v>0</v>
      </c>
      <c r="Y804" s="10">
        <f t="shared" ref="Y804:Y809" si="22">R804</f>
        <v>0</v>
      </c>
      <c r="Z804" s="10">
        <f t="shared" ref="Z804:Z809" si="23">R804</f>
        <v>0</v>
      </c>
    </row>
    <row r="805" spans="1:26" x14ac:dyDescent="0.2">
      <c r="A805" t="s">
        <v>5504</v>
      </c>
      <c r="B805" t="s">
        <v>5505</v>
      </c>
      <c r="C805" t="s">
        <v>5506</v>
      </c>
      <c r="D805" t="s">
        <v>5499</v>
      </c>
      <c r="E805" t="s">
        <v>5500</v>
      </c>
      <c r="F805" t="s">
        <v>5501</v>
      </c>
      <c r="G805">
        <v>2015</v>
      </c>
      <c r="H805" t="s">
        <v>5507</v>
      </c>
      <c r="I805" t="s">
        <v>5508</v>
      </c>
      <c r="J805" t="s">
        <v>64</v>
      </c>
      <c r="K805" t="s">
        <v>185</v>
      </c>
      <c r="M805" t="s">
        <v>2768</v>
      </c>
      <c r="O805" t="s">
        <v>401</v>
      </c>
      <c r="P805" t="s">
        <v>29</v>
      </c>
      <c r="R805">
        <v>0</v>
      </c>
      <c r="W805" t="s">
        <v>9855</v>
      </c>
      <c r="X805" s="11">
        <f t="shared" si="21"/>
        <v>0</v>
      </c>
      <c r="Y805" s="10">
        <f t="shared" si="22"/>
        <v>0</v>
      </c>
      <c r="Z805" s="10">
        <f t="shared" si="23"/>
        <v>0</v>
      </c>
    </row>
    <row r="806" spans="1:26" x14ac:dyDescent="0.2">
      <c r="A806" t="s">
        <v>5509</v>
      </c>
      <c r="B806" t="s">
        <v>5510</v>
      </c>
      <c r="C806" t="s">
        <v>5511</v>
      </c>
      <c r="D806" t="s">
        <v>5499</v>
      </c>
      <c r="E806" t="s">
        <v>5500</v>
      </c>
      <c r="F806" t="s">
        <v>5501</v>
      </c>
      <c r="G806">
        <v>2015</v>
      </c>
      <c r="H806" t="s">
        <v>5512</v>
      </c>
      <c r="I806" t="s">
        <v>5513</v>
      </c>
      <c r="J806" t="s">
        <v>122</v>
      </c>
      <c r="K806" t="s">
        <v>232</v>
      </c>
      <c r="M806" t="s">
        <v>2768</v>
      </c>
      <c r="O806" t="s">
        <v>401</v>
      </c>
      <c r="P806" t="s">
        <v>29</v>
      </c>
      <c r="R806">
        <v>0</v>
      </c>
      <c r="W806" t="s">
        <v>9855</v>
      </c>
      <c r="X806" s="11">
        <f t="shared" si="21"/>
        <v>0</v>
      </c>
      <c r="Y806" s="10">
        <f t="shared" si="22"/>
        <v>0</v>
      </c>
      <c r="Z806" s="10">
        <f t="shared" si="23"/>
        <v>0</v>
      </c>
    </row>
    <row r="807" spans="1:26" x14ac:dyDescent="0.2">
      <c r="A807" t="s">
        <v>5514</v>
      </c>
      <c r="B807" t="s">
        <v>5515</v>
      </c>
      <c r="C807" t="s">
        <v>5516</v>
      </c>
      <c r="D807" t="s">
        <v>5499</v>
      </c>
      <c r="E807" t="s">
        <v>5500</v>
      </c>
      <c r="F807" t="s">
        <v>5501</v>
      </c>
      <c r="G807">
        <v>2015</v>
      </c>
      <c r="H807" t="s">
        <v>5517</v>
      </c>
      <c r="I807" t="s">
        <v>5518</v>
      </c>
      <c r="J807" t="s">
        <v>44</v>
      </c>
      <c r="K807" t="s">
        <v>94</v>
      </c>
      <c r="M807" t="s">
        <v>2768</v>
      </c>
      <c r="O807" t="s">
        <v>401</v>
      </c>
      <c r="P807" t="s">
        <v>29</v>
      </c>
      <c r="R807">
        <v>0</v>
      </c>
      <c r="W807" t="s">
        <v>9855</v>
      </c>
      <c r="X807" s="11">
        <f t="shared" si="21"/>
        <v>0</v>
      </c>
      <c r="Y807" s="10">
        <f t="shared" si="22"/>
        <v>0</v>
      </c>
      <c r="Z807" s="10">
        <f t="shared" si="23"/>
        <v>0</v>
      </c>
    </row>
    <row r="808" spans="1:26" x14ac:dyDescent="0.2">
      <c r="A808" t="s">
        <v>5519</v>
      </c>
      <c r="B808" t="s">
        <v>5520</v>
      </c>
      <c r="C808" t="s">
        <v>5521</v>
      </c>
      <c r="D808" t="s">
        <v>5522</v>
      </c>
      <c r="E808" t="s">
        <v>5523</v>
      </c>
      <c r="F808" t="s">
        <v>5524</v>
      </c>
      <c r="G808">
        <v>2015</v>
      </c>
      <c r="H808" t="s">
        <v>5525</v>
      </c>
      <c r="I808" t="s">
        <v>5526</v>
      </c>
      <c r="J808" t="s">
        <v>122</v>
      </c>
      <c r="K808" t="s">
        <v>9862</v>
      </c>
      <c r="L808" t="s">
        <v>5527</v>
      </c>
      <c r="M808" t="s">
        <v>5528</v>
      </c>
      <c r="N808" t="s">
        <v>5529</v>
      </c>
      <c r="O808" t="s">
        <v>401</v>
      </c>
      <c r="P808" t="s">
        <v>177</v>
      </c>
      <c r="R808">
        <v>1050</v>
      </c>
      <c r="W808" t="s">
        <v>9855</v>
      </c>
      <c r="X808" s="11">
        <f t="shared" si="21"/>
        <v>1050</v>
      </c>
      <c r="Y808" s="10">
        <f t="shared" si="22"/>
        <v>1050</v>
      </c>
      <c r="Z808" s="10">
        <f t="shared" si="23"/>
        <v>1050</v>
      </c>
    </row>
    <row r="809" spans="1:26" x14ac:dyDescent="0.2">
      <c r="A809" t="s">
        <v>5530</v>
      </c>
      <c r="B809" t="s">
        <v>5531</v>
      </c>
      <c r="C809" t="s">
        <v>5532</v>
      </c>
      <c r="D809" t="s">
        <v>5522</v>
      </c>
      <c r="E809" t="s">
        <v>5523</v>
      </c>
      <c r="F809" t="s">
        <v>5524</v>
      </c>
      <c r="G809">
        <v>2015</v>
      </c>
      <c r="H809" t="s">
        <v>5533</v>
      </c>
      <c r="I809" t="s">
        <v>5534</v>
      </c>
      <c r="J809" t="s">
        <v>122</v>
      </c>
      <c r="K809" t="s">
        <v>232</v>
      </c>
      <c r="L809" t="s">
        <v>5527</v>
      </c>
      <c r="M809" t="s">
        <v>5528</v>
      </c>
      <c r="N809" t="s">
        <v>5535</v>
      </c>
      <c r="O809" t="s">
        <v>401</v>
      </c>
      <c r="P809" t="s">
        <v>177</v>
      </c>
      <c r="R809">
        <v>1050</v>
      </c>
      <c r="W809" t="s">
        <v>9855</v>
      </c>
      <c r="X809" s="11">
        <f t="shared" si="21"/>
        <v>1050</v>
      </c>
      <c r="Y809" s="10">
        <f t="shared" si="22"/>
        <v>1050</v>
      </c>
      <c r="Z809" s="10">
        <f t="shared" si="23"/>
        <v>1050</v>
      </c>
    </row>
    <row r="810" spans="1:26" x14ac:dyDescent="0.2">
      <c r="A810" t="s">
        <v>5536</v>
      </c>
      <c r="B810" t="s">
        <v>5537</v>
      </c>
      <c r="C810" t="s">
        <v>5538</v>
      </c>
      <c r="D810" t="s">
        <v>5539</v>
      </c>
      <c r="E810" t="s">
        <v>5540</v>
      </c>
      <c r="F810" t="s">
        <v>5541</v>
      </c>
      <c r="G810">
        <v>2015</v>
      </c>
      <c r="H810" t="s">
        <v>5542</v>
      </c>
      <c r="I810" t="s">
        <v>5543</v>
      </c>
      <c r="J810" t="s">
        <v>23</v>
      </c>
      <c r="K810" t="s">
        <v>24</v>
      </c>
      <c r="L810" t="s">
        <v>1548</v>
      </c>
      <c r="M810" t="s">
        <v>1549</v>
      </c>
      <c r="O810" t="s">
        <v>3133</v>
      </c>
      <c r="P810" t="s">
        <v>5544</v>
      </c>
      <c r="R810" t="s">
        <v>9854</v>
      </c>
      <c r="S810" s="5">
        <v>1050</v>
      </c>
      <c r="T810" s="5">
        <v>1400</v>
      </c>
      <c r="U810" s="5">
        <f>AVERAGE(S810:T810)</f>
        <v>1225</v>
      </c>
      <c r="W810" t="s">
        <v>9851</v>
      </c>
      <c r="X810" s="11">
        <f>U810*0.8893</f>
        <v>1089.3924999999999</v>
      </c>
      <c r="Y810" s="15">
        <f>S810*0.8893</f>
        <v>933.76499999999999</v>
      </c>
      <c r="Z810" s="15">
        <f>T810*0.8893</f>
        <v>1245.02</v>
      </c>
    </row>
    <row r="811" spans="1:26" x14ac:dyDescent="0.2">
      <c r="A811" t="s">
        <v>5545</v>
      </c>
      <c r="B811" t="s">
        <v>5546</v>
      </c>
      <c r="C811" t="s">
        <v>5547</v>
      </c>
      <c r="D811" t="s">
        <v>5539</v>
      </c>
      <c r="E811" t="s">
        <v>5540</v>
      </c>
      <c r="F811" t="s">
        <v>5541</v>
      </c>
      <c r="G811">
        <v>2015</v>
      </c>
      <c r="H811" t="s">
        <v>5548</v>
      </c>
      <c r="I811" t="s">
        <v>5549</v>
      </c>
      <c r="J811" t="s">
        <v>23</v>
      </c>
      <c r="K811" t="s">
        <v>24</v>
      </c>
      <c r="L811" t="s">
        <v>1548</v>
      </c>
      <c r="M811" t="s">
        <v>1549</v>
      </c>
      <c r="N811" t="s">
        <v>5550</v>
      </c>
      <c r="O811" t="s">
        <v>3133</v>
      </c>
      <c r="P811" t="s">
        <v>5544</v>
      </c>
      <c r="R811" t="s">
        <v>9854</v>
      </c>
      <c r="S811" s="5">
        <v>1050</v>
      </c>
      <c r="T811" s="5">
        <v>1400</v>
      </c>
      <c r="U811" s="5">
        <f>AVERAGE(S811:T811)</f>
        <v>1225</v>
      </c>
      <c r="W811" t="s">
        <v>9851</v>
      </c>
      <c r="X811" s="11">
        <f>U811*0.8893</f>
        <v>1089.3924999999999</v>
      </c>
      <c r="Y811" s="15">
        <f>S811*0.8893</f>
        <v>933.76499999999999</v>
      </c>
      <c r="Z811" s="15">
        <f>T811*0.8893</f>
        <v>1245.02</v>
      </c>
    </row>
    <row r="812" spans="1:26" x14ac:dyDescent="0.2">
      <c r="A812" t="s">
        <v>5551</v>
      </c>
      <c r="B812" t="s">
        <v>5552</v>
      </c>
      <c r="C812" t="s">
        <v>5553</v>
      </c>
      <c r="D812" t="s">
        <v>5554</v>
      </c>
      <c r="E812" t="s">
        <v>5555</v>
      </c>
      <c r="G812">
        <v>2015</v>
      </c>
      <c r="H812" t="s">
        <v>5556</v>
      </c>
      <c r="I812" t="s">
        <v>5557</v>
      </c>
      <c r="J812" t="s">
        <v>44</v>
      </c>
      <c r="K812" t="s">
        <v>2975</v>
      </c>
      <c r="L812" t="s">
        <v>5558</v>
      </c>
      <c r="M812" t="s">
        <v>263</v>
      </c>
      <c r="O812" t="s">
        <v>5559</v>
      </c>
      <c r="R812" s="5" t="s">
        <v>10052</v>
      </c>
      <c r="Y812" s="10"/>
      <c r="Z812" s="10"/>
    </row>
    <row r="813" spans="1:26" x14ac:dyDescent="0.2">
      <c r="A813" t="s">
        <v>5560</v>
      </c>
      <c r="B813" t="s">
        <v>5561</v>
      </c>
      <c r="C813" t="s">
        <v>5562</v>
      </c>
      <c r="D813" t="s">
        <v>837</v>
      </c>
      <c r="E813" t="s">
        <v>838</v>
      </c>
      <c r="G813">
        <v>2015</v>
      </c>
      <c r="H813" t="s">
        <v>5563</v>
      </c>
      <c r="I813" t="s">
        <v>5564</v>
      </c>
      <c r="J813" t="s">
        <v>23</v>
      </c>
      <c r="K813" t="s">
        <v>45</v>
      </c>
      <c r="L813" t="s">
        <v>841</v>
      </c>
      <c r="M813" t="s">
        <v>842</v>
      </c>
      <c r="O813" t="s">
        <v>28</v>
      </c>
      <c r="P813" t="s">
        <v>29</v>
      </c>
      <c r="R813">
        <v>2250</v>
      </c>
      <c r="W813" t="s">
        <v>9851</v>
      </c>
      <c r="X813" s="9">
        <f>R813*0.8893</f>
        <v>2000.925</v>
      </c>
      <c r="Y813" s="10">
        <f>R813*0.8893</f>
        <v>2000.925</v>
      </c>
      <c r="Z813" s="10">
        <f>R813*0.8893</f>
        <v>2000.925</v>
      </c>
    </row>
    <row r="814" spans="1:26" x14ac:dyDescent="0.2">
      <c r="A814" t="s">
        <v>5565</v>
      </c>
      <c r="B814" t="s">
        <v>5566</v>
      </c>
      <c r="C814" t="s">
        <v>5567</v>
      </c>
      <c r="D814" t="s">
        <v>5568</v>
      </c>
      <c r="E814" t="s">
        <v>4538</v>
      </c>
      <c r="G814">
        <v>2015</v>
      </c>
      <c r="H814" t="s">
        <v>5569</v>
      </c>
      <c r="I814" t="s">
        <v>5570</v>
      </c>
      <c r="J814" t="s">
        <v>122</v>
      </c>
      <c r="K814" t="s">
        <v>242</v>
      </c>
      <c r="L814" t="s">
        <v>4541</v>
      </c>
      <c r="M814" t="s">
        <v>4542</v>
      </c>
      <c r="N814" t="s">
        <v>849</v>
      </c>
      <c r="O814" t="s">
        <v>189</v>
      </c>
      <c r="P814" t="s">
        <v>29</v>
      </c>
      <c r="R814">
        <v>800</v>
      </c>
      <c r="W814" t="s">
        <v>9859</v>
      </c>
      <c r="X814" s="9">
        <f>R814*0.9517</f>
        <v>761.36</v>
      </c>
      <c r="Y814" s="10">
        <f>R814*0.9157</f>
        <v>732.56</v>
      </c>
      <c r="Z814" s="10">
        <f>R814*0.9157</f>
        <v>732.56</v>
      </c>
    </row>
    <row r="815" spans="1:26" x14ac:dyDescent="0.2">
      <c r="A815" t="s">
        <v>5571</v>
      </c>
      <c r="B815" t="s">
        <v>5572</v>
      </c>
      <c r="C815" t="s">
        <v>5573</v>
      </c>
      <c r="D815" t="s">
        <v>228</v>
      </c>
      <c r="E815" t="s">
        <v>229</v>
      </c>
      <c r="G815">
        <v>2015</v>
      </c>
      <c r="H815" t="s">
        <v>5574</v>
      </c>
      <c r="I815" t="s">
        <v>5575</v>
      </c>
      <c r="J815" t="s">
        <v>23</v>
      </c>
      <c r="K815" t="s">
        <v>1669</v>
      </c>
      <c r="L815" t="s">
        <v>25</v>
      </c>
      <c r="M815" t="s">
        <v>233</v>
      </c>
      <c r="N815" t="s">
        <v>5576</v>
      </c>
      <c r="O815" t="s">
        <v>224</v>
      </c>
      <c r="P815" t="s">
        <v>29</v>
      </c>
      <c r="R815">
        <v>3700</v>
      </c>
      <c r="W815" t="s">
        <v>9855</v>
      </c>
      <c r="X815" s="11">
        <f>R815</f>
        <v>3700</v>
      </c>
      <c r="Y815" s="10">
        <f>R815</f>
        <v>3700</v>
      </c>
      <c r="Z815" s="10">
        <f>R815</f>
        <v>3700</v>
      </c>
    </row>
    <row r="816" spans="1:26" x14ac:dyDescent="0.2">
      <c r="A816" t="s">
        <v>5577</v>
      </c>
      <c r="B816" t="s">
        <v>5578</v>
      </c>
      <c r="C816" t="s">
        <v>5579</v>
      </c>
      <c r="D816" t="s">
        <v>3574</v>
      </c>
      <c r="E816" t="s">
        <v>3575</v>
      </c>
      <c r="G816">
        <v>2015</v>
      </c>
      <c r="H816" t="s">
        <v>5580</v>
      </c>
      <c r="I816" t="s">
        <v>5581</v>
      </c>
      <c r="J816" t="s">
        <v>122</v>
      </c>
      <c r="K816" t="s">
        <v>9961</v>
      </c>
      <c r="L816" t="s">
        <v>186</v>
      </c>
      <c r="M816" t="s">
        <v>3578</v>
      </c>
      <c r="O816" t="s">
        <v>189</v>
      </c>
      <c r="P816" t="s">
        <v>29</v>
      </c>
      <c r="R816">
        <v>1200</v>
      </c>
      <c r="W816" t="s">
        <v>9859</v>
      </c>
      <c r="X816" s="9">
        <f>R816*0.9517</f>
        <v>1142.04</v>
      </c>
      <c r="Y816" s="10">
        <f>R816*0.9157</f>
        <v>1098.8399999999999</v>
      </c>
      <c r="Z816" s="10">
        <f>R816*0.9157</f>
        <v>1098.8399999999999</v>
      </c>
    </row>
    <row r="817" spans="1:26" x14ac:dyDescent="0.2">
      <c r="A817" t="s">
        <v>5583</v>
      </c>
      <c r="B817" t="s">
        <v>5584</v>
      </c>
      <c r="C817" t="s">
        <v>5585</v>
      </c>
      <c r="D817" t="s">
        <v>5586</v>
      </c>
      <c r="E817" t="s">
        <v>5587</v>
      </c>
      <c r="G817">
        <v>2015</v>
      </c>
      <c r="H817" t="s">
        <v>5588</v>
      </c>
      <c r="I817" t="s">
        <v>5589</v>
      </c>
      <c r="J817" t="s">
        <v>44</v>
      </c>
      <c r="K817" t="s">
        <v>9962</v>
      </c>
      <c r="L817" t="s">
        <v>3532</v>
      </c>
      <c r="M817" t="s">
        <v>1811</v>
      </c>
      <c r="N817" t="s">
        <v>5590</v>
      </c>
      <c r="O817" t="s">
        <v>189</v>
      </c>
      <c r="P817" t="s">
        <v>29</v>
      </c>
      <c r="R817">
        <v>1500</v>
      </c>
      <c r="W817" t="s">
        <v>9859</v>
      </c>
      <c r="X817" s="9">
        <f>R817*0.9517</f>
        <v>1427.55</v>
      </c>
      <c r="Y817" s="10">
        <f>R817*0.9157</f>
        <v>1373.55</v>
      </c>
      <c r="Z817" s="10">
        <f>R817*0.9157</f>
        <v>1373.55</v>
      </c>
    </row>
    <row r="818" spans="1:26" x14ac:dyDescent="0.2">
      <c r="A818" t="s">
        <v>5591</v>
      </c>
      <c r="B818" t="s">
        <v>5592</v>
      </c>
      <c r="C818" t="s">
        <v>5593</v>
      </c>
      <c r="D818" t="s">
        <v>5378</v>
      </c>
      <c r="E818" t="s">
        <v>5379</v>
      </c>
      <c r="G818">
        <v>2015</v>
      </c>
      <c r="H818" t="s">
        <v>5594</v>
      </c>
      <c r="I818" t="s">
        <v>5595</v>
      </c>
      <c r="J818" t="s">
        <v>122</v>
      </c>
      <c r="K818" t="s">
        <v>9963</v>
      </c>
      <c r="L818" t="s">
        <v>46</v>
      </c>
      <c r="M818" t="s">
        <v>47</v>
      </c>
      <c r="O818" t="s">
        <v>189</v>
      </c>
      <c r="P818" t="s">
        <v>29</v>
      </c>
      <c r="R818">
        <v>1400</v>
      </c>
      <c r="W818" t="s">
        <v>9859</v>
      </c>
      <c r="X818" s="9">
        <f>R818*0.9517</f>
        <v>1332.3799999999999</v>
      </c>
      <c r="Y818" s="10">
        <f>R818*0.9157</f>
        <v>1281.98</v>
      </c>
      <c r="Z818" s="10">
        <f>R818*0.9157</f>
        <v>1281.98</v>
      </c>
    </row>
    <row r="819" spans="1:26" x14ac:dyDescent="0.2">
      <c r="A819" t="s">
        <v>5596</v>
      </c>
      <c r="B819" t="s">
        <v>5597</v>
      </c>
      <c r="C819" t="s">
        <v>5598</v>
      </c>
      <c r="D819" t="s">
        <v>228</v>
      </c>
      <c r="E819" t="s">
        <v>229</v>
      </c>
      <c r="G819">
        <v>2015</v>
      </c>
      <c r="H819" t="s">
        <v>5599</v>
      </c>
      <c r="I819" t="s">
        <v>5600</v>
      </c>
      <c r="J819" t="s">
        <v>64</v>
      </c>
      <c r="K819" t="s">
        <v>9964</v>
      </c>
      <c r="L819" t="s">
        <v>25</v>
      </c>
      <c r="M819" t="s">
        <v>233</v>
      </c>
      <c r="N819" t="s">
        <v>5602</v>
      </c>
      <c r="O819" t="s">
        <v>224</v>
      </c>
      <c r="P819" t="s">
        <v>29</v>
      </c>
      <c r="R819">
        <v>3700</v>
      </c>
      <c r="W819" t="s">
        <v>9855</v>
      </c>
      <c r="X819" s="11">
        <f>R819</f>
        <v>3700</v>
      </c>
      <c r="Y819" s="10">
        <f>R819</f>
        <v>3700</v>
      </c>
      <c r="Z819" s="10">
        <f>R819</f>
        <v>3700</v>
      </c>
    </row>
    <row r="820" spans="1:26" x14ac:dyDescent="0.2">
      <c r="A820" t="s">
        <v>5603</v>
      </c>
      <c r="B820" t="s">
        <v>5604</v>
      </c>
      <c r="C820" t="s">
        <v>5605</v>
      </c>
      <c r="D820" t="s">
        <v>5606</v>
      </c>
      <c r="E820" t="s">
        <v>5607</v>
      </c>
      <c r="F820" t="s">
        <v>5608</v>
      </c>
      <c r="G820">
        <v>2015</v>
      </c>
      <c r="H820" t="s">
        <v>5609</v>
      </c>
      <c r="I820" t="s">
        <v>5610</v>
      </c>
      <c r="J820" t="s">
        <v>23</v>
      </c>
      <c r="K820" t="s">
        <v>45</v>
      </c>
      <c r="L820" t="s">
        <v>1620</v>
      </c>
      <c r="M820" t="s">
        <v>1621</v>
      </c>
      <c r="O820" t="s">
        <v>401</v>
      </c>
      <c r="R820">
        <v>1305</v>
      </c>
      <c r="W820" t="s">
        <v>9855</v>
      </c>
      <c r="X820" s="11">
        <f>R820</f>
        <v>1305</v>
      </c>
      <c r="Y820" s="10">
        <f>R820</f>
        <v>1305</v>
      </c>
      <c r="Z820" s="10">
        <f>R820</f>
        <v>1305</v>
      </c>
    </row>
    <row r="821" spans="1:26" x14ac:dyDescent="0.2">
      <c r="A821" t="s">
        <v>5611</v>
      </c>
      <c r="B821" t="s">
        <v>5612</v>
      </c>
      <c r="C821" t="s">
        <v>5613</v>
      </c>
      <c r="D821" t="s">
        <v>5614</v>
      </c>
      <c r="E821" t="s">
        <v>5615</v>
      </c>
      <c r="F821" t="s">
        <v>5616</v>
      </c>
      <c r="G821">
        <v>2015</v>
      </c>
      <c r="H821" t="s">
        <v>5617</v>
      </c>
      <c r="I821" t="s">
        <v>5618</v>
      </c>
      <c r="J821" t="s">
        <v>23</v>
      </c>
      <c r="K821" t="s">
        <v>24</v>
      </c>
      <c r="L821" t="s">
        <v>5619</v>
      </c>
      <c r="M821" t="s">
        <v>2383</v>
      </c>
      <c r="N821" t="s">
        <v>5620</v>
      </c>
      <c r="O821" t="s">
        <v>5621</v>
      </c>
      <c r="R821" s="5" t="s">
        <v>10052</v>
      </c>
      <c r="Y821" s="10"/>
      <c r="Z821" s="10"/>
    </row>
    <row r="822" spans="1:26" x14ac:dyDescent="0.2">
      <c r="A822" t="s">
        <v>5622</v>
      </c>
      <c r="B822" t="s">
        <v>5623</v>
      </c>
      <c r="C822" t="s">
        <v>5624</v>
      </c>
      <c r="D822" t="s">
        <v>40</v>
      </c>
      <c r="E822" t="s">
        <v>41</v>
      </c>
      <c r="G822">
        <v>2015</v>
      </c>
      <c r="H822" t="s">
        <v>5625</v>
      </c>
      <c r="I822" t="s">
        <v>5626</v>
      </c>
      <c r="J822" t="s">
        <v>44</v>
      </c>
      <c r="K822" t="s">
        <v>861</v>
      </c>
      <c r="L822" t="s">
        <v>46</v>
      </c>
      <c r="M822" t="s">
        <v>47</v>
      </c>
      <c r="N822" t="s">
        <v>5627</v>
      </c>
      <c r="O822" t="s">
        <v>49</v>
      </c>
      <c r="P822" t="s">
        <v>29</v>
      </c>
      <c r="R822">
        <v>1300</v>
      </c>
      <c r="W822" t="s">
        <v>9852</v>
      </c>
      <c r="X822" s="11">
        <f>R822*1.1863</f>
        <v>1542.1899999999998</v>
      </c>
      <c r="Y822" s="10">
        <f>R822*1.1863</f>
        <v>1542.1899999999998</v>
      </c>
      <c r="Z822" s="10">
        <f>R822*1.1863</f>
        <v>1542.1899999999998</v>
      </c>
    </row>
    <row r="823" spans="1:26" x14ac:dyDescent="0.2">
      <c r="A823" t="s">
        <v>5628</v>
      </c>
      <c r="B823" t="s">
        <v>5629</v>
      </c>
      <c r="C823" t="s">
        <v>5630</v>
      </c>
      <c r="D823" t="s">
        <v>1474</v>
      </c>
      <c r="E823" t="s">
        <v>1475</v>
      </c>
      <c r="G823">
        <v>2015</v>
      </c>
      <c r="H823" t="s">
        <v>5631</v>
      </c>
      <c r="I823" t="s">
        <v>5632</v>
      </c>
      <c r="J823" t="s">
        <v>23</v>
      </c>
      <c r="K823" t="s">
        <v>24</v>
      </c>
      <c r="L823" t="s">
        <v>1478</v>
      </c>
      <c r="M823" t="s">
        <v>663</v>
      </c>
      <c r="O823" t="s">
        <v>107</v>
      </c>
      <c r="P823" t="s">
        <v>29</v>
      </c>
      <c r="R823">
        <v>1745</v>
      </c>
      <c r="W823" t="s">
        <v>9855</v>
      </c>
      <c r="X823" s="11">
        <f>R823</f>
        <v>1745</v>
      </c>
      <c r="Y823" s="10">
        <f>R823</f>
        <v>1745</v>
      </c>
      <c r="Z823" s="10">
        <f>R823</f>
        <v>1745</v>
      </c>
    </row>
    <row r="824" spans="1:26" x14ac:dyDescent="0.2">
      <c r="A824" t="s">
        <v>5633</v>
      </c>
      <c r="B824" t="s">
        <v>5634</v>
      </c>
      <c r="C824" t="s">
        <v>5635</v>
      </c>
      <c r="D824" t="s">
        <v>19</v>
      </c>
      <c r="E824" t="s">
        <v>20</v>
      </c>
      <c r="G824">
        <v>2015</v>
      </c>
      <c r="H824" t="s">
        <v>5636</v>
      </c>
      <c r="I824" t="s">
        <v>5637</v>
      </c>
      <c r="J824" t="s">
        <v>23</v>
      </c>
      <c r="K824" t="s">
        <v>24</v>
      </c>
      <c r="L824" t="s">
        <v>25</v>
      </c>
      <c r="M824" t="s">
        <v>26</v>
      </c>
      <c r="N824" t="s">
        <v>5638</v>
      </c>
      <c r="O824" t="s">
        <v>28</v>
      </c>
      <c r="P824" t="s">
        <v>29</v>
      </c>
      <c r="R824">
        <v>1495</v>
      </c>
      <c r="W824" t="s">
        <v>9851</v>
      </c>
      <c r="X824" s="9">
        <f>R824*0.8893</f>
        <v>1329.5035</v>
      </c>
      <c r="Y824" s="10">
        <f>R824*0.8893</f>
        <v>1329.5035</v>
      </c>
      <c r="Z824" s="10">
        <f>R824*0.8893</f>
        <v>1329.5035</v>
      </c>
    </row>
    <row r="825" spans="1:26" x14ac:dyDescent="0.2">
      <c r="A825" t="s">
        <v>5639</v>
      </c>
      <c r="B825" t="s">
        <v>5640</v>
      </c>
      <c r="C825" t="s">
        <v>5641</v>
      </c>
      <c r="D825" t="s">
        <v>19</v>
      </c>
      <c r="E825" t="s">
        <v>20</v>
      </c>
      <c r="G825">
        <v>2015</v>
      </c>
      <c r="H825" t="s">
        <v>5642</v>
      </c>
      <c r="I825" t="s">
        <v>3456</v>
      </c>
      <c r="J825" t="s">
        <v>23</v>
      </c>
      <c r="K825" t="s">
        <v>24</v>
      </c>
      <c r="L825" t="s">
        <v>25</v>
      </c>
      <c r="M825" t="s">
        <v>26</v>
      </c>
      <c r="N825" t="s">
        <v>5643</v>
      </c>
      <c r="O825" t="s">
        <v>28</v>
      </c>
      <c r="P825" t="s">
        <v>29</v>
      </c>
      <c r="R825">
        <v>1495</v>
      </c>
      <c r="W825" t="s">
        <v>9851</v>
      </c>
      <c r="X825" s="9">
        <f>R825*0.8893</f>
        <v>1329.5035</v>
      </c>
      <c r="Y825" s="10">
        <f>R825*0.8893</f>
        <v>1329.5035</v>
      </c>
      <c r="Z825" s="10">
        <f>R825*0.8893</f>
        <v>1329.5035</v>
      </c>
    </row>
    <row r="826" spans="1:26" x14ac:dyDescent="0.2">
      <c r="A826" t="s">
        <v>5644</v>
      </c>
      <c r="B826" t="s">
        <v>5645</v>
      </c>
      <c r="C826" t="s">
        <v>5646</v>
      </c>
      <c r="D826" t="s">
        <v>317</v>
      </c>
      <c r="E826" t="s">
        <v>318</v>
      </c>
      <c r="G826">
        <v>2015</v>
      </c>
      <c r="H826" t="s">
        <v>5647</v>
      </c>
      <c r="I826" t="s">
        <v>5648</v>
      </c>
      <c r="J826" t="s">
        <v>23</v>
      </c>
      <c r="K826" t="s">
        <v>24</v>
      </c>
      <c r="L826" t="s">
        <v>25</v>
      </c>
      <c r="M826" t="s">
        <v>26</v>
      </c>
      <c r="N826" t="s">
        <v>5649</v>
      </c>
      <c r="O826" t="s">
        <v>224</v>
      </c>
      <c r="P826" t="s">
        <v>29</v>
      </c>
      <c r="R826">
        <v>1165</v>
      </c>
      <c r="W826" t="s">
        <v>9855</v>
      </c>
      <c r="X826" s="11">
        <f>R826</f>
        <v>1165</v>
      </c>
      <c r="Y826" s="10">
        <f>R826</f>
        <v>1165</v>
      </c>
      <c r="Z826" s="10">
        <f>R826</f>
        <v>1165</v>
      </c>
    </row>
    <row r="827" spans="1:26" x14ac:dyDescent="0.2">
      <c r="A827" t="s">
        <v>5650</v>
      </c>
      <c r="B827" t="s">
        <v>5651</v>
      </c>
      <c r="C827" t="s">
        <v>5652</v>
      </c>
      <c r="D827" t="s">
        <v>317</v>
      </c>
      <c r="E827" t="s">
        <v>318</v>
      </c>
      <c r="G827">
        <v>2015</v>
      </c>
      <c r="H827" t="s">
        <v>5653</v>
      </c>
      <c r="I827" t="s">
        <v>5654</v>
      </c>
      <c r="J827" t="s">
        <v>64</v>
      </c>
      <c r="K827" t="s">
        <v>2035</v>
      </c>
      <c r="L827" t="s">
        <v>25</v>
      </c>
      <c r="M827" t="s">
        <v>26</v>
      </c>
      <c r="N827" t="s">
        <v>5655</v>
      </c>
      <c r="O827" t="s">
        <v>224</v>
      </c>
      <c r="P827" t="s">
        <v>29</v>
      </c>
      <c r="R827">
        <v>1165</v>
      </c>
      <c r="W827" t="s">
        <v>9855</v>
      </c>
      <c r="X827" s="11">
        <f>R827</f>
        <v>1165</v>
      </c>
      <c r="Y827" s="10">
        <f>R827</f>
        <v>1165</v>
      </c>
      <c r="Z827" s="10">
        <f>R827</f>
        <v>1165</v>
      </c>
    </row>
    <row r="828" spans="1:26" x14ac:dyDescent="0.2">
      <c r="A828" t="s">
        <v>5656</v>
      </c>
      <c r="B828" t="s">
        <v>5657</v>
      </c>
      <c r="C828" t="s">
        <v>5658</v>
      </c>
      <c r="D828" t="s">
        <v>2707</v>
      </c>
      <c r="E828" t="s">
        <v>2708</v>
      </c>
      <c r="G828">
        <v>2015</v>
      </c>
      <c r="H828" t="s">
        <v>5659</v>
      </c>
      <c r="I828" t="s">
        <v>5660</v>
      </c>
      <c r="J828" t="s">
        <v>23</v>
      </c>
      <c r="K828" t="s">
        <v>24</v>
      </c>
      <c r="L828" t="s">
        <v>150</v>
      </c>
      <c r="M828" t="s">
        <v>285</v>
      </c>
      <c r="N828" t="s">
        <v>5661</v>
      </c>
      <c r="O828" t="s">
        <v>97</v>
      </c>
      <c r="P828" t="s">
        <v>29</v>
      </c>
      <c r="R828" t="s">
        <v>9854</v>
      </c>
      <c r="S828" s="5">
        <v>450</v>
      </c>
      <c r="T828" s="5">
        <v>2490</v>
      </c>
      <c r="U828" s="5">
        <f>AVERAGE(S828:T828)</f>
        <v>1470</v>
      </c>
      <c r="W828" t="s">
        <v>9851</v>
      </c>
      <c r="X828" s="9">
        <f>U828*0.8893</f>
        <v>1307.271</v>
      </c>
      <c r="Y828" s="15">
        <f>S828*0.8893</f>
        <v>400.185</v>
      </c>
      <c r="Z828" s="15">
        <f>T828*0.8893</f>
        <v>2214.357</v>
      </c>
    </row>
    <row r="829" spans="1:26" x14ac:dyDescent="0.2">
      <c r="A829" t="s">
        <v>5662</v>
      </c>
      <c r="B829" t="s">
        <v>5663</v>
      </c>
      <c r="C829" t="s">
        <v>5664</v>
      </c>
      <c r="D829" t="s">
        <v>19</v>
      </c>
      <c r="E829" t="s">
        <v>20</v>
      </c>
      <c r="G829">
        <v>2015</v>
      </c>
      <c r="H829" t="s">
        <v>5665</v>
      </c>
      <c r="I829" t="s">
        <v>5666</v>
      </c>
      <c r="J829" t="s">
        <v>64</v>
      </c>
      <c r="K829" t="s">
        <v>431</v>
      </c>
      <c r="L829" t="s">
        <v>25</v>
      </c>
      <c r="M829" t="s">
        <v>26</v>
      </c>
      <c r="N829" t="s">
        <v>5667</v>
      </c>
      <c r="O829" t="s">
        <v>28</v>
      </c>
      <c r="P829" t="s">
        <v>29</v>
      </c>
      <c r="R829">
        <v>1495</v>
      </c>
      <c r="W829" t="s">
        <v>9851</v>
      </c>
      <c r="X829" s="9">
        <f>R829*0.8893</f>
        <v>1329.5035</v>
      </c>
      <c r="Y829" s="10">
        <f>R829*0.8893</f>
        <v>1329.5035</v>
      </c>
      <c r="Z829" s="10">
        <f>R829*0.8893</f>
        <v>1329.5035</v>
      </c>
    </row>
    <row r="830" spans="1:26" x14ac:dyDescent="0.2">
      <c r="A830" t="s">
        <v>5668</v>
      </c>
      <c r="B830" t="s">
        <v>5669</v>
      </c>
      <c r="C830" t="s">
        <v>5670</v>
      </c>
      <c r="D830" t="s">
        <v>19</v>
      </c>
      <c r="E830" t="s">
        <v>20</v>
      </c>
      <c r="G830">
        <v>2015</v>
      </c>
      <c r="H830" t="s">
        <v>5671</v>
      </c>
      <c r="I830" t="s">
        <v>5672</v>
      </c>
      <c r="J830" t="s">
        <v>122</v>
      </c>
      <c r="K830" t="s">
        <v>9965</v>
      </c>
      <c r="L830" t="s">
        <v>25</v>
      </c>
      <c r="M830" t="s">
        <v>26</v>
      </c>
      <c r="N830" t="s">
        <v>5674</v>
      </c>
      <c r="O830" t="s">
        <v>28</v>
      </c>
      <c r="P830" t="s">
        <v>29</v>
      </c>
      <c r="R830">
        <v>1495</v>
      </c>
      <c r="W830" t="s">
        <v>9851</v>
      </c>
      <c r="X830" s="9">
        <f>R830*0.8893</f>
        <v>1329.5035</v>
      </c>
      <c r="Y830" s="10">
        <f>R830*0.8893</f>
        <v>1329.5035</v>
      </c>
      <c r="Z830" s="10">
        <f>R830*0.8893</f>
        <v>1329.5035</v>
      </c>
    </row>
    <row r="831" spans="1:26" x14ac:dyDescent="0.2">
      <c r="A831" t="s">
        <v>5675</v>
      </c>
      <c r="B831" t="s">
        <v>5676</v>
      </c>
      <c r="C831" t="s">
        <v>5677</v>
      </c>
      <c r="D831" t="s">
        <v>5678</v>
      </c>
      <c r="E831" t="s">
        <v>5679</v>
      </c>
      <c r="G831">
        <v>2015</v>
      </c>
      <c r="H831" t="s">
        <v>5680</v>
      </c>
      <c r="I831" t="s">
        <v>5681</v>
      </c>
      <c r="J831" t="s">
        <v>23</v>
      </c>
      <c r="K831" t="s">
        <v>24</v>
      </c>
      <c r="L831" t="s">
        <v>1548</v>
      </c>
      <c r="M831" t="s">
        <v>1835</v>
      </c>
      <c r="O831" t="s">
        <v>107</v>
      </c>
      <c r="P831" t="s">
        <v>29</v>
      </c>
      <c r="R831">
        <v>1745</v>
      </c>
      <c r="W831" t="s">
        <v>9855</v>
      </c>
      <c r="X831" s="11">
        <f>R831</f>
        <v>1745</v>
      </c>
      <c r="Y831" s="10">
        <f>R831</f>
        <v>1745</v>
      </c>
      <c r="Z831" s="10">
        <f>R831</f>
        <v>1745</v>
      </c>
    </row>
    <row r="832" spans="1:26" x14ac:dyDescent="0.2">
      <c r="A832" t="s">
        <v>5682</v>
      </c>
      <c r="B832" t="s">
        <v>5683</v>
      </c>
      <c r="C832" t="s">
        <v>5684</v>
      </c>
      <c r="D832" t="s">
        <v>281</v>
      </c>
      <c r="E832" t="s">
        <v>282</v>
      </c>
      <c r="G832">
        <v>2015</v>
      </c>
      <c r="H832" t="s">
        <v>5685</v>
      </c>
      <c r="I832" t="s">
        <v>5686</v>
      </c>
      <c r="J832" t="s">
        <v>44</v>
      </c>
      <c r="K832" t="s">
        <v>113</v>
      </c>
      <c r="L832" t="s">
        <v>150</v>
      </c>
      <c r="M832" t="s">
        <v>285</v>
      </c>
      <c r="N832" t="s">
        <v>5687</v>
      </c>
      <c r="O832" t="s">
        <v>97</v>
      </c>
      <c r="P832" t="s">
        <v>29</v>
      </c>
      <c r="R832" t="s">
        <v>9854</v>
      </c>
      <c r="S832" s="5">
        <v>450</v>
      </c>
      <c r="T832" s="5">
        <v>2490</v>
      </c>
      <c r="U832" s="5">
        <f>AVERAGE(S832:T832)</f>
        <v>1470</v>
      </c>
      <c r="W832" t="s">
        <v>9851</v>
      </c>
      <c r="X832" s="9">
        <f>U832*0.8893</f>
        <v>1307.271</v>
      </c>
      <c r="Y832" s="15">
        <f>S832*0.8893</f>
        <v>400.185</v>
      </c>
      <c r="Z832" s="15">
        <f>T832*0.8893</f>
        <v>2214.357</v>
      </c>
    </row>
    <row r="833" spans="1:26" x14ac:dyDescent="0.2">
      <c r="A833" t="s">
        <v>5688</v>
      </c>
      <c r="B833" t="s">
        <v>5689</v>
      </c>
      <c r="C833" t="s">
        <v>5690</v>
      </c>
      <c r="D833" t="s">
        <v>1673</v>
      </c>
      <c r="E833" t="s">
        <v>1674</v>
      </c>
      <c r="F833" t="s">
        <v>2643</v>
      </c>
      <c r="G833">
        <v>2015</v>
      </c>
      <c r="H833" t="s">
        <v>5691</v>
      </c>
      <c r="I833" t="s">
        <v>5692</v>
      </c>
      <c r="J833" t="s">
        <v>23</v>
      </c>
      <c r="K833" t="s">
        <v>9966</v>
      </c>
      <c r="L833" t="s">
        <v>1339</v>
      </c>
      <c r="M833" t="s">
        <v>1677</v>
      </c>
      <c r="N833" t="s">
        <v>5693</v>
      </c>
      <c r="O833" t="s">
        <v>1679</v>
      </c>
      <c r="P833" t="s">
        <v>30</v>
      </c>
      <c r="R833">
        <v>2130</v>
      </c>
      <c r="W833" t="s">
        <v>9855</v>
      </c>
      <c r="X833" s="11">
        <f>R833</f>
        <v>2130</v>
      </c>
      <c r="Y833" s="10">
        <f>R833</f>
        <v>2130</v>
      </c>
      <c r="Z833" s="10">
        <f>R833</f>
        <v>2130</v>
      </c>
    </row>
    <row r="834" spans="1:26" x14ac:dyDescent="0.2">
      <c r="A834" t="s">
        <v>5694</v>
      </c>
      <c r="B834" t="s">
        <v>5695</v>
      </c>
      <c r="C834" t="s">
        <v>5696</v>
      </c>
      <c r="D834" t="s">
        <v>118</v>
      </c>
      <c r="E834" t="s">
        <v>119</v>
      </c>
      <c r="G834">
        <v>2015</v>
      </c>
      <c r="H834" t="s">
        <v>5697</v>
      </c>
      <c r="I834" t="s">
        <v>5698</v>
      </c>
      <c r="J834" t="s">
        <v>64</v>
      </c>
      <c r="K834" t="s">
        <v>652</v>
      </c>
      <c r="L834" t="s">
        <v>123</v>
      </c>
      <c r="M834" t="s">
        <v>124</v>
      </c>
      <c r="N834" t="s">
        <v>5471</v>
      </c>
      <c r="O834" t="s">
        <v>126</v>
      </c>
      <c r="R834" t="s">
        <v>9854</v>
      </c>
      <c r="S834" s="5">
        <v>1112</v>
      </c>
      <c r="T834" s="5">
        <v>1904</v>
      </c>
      <c r="U834" s="5">
        <f>AVERAGE(S834:T834)</f>
        <v>1508</v>
      </c>
      <c r="W834" t="s">
        <v>9851</v>
      </c>
      <c r="X834" s="9">
        <f>U834*0.8893</f>
        <v>1341.0644</v>
      </c>
      <c r="Y834" s="15">
        <f>S834*0.8893</f>
        <v>988.90160000000003</v>
      </c>
      <c r="Z834" s="15">
        <f>T834*0.8893</f>
        <v>1693.2272</v>
      </c>
    </row>
    <row r="835" spans="1:26" x14ac:dyDescent="0.2">
      <c r="A835" t="s">
        <v>5699</v>
      </c>
      <c r="B835" t="s">
        <v>5700</v>
      </c>
      <c r="C835" t="s">
        <v>5701</v>
      </c>
      <c r="D835" t="s">
        <v>888</v>
      </c>
      <c r="E835" t="s">
        <v>889</v>
      </c>
      <c r="G835">
        <v>2015</v>
      </c>
      <c r="H835" t="s">
        <v>5702</v>
      </c>
      <c r="I835" t="s">
        <v>5703</v>
      </c>
      <c r="J835" t="s">
        <v>23</v>
      </c>
      <c r="K835" t="s">
        <v>24</v>
      </c>
      <c r="L835" t="s">
        <v>892</v>
      </c>
      <c r="M835" t="s">
        <v>263</v>
      </c>
      <c r="N835" t="s">
        <v>5704</v>
      </c>
      <c r="O835" t="s">
        <v>107</v>
      </c>
      <c r="P835" t="s">
        <v>29</v>
      </c>
      <c r="R835">
        <v>1745</v>
      </c>
      <c r="W835" t="s">
        <v>9855</v>
      </c>
      <c r="X835" s="11">
        <f>R835</f>
        <v>1745</v>
      </c>
      <c r="Y835" s="10">
        <f>R835</f>
        <v>1745</v>
      </c>
      <c r="Z835" s="10">
        <f>R835</f>
        <v>1745</v>
      </c>
    </row>
    <row r="836" spans="1:26" x14ac:dyDescent="0.2">
      <c r="A836" t="s">
        <v>5705</v>
      </c>
      <c r="B836" t="s">
        <v>5706</v>
      </c>
      <c r="C836" t="s">
        <v>5707</v>
      </c>
      <c r="D836" t="s">
        <v>90</v>
      </c>
      <c r="E836" t="s">
        <v>91</v>
      </c>
      <c r="G836">
        <v>2015</v>
      </c>
      <c r="H836" t="s">
        <v>5708</v>
      </c>
      <c r="I836" t="s">
        <v>5709</v>
      </c>
      <c r="J836" t="s">
        <v>122</v>
      </c>
      <c r="K836" t="s">
        <v>3736</v>
      </c>
      <c r="L836" t="s">
        <v>95</v>
      </c>
      <c r="N836" t="s">
        <v>5710</v>
      </c>
      <c r="O836" t="s">
        <v>97</v>
      </c>
      <c r="P836" t="s">
        <v>29</v>
      </c>
      <c r="R836" t="s">
        <v>9854</v>
      </c>
      <c r="S836" s="5">
        <v>450</v>
      </c>
      <c r="T836" s="5">
        <v>2490</v>
      </c>
      <c r="U836" s="5">
        <f>AVERAGE(S836:T836)</f>
        <v>1470</v>
      </c>
      <c r="W836" t="s">
        <v>9851</v>
      </c>
      <c r="X836" s="9">
        <f>U836*0.8893</f>
        <v>1307.271</v>
      </c>
      <c r="Y836" s="15">
        <f>S836*0.8893</f>
        <v>400.185</v>
      </c>
      <c r="Z836" s="15">
        <f>T836*0.8893</f>
        <v>2214.357</v>
      </c>
    </row>
    <row r="837" spans="1:26" x14ac:dyDescent="0.2">
      <c r="A837" t="s">
        <v>5711</v>
      </c>
      <c r="B837" t="s">
        <v>5712</v>
      </c>
      <c r="C837" t="s">
        <v>5713</v>
      </c>
      <c r="D837" t="s">
        <v>563</v>
      </c>
      <c r="E837" t="s">
        <v>564</v>
      </c>
      <c r="G837">
        <v>2015</v>
      </c>
      <c r="H837" t="s">
        <v>5714</v>
      </c>
      <c r="I837" t="s">
        <v>5715</v>
      </c>
      <c r="J837" t="s">
        <v>44</v>
      </c>
      <c r="K837" t="s">
        <v>9875</v>
      </c>
      <c r="L837" t="s">
        <v>567</v>
      </c>
      <c r="M837" t="s">
        <v>568</v>
      </c>
      <c r="N837" t="s">
        <v>5716</v>
      </c>
      <c r="O837" t="s">
        <v>97</v>
      </c>
      <c r="P837" t="s">
        <v>29</v>
      </c>
      <c r="R837" t="s">
        <v>9854</v>
      </c>
      <c r="S837" s="5">
        <v>450</v>
      </c>
      <c r="T837" s="5">
        <v>2490</v>
      </c>
      <c r="U837" s="5">
        <f>AVERAGE(S837:T837)</f>
        <v>1470</v>
      </c>
      <c r="W837" t="s">
        <v>9851</v>
      </c>
      <c r="X837" s="9">
        <f>U837*0.8893</f>
        <v>1307.271</v>
      </c>
      <c r="Y837" s="15">
        <f>S837*0.8893</f>
        <v>400.185</v>
      </c>
      <c r="Z837" s="15">
        <f>T837*0.8893</f>
        <v>2214.357</v>
      </c>
    </row>
    <row r="838" spans="1:26" x14ac:dyDescent="0.2">
      <c r="A838" t="s">
        <v>5717</v>
      </c>
      <c r="B838" t="s">
        <v>5718</v>
      </c>
      <c r="C838" t="s">
        <v>5719</v>
      </c>
      <c r="D838" t="s">
        <v>317</v>
      </c>
      <c r="E838" t="s">
        <v>318</v>
      </c>
      <c r="G838">
        <v>2015</v>
      </c>
      <c r="H838" t="s">
        <v>5720</v>
      </c>
      <c r="I838" t="s">
        <v>5721</v>
      </c>
      <c r="J838" t="s">
        <v>122</v>
      </c>
      <c r="K838" t="s">
        <v>232</v>
      </c>
      <c r="L838" t="s">
        <v>25</v>
      </c>
      <c r="M838" t="s">
        <v>26</v>
      </c>
      <c r="N838" t="s">
        <v>5722</v>
      </c>
      <c r="O838" t="s">
        <v>224</v>
      </c>
      <c r="P838" t="s">
        <v>29</v>
      </c>
      <c r="R838">
        <v>1165</v>
      </c>
      <c r="W838" t="s">
        <v>9855</v>
      </c>
      <c r="X838" s="11">
        <f>R838</f>
        <v>1165</v>
      </c>
      <c r="Y838" s="10">
        <f>R838</f>
        <v>1165</v>
      </c>
      <c r="Z838" s="10">
        <f>R838</f>
        <v>1165</v>
      </c>
    </row>
    <row r="839" spans="1:26" x14ac:dyDescent="0.2">
      <c r="A839" t="s">
        <v>5723</v>
      </c>
      <c r="B839" t="s">
        <v>5724</v>
      </c>
      <c r="C839" t="s">
        <v>5725</v>
      </c>
      <c r="D839" t="s">
        <v>1267</v>
      </c>
      <c r="E839" t="s">
        <v>1268</v>
      </c>
      <c r="G839">
        <v>2015</v>
      </c>
      <c r="H839" t="s">
        <v>5726</v>
      </c>
      <c r="I839" t="s">
        <v>5727</v>
      </c>
      <c r="J839" t="s">
        <v>64</v>
      </c>
      <c r="K839" t="s">
        <v>1271</v>
      </c>
      <c r="L839" t="s">
        <v>1272</v>
      </c>
      <c r="M839" t="s">
        <v>1273</v>
      </c>
      <c r="N839" t="s">
        <v>5728</v>
      </c>
      <c r="O839" t="s">
        <v>107</v>
      </c>
      <c r="P839" t="s">
        <v>29</v>
      </c>
      <c r="R839">
        <v>1745</v>
      </c>
      <c r="W839" t="s">
        <v>9855</v>
      </c>
      <c r="X839" s="11">
        <f>R839</f>
        <v>1745</v>
      </c>
      <c r="Y839" s="10">
        <f>R839</f>
        <v>1745</v>
      </c>
      <c r="Z839" s="10">
        <f>R839</f>
        <v>1745</v>
      </c>
    </row>
    <row r="840" spans="1:26" x14ac:dyDescent="0.2">
      <c r="A840" t="s">
        <v>5729</v>
      </c>
      <c r="B840" t="s">
        <v>5730</v>
      </c>
      <c r="C840" t="s">
        <v>5731</v>
      </c>
      <c r="D840" t="s">
        <v>5732</v>
      </c>
      <c r="E840" t="s">
        <v>20</v>
      </c>
      <c r="G840">
        <v>2015</v>
      </c>
      <c r="H840" t="s">
        <v>5733</v>
      </c>
      <c r="I840" t="s">
        <v>5734</v>
      </c>
      <c r="J840" t="s">
        <v>44</v>
      </c>
      <c r="K840" t="s">
        <v>2975</v>
      </c>
      <c r="L840" t="s">
        <v>25</v>
      </c>
      <c r="M840" t="s">
        <v>26</v>
      </c>
      <c r="N840" t="s">
        <v>5735</v>
      </c>
      <c r="O840" t="s">
        <v>28</v>
      </c>
      <c r="P840" t="s">
        <v>29</v>
      </c>
      <c r="R840">
        <v>1495</v>
      </c>
      <c r="W840" t="s">
        <v>9851</v>
      </c>
      <c r="X840" s="9">
        <f>R840*0.8893</f>
        <v>1329.5035</v>
      </c>
      <c r="Y840" s="10">
        <f>R840*0.8893</f>
        <v>1329.5035</v>
      </c>
      <c r="Z840" s="10">
        <f>R840*0.8893</f>
        <v>1329.5035</v>
      </c>
    </row>
    <row r="841" spans="1:26" x14ac:dyDescent="0.2">
      <c r="A841" t="s">
        <v>5736</v>
      </c>
      <c r="B841" t="s">
        <v>5737</v>
      </c>
      <c r="C841" t="s">
        <v>5738</v>
      </c>
      <c r="D841" t="s">
        <v>5739</v>
      </c>
      <c r="E841" t="s">
        <v>5740</v>
      </c>
      <c r="G841">
        <v>2015</v>
      </c>
      <c r="H841" t="s">
        <v>5741</v>
      </c>
      <c r="I841" t="s">
        <v>5742</v>
      </c>
      <c r="J841" t="s">
        <v>23</v>
      </c>
      <c r="K841" t="s">
        <v>632</v>
      </c>
      <c r="L841" t="s">
        <v>1810</v>
      </c>
      <c r="M841" t="s">
        <v>1811</v>
      </c>
      <c r="O841" t="s">
        <v>107</v>
      </c>
      <c r="P841" t="s">
        <v>29</v>
      </c>
      <c r="R841">
        <v>1745</v>
      </c>
      <c r="W841" t="s">
        <v>9855</v>
      </c>
      <c r="X841" s="11">
        <f>R841</f>
        <v>1745</v>
      </c>
      <c r="Y841" s="10">
        <f>R841</f>
        <v>1745</v>
      </c>
      <c r="Z841" s="10">
        <f>R841</f>
        <v>1745</v>
      </c>
    </row>
    <row r="842" spans="1:26" x14ac:dyDescent="0.2">
      <c r="A842" t="s">
        <v>5743</v>
      </c>
      <c r="B842" t="s">
        <v>5744</v>
      </c>
      <c r="C842" t="s">
        <v>5745</v>
      </c>
      <c r="D842" t="s">
        <v>5746</v>
      </c>
      <c r="E842" t="s">
        <v>5747</v>
      </c>
      <c r="G842">
        <v>2015</v>
      </c>
      <c r="H842" t="s">
        <v>5748</v>
      </c>
      <c r="I842" t="s">
        <v>5749</v>
      </c>
      <c r="J842" t="s">
        <v>44</v>
      </c>
      <c r="K842" t="s">
        <v>113</v>
      </c>
      <c r="L842" t="s">
        <v>595</v>
      </c>
      <c r="M842" t="s">
        <v>596</v>
      </c>
      <c r="O842" t="s">
        <v>5750</v>
      </c>
      <c r="P842" t="s">
        <v>253</v>
      </c>
      <c r="R842" s="5" t="s">
        <v>10052</v>
      </c>
      <c r="Y842" s="10"/>
      <c r="Z842" s="10"/>
    </row>
    <row r="843" spans="1:26" x14ac:dyDescent="0.2">
      <c r="A843" t="s">
        <v>5751</v>
      </c>
      <c r="B843" t="s">
        <v>5752</v>
      </c>
      <c r="C843" t="s">
        <v>5753</v>
      </c>
      <c r="D843" t="s">
        <v>3109</v>
      </c>
      <c r="E843" t="s">
        <v>3110</v>
      </c>
      <c r="F843" t="s">
        <v>3111</v>
      </c>
      <c r="G843">
        <v>2015</v>
      </c>
      <c r="H843" t="s">
        <v>5754</v>
      </c>
      <c r="I843" t="s">
        <v>5755</v>
      </c>
      <c r="J843" t="s">
        <v>44</v>
      </c>
      <c r="K843" t="s">
        <v>9875</v>
      </c>
      <c r="L843" t="s">
        <v>3114</v>
      </c>
      <c r="M843" t="s">
        <v>3115</v>
      </c>
      <c r="N843" t="s">
        <v>5756</v>
      </c>
      <c r="O843" t="s">
        <v>28</v>
      </c>
      <c r="P843" t="s">
        <v>29</v>
      </c>
      <c r="R843">
        <v>2250</v>
      </c>
      <c r="W843" t="s">
        <v>9851</v>
      </c>
      <c r="X843" s="9">
        <f>R843*0.8893</f>
        <v>2000.925</v>
      </c>
      <c r="Y843" s="10">
        <f>R843*0.8893</f>
        <v>2000.925</v>
      </c>
      <c r="Z843" s="10">
        <f>R843*0.8893</f>
        <v>2000.925</v>
      </c>
    </row>
    <row r="844" spans="1:26" x14ac:dyDescent="0.2">
      <c r="A844" t="s">
        <v>5757</v>
      </c>
      <c r="B844" t="s">
        <v>5758</v>
      </c>
      <c r="C844" t="s">
        <v>5759</v>
      </c>
      <c r="D844" t="s">
        <v>5760</v>
      </c>
      <c r="F844" t="s">
        <v>5761</v>
      </c>
      <c r="G844">
        <v>2015</v>
      </c>
      <c r="H844" t="s">
        <v>5762</v>
      </c>
      <c r="I844" t="s">
        <v>5763</v>
      </c>
      <c r="J844" t="s">
        <v>23</v>
      </c>
      <c r="K844" t="s">
        <v>24</v>
      </c>
      <c r="L844" t="s">
        <v>5339</v>
      </c>
      <c r="M844" t="s">
        <v>1307</v>
      </c>
      <c r="O844" t="s">
        <v>5764</v>
      </c>
      <c r="P844" t="s">
        <v>177</v>
      </c>
      <c r="R844" s="5" t="s">
        <v>10052</v>
      </c>
      <c r="Y844" s="10"/>
      <c r="Z844" s="10"/>
    </row>
    <row r="845" spans="1:26" x14ac:dyDescent="0.2">
      <c r="A845" t="s">
        <v>5765</v>
      </c>
      <c r="B845" t="s">
        <v>5766</v>
      </c>
      <c r="C845" t="s">
        <v>5767</v>
      </c>
      <c r="D845" t="s">
        <v>5768</v>
      </c>
      <c r="E845" t="s">
        <v>5769</v>
      </c>
      <c r="F845" t="s">
        <v>5770</v>
      </c>
      <c r="G845">
        <v>2015</v>
      </c>
      <c r="H845" t="s">
        <v>5771</v>
      </c>
      <c r="I845" t="s">
        <v>5772</v>
      </c>
      <c r="J845" t="s">
        <v>23</v>
      </c>
      <c r="K845" t="s">
        <v>24</v>
      </c>
      <c r="L845" t="s">
        <v>5773</v>
      </c>
      <c r="M845" t="s">
        <v>151</v>
      </c>
      <c r="N845" t="s">
        <v>5774</v>
      </c>
      <c r="O845" t="s">
        <v>3133</v>
      </c>
      <c r="P845" t="s">
        <v>1814</v>
      </c>
      <c r="R845">
        <v>1500</v>
      </c>
      <c r="W845" t="s">
        <v>9851</v>
      </c>
      <c r="X845" s="9">
        <f>R845*0.8893</f>
        <v>1333.95</v>
      </c>
      <c r="Y845" s="10">
        <f>R845*0.8893</f>
        <v>1333.95</v>
      </c>
      <c r="Z845" s="10">
        <f>R845*0.8893</f>
        <v>1333.95</v>
      </c>
    </row>
    <row r="846" spans="1:26" x14ac:dyDescent="0.2">
      <c r="A846" t="s">
        <v>5775</v>
      </c>
      <c r="B846" t="s">
        <v>5776</v>
      </c>
      <c r="C846" t="s">
        <v>5777</v>
      </c>
      <c r="D846" t="s">
        <v>3748</v>
      </c>
      <c r="E846" t="s">
        <v>3749</v>
      </c>
      <c r="G846">
        <v>2015</v>
      </c>
      <c r="H846" t="s">
        <v>5778</v>
      </c>
      <c r="I846" t="s">
        <v>5779</v>
      </c>
      <c r="J846" t="s">
        <v>64</v>
      </c>
      <c r="K846" t="s">
        <v>9967</v>
      </c>
      <c r="L846" t="s">
        <v>3753</v>
      </c>
      <c r="M846" t="s">
        <v>3754</v>
      </c>
      <c r="N846" t="s">
        <v>5780</v>
      </c>
      <c r="O846" t="s">
        <v>189</v>
      </c>
      <c r="P846" t="s">
        <v>29</v>
      </c>
      <c r="R846">
        <v>1000</v>
      </c>
      <c r="W846" t="s">
        <v>9859</v>
      </c>
      <c r="X846" s="9">
        <f>R846*0.9517</f>
        <v>951.7</v>
      </c>
      <c r="Y846" s="10">
        <f>R846*0.9157</f>
        <v>915.69999999999993</v>
      </c>
      <c r="Z846" s="10">
        <f>R846*0.9157</f>
        <v>915.69999999999993</v>
      </c>
    </row>
    <row r="847" spans="1:26" x14ac:dyDescent="0.2">
      <c r="A847" t="s">
        <v>5781</v>
      </c>
      <c r="B847" t="s">
        <v>5782</v>
      </c>
      <c r="C847" t="s">
        <v>5783</v>
      </c>
      <c r="D847" t="s">
        <v>5784</v>
      </c>
      <c r="E847" t="s">
        <v>5785</v>
      </c>
      <c r="F847" t="s">
        <v>5786</v>
      </c>
      <c r="G847">
        <v>2015</v>
      </c>
      <c r="H847" t="s">
        <v>5787</v>
      </c>
      <c r="I847" t="s">
        <v>5788</v>
      </c>
      <c r="J847" t="s">
        <v>44</v>
      </c>
      <c r="K847" t="s">
        <v>113</v>
      </c>
      <c r="L847" t="s">
        <v>5789</v>
      </c>
      <c r="N847" t="s">
        <v>5790</v>
      </c>
      <c r="O847" t="s">
        <v>30</v>
      </c>
      <c r="R847" s="5" t="s">
        <v>10052</v>
      </c>
      <c r="Y847" s="10"/>
      <c r="Z847" s="10"/>
    </row>
    <row r="848" spans="1:26" x14ac:dyDescent="0.2">
      <c r="A848" t="s">
        <v>5791</v>
      </c>
      <c r="B848" t="s">
        <v>5792</v>
      </c>
      <c r="C848" t="s">
        <v>5793</v>
      </c>
      <c r="D848" t="s">
        <v>228</v>
      </c>
      <c r="E848" t="s">
        <v>229</v>
      </c>
      <c r="G848">
        <v>2015</v>
      </c>
      <c r="H848" t="s">
        <v>5794</v>
      </c>
      <c r="I848" t="s">
        <v>5795</v>
      </c>
      <c r="J848" t="s">
        <v>44</v>
      </c>
      <c r="K848" t="s">
        <v>113</v>
      </c>
      <c r="L848" t="s">
        <v>25</v>
      </c>
      <c r="M848" t="s">
        <v>233</v>
      </c>
      <c r="O848" t="s">
        <v>224</v>
      </c>
      <c r="P848" t="s">
        <v>29</v>
      </c>
      <c r="R848">
        <v>3700</v>
      </c>
      <c r="W848" t="s">
        <v>9855</v>
      </c>
      <c r="X848" s="11">
        <f>R848</f>
        <v>3700</v>
      </c>
      <c r="Y848" s="10">
        <f>R848</f>
        <v>3700</v>
      </c>
      <c r="Z848" s="10">
        <f>R848</f>
        <v>3700</v>
      </c>
    </row>
    <row r="849" spans="1:26" x14ac:dyDescent="0.2">
      <c r="A849" t="s">
        <v>5796</v>
      </c>
      <c r="B849" t="s">
        <v>5797</v>
      </c>
      <c r="C849" t="s">
        <v>5798</v>
      </c>
      <c r="D849" t="s">
        <v>1357</v>
      </c>
      <c r="E849" t="s">
        <v>1358</v>
      </c>
      <c r="G849">
        <v>2015</v>
      </c>
      <c r="H849" t="s">
        <v>5799</v>
      </c>
      <c r="I849" t="s">
        <v>5800</v>
      </c>
      <c r="J849" t="s">
        <v>122</v>
      </c>
      <c r="K849" t="s">
        <v>9968</v>
      </c>
      <c r="L849" t="s">
        <v>1361</v>
      </c>
      <c r="M849" t="s">
        <v>1362</v>
      </c>
      <c r="N849" t="s">
        <v>5801</v>
      </c>
      <c r="O849" t="s">
        <v>189</v>
      </c>
      <c r="P849" t="s">
        <v>29</v>
      </c>
      <c r="R849">
        <v>1600</v>
      </c>
      <c r="W849" t="s">
        <v>9859</v>
      </c>
      <c r="X849" s="9">
        <f>R849*0.9517</f>
        <v>1522.72</v>
      </c>
      <c r="Y849" s="10">
        <f>R849*0.9157</f>
        <v>1465.12</v>
      </c>
      <c r="Z849" s="10">
        <f>R849*0.9157</f>
        <v>1465.12</v>
      </c>
    </row>
    <row r="850" spans="1:26" x14ac:dyDescent="0.2">
      <c r="A850" t="s">
        <v>5802</v>
      </c>
      <c r="B850" t="s">
        <v>5803</v>
      </c>
      <c r="C850" t="s">
        <v>5804</v>
      </c>
      <c r="D850" t="s">
        <v>5325</v>
      </c>
      <c r="E850" t="s">
        <v>5326</v>
      </c>
      <c r="G850">
        <v>2015</v>
      </c>
      <c r="H850" t="s">
        <v>5805</v>
      </c>
      <c r="I850" t="s">
        <v>3094</v>
      </c>
      <c r="J850" t="s">
        <v>64</v>
      </c>
      <c r="L850" t="s">
        <v>1117</v>
      </c>
      <c r="M850" t="s">
        <v>47</v>
      </c>
      <c r="N850" t="s">
        <v>5806</v>
      </c>
      <c r="O850" t="s">
        <v>1120</v>
      </c>
      <c r="P850" t="s">
        <v>29</v>
      </c>
      <c r="R850" s="5" t="s">
        <v>10052</v>
      </c>
      <c r="Y850" s="10"/>
      <c r="Z850" s="10"/>
    </row>
    <row r="851" spans="1:26" x14ac:dyDescent="0.2">
      <c r="A851" t="s">
        <v>5807</v>
      </c>
      <c r="B851" t="s">
        <v>5808</v>
      </c>
      <c r="C851" t="s">
        <v>5809</v>
      </c>
      <c r="D851" t="s">
        <v>228</v>
      </c>
      <c r="E851" t="s">
        <v>229</v>
      </c>
      <c r="G851">
        <v>2015</v>
      </c>
      <c r="H851" t="s">
        <v>5810</v>
      </c>
      <c r="I851" t="s">
        <v>5811</v>
      </c>
      <c r="J851" t="s">
        <v>44</v>
      </c>
      <c r="K851" t="s">
        <v>45</v>
      </c>
      <c r="L851" t="s">
        <v>25</v>
      </c>
      <c r="M851" t="s">
        <v>233</v>
      </c>
      <c r="N851" t="s">
        <v>5812</v>
      </c>
      <c r="O851" t="s">
        <v>224</v>
      </c>
      <c r="P851" t="s">
        <v>29</v>
      </c>
      <c r="R851">
        <v>3700</v>
      </c>
      <c r="W851" t="s">
        <v>9855</v>
      </c>
      <c r="X851" s="11">
        <f>R851</f>
        <v>3700</v>
      </c>
      <c r="Y851" s="10">
        <f>R851</f>
        <v>3700</v>
      </c>
      <c r="Z851" s="10">
        <f>R851</f>
        <v>3700</v>
      </c>
    </row>
    <row r="852" spans="1:26" x14ac:dyDescent="0.2">
      <c r="A852" t="s">
        <v>5813</v>
      </c>
      <c r="B852" t="s">
        <v>5814</v>
      </c>
      <c r="C852" t="s">
        <v>5815</v>
      </c>
      <c r="D852" t="s">
        <v>228</v>
      </c>
      <c r="E852" t="s">
        <v>229</v>
      </c>
      <c r="G852">
        <v>2015</v>
      </c>
      <c r="H852" t="s">
        <v>5816</v>
      </c>
      <c r="I852" t="s">
        <v>5817</v>
      </c>
      <c r="J852" t="s">
        <v>122</v>
      </c>
      <c r="K852" t="s">
        <v>232</v>
      </c>
      <c r="L852" t="s">
        <v>25</v>
      </c>
      <c r="M852" t="s">
        <v>233</v>
      </c>
      <c r="N852" t="s">
        <v>5818</v>
      </c>
      <c r="O852" t="s">
        <v>224</v>
      </c>
      <c r="P852" t="s">
        <v>29</v>
      </c>
      <c r="R852">
        <v>3700</v>
      </c>
      <c r="W852" t="s">
        <v>9855</v>
      </c>
      <c r="X852" s="11">
        <f>R852</f>
        <v>3700</v>
      </c>
      <c r="Y852" s="10">
        <f>R852</f>
        <v>3700</v>
      </c>
      <c r="Z852" s="10">
        <f>R852</f>
        <v>3700</v>
      </c>
    </row>
    <row r="853" spans="1:26" x14ac:dyDescent="0.2">
      <c r="A853" t="s">
        <v>5819</v>
      </c>
      <c r="B853" t="s">
        <v>5820</v>
      </c>
      <c r="C853" t="s">
        <v>5821</v>
      </c>
      <c r="D853" t="s">
        <v>228</v>
      </c>
      <c r="E853" t="s">
        <v>229</v>
      </c>
      <c r="G853">
        <v>2015</v>
      </c>
      <c r="H853" t="s">
        <v>5822</v>
      </c>
      <c r="I853" t="s">
        <v>5823</v>
      </c>
      <c r="J853" t="s">
        <v>44</v>
      </c>
      <c r="K853" t="s">
        <v>9969</v>
      </c>
      <c r="L853" t="s">
        <v>25</v>
      </c>
      <c r="M853" t="s">
        <v>233</v>
      </c>
      <c r="N853" t="s">
        <v>5824</v>
      </c>
      <c r="O853" t="s">
        <v>224</v>
      </c>
      <c r="P853" t="s">
        <v>29</v>
      </c>
      <c r="R853">
        <v>3700</v>
      </c>
      <c r="W853" t="s">
        <v>9855</v>
      </c>
      <c r="X853" s="11">
        <f>R853</f>
        <v>3700</v>
      </c>
      <c r="Y853" s="10">
        <f>R853</f>
        <v>3700</v>
      </c>
      <c r="Z853" s="10">
        <f>R853</f>
        <v>3700</v>
      </c>
    </row>
    <row r="854" spans="1:26" x14ac:dyDescent="0.2">
      <c r="A854" t="s">
        <v>5825</v>
      </c>
      <c r="B854" t="s">
        <v>5826</v>
      </c>
      <c r="C854" t="s">
        <v>5827</v>
      </c>
      <c r="D854" t="s">
        <v>5828</v>
      </c>
      <c r="E854" t="s">
        <v>5829</v>
      </c>
      <c r="F854" t="s">
        <v>5830</v>
      </c>
      <c r="G854">
        <v>2015</v>
      </c>
      <c r="H854" t="s">
        <v>5831</v>
      </c>
      <c r="I854" t="s">
        <v>5832</v>
      </c>
      <c r="J854" t="s">
        <v>23</v>
      </c>
      <c r="K854" t="s">
        <v>24</v>
      </c>
      <c r="L854" t="s">
        <v>5833</v>
      </c>
      <c r="M854" t="s">
        <v>5834</v>
      </c>
      <c r="O854" t="s">
        <v>3133</v>
      </c>
      <c r="P854" t="s">
        <v>1814</v>
      </c>
      <c r="R854">
        <v>0</v>
      </c>
      <c r="W854" t="s">
        <v>9855</v>
      </c>
      <c r="X854" s="11">
        <f>R854</f>
        <v>0</v>
      </c>
      <c r="Y854" s="10">
        <f>R854</f>
        <v>0</v>
      </c>
      <c r="Z854" s="10">
        <f>R854</f>
        <v>0</v>
      </c>
    </row>
    <row r="855" spans="1:26" x14ac:dyDescent="0.2">
      <c r="A855" t="s">
        <v>5835</v>
      </c>
      <c r="B855" t="s">
        <v>5836</v>
      </c>
      <c r="C855" t="s">
        <v>5837</v>
      </c>
      <c r="D855" t="s">
        <v>991</v>
      </c>
      <c r="E855" t="s">
        <v>992</v>
      </c>
      <c r="G855">
        <v>2015</v>
      </c>
      <c r="H855" t="s">
        <v>5838</v>
      </c>
      <c r="I855" t="s">
        <v>5839</v>
      </c>
      <c r="J855" t="s">
        <v>64</v>
      </c>
      <c r="K855" t="s">
        <v>5840</v>
      </c>
      <c r="L855" t="s">
        <v>996</v>
      </c>
      <c r="M855" t="s">
        <v>263</v>
      </c>
      <c r="N855" t="s">
        <v>5841</v>
      </c>
      <c r="O855" t="s">
        <v>28</v>
      </c>
      <c r="P855" t="s">
        <v>29</v>
      </c>
      <c r="R855">
        <v>2900</v>
      </c>
      <c r="W855" t="s">
        <v>9851</v>
      </c>
      <c r="X855" s="9">
        <f>R855*0.8893</f>
        <v>2578.9699999999998</v>
      </c>
      <c r="Y855" s="10">
        <f>R855*0.8893</f>
        <v>2578.9699999999998</v>
      </c>
      <c r="Z855" s="10">
        <f>R855*0.8893</f>
        <v>2578.9699999999998</v>
      </c>
    </row>
    <row r="856" spans="1:26" x14ac:dyDescent="0.2">
      <c r="A856" t="s">
        <v>5842</v>
      </c>
      <c r="B856" t="s">
        <v>5843</v>
      </c>
      <c r="C856" t="s">
        <v>5844</v>
      </c>
      <c r="D856" t="s">
        <v>5845</v>
      </c>
      <c r="E856" t="s">
        <v>5846</v>
      </c>
      <c r="G856">
        <v>2015</v>
      </c>
      <c r="H856" t="s">
        <v>5847</v>
      </c>
      <c r="I856" t="s">
        <v>5848</v>
      </c>
      <c r="J856" t="s">
        <v>23</v>
      </c>
      <c r="K856" t="s">
        <v>24</v>
      </c>
      <c r="M856" t="s">
        <v>527</v>
      </c>
      <c r="O856" t="s">
        <v>664</v>
      </c>
      <c r="P856" t="s">
        <v>253</v>
      </c>
      <c r="R856">
        <v>600</v>
      </c>
      <c r="W856" t="s">
        <v>9855</v>
      </c>
      <c r="X856" s="11">
        <f>R856</f>
        <v>600</v>
      </c>
      <c r="Y856" s="10">
        <f>R856</f>
        <v>600</v>
      </c>
      <c r="Z856" s="10">
        <f>R856</f>
        <v>600</v>
      </c>
    </row>
    <row r="857" spans="1:26" x14ac:dyDescent="0.2">
      <c r="A857" t="s">
        <v>5849</v>
      </c>
      <c r="B857" t="s">
        <v>5850</v>
      </c>
      <c r="C857" t="s">
        <v>5851</v>
      </c>
      <c r="D857" t="s">
        <v>563</v>
      </c>
      <c r="E857" t="s">
        <v>564</v>
      </c>
      <c r="G857">
        <v>2015</v>
      </c>
      <c r="H857" t="s">
        <v>5852</v>
      </c>
      <c r="I857" t="s">
        <v>5853</v>
      </c>
      <c r="J857" t="s">
        <v>44</v>
      </c>
      <c r="K857" t="s">
        <v>113</v>
      </c>
      <c r="L857" t="s">
        <v>567</v>
      </c>
      <c r="M857" t="s">
        <v>568</v>
      </c>
      <c r="N857" t="s">
        <v>5854</v>
      </c>
      <c r="O857" t="s">
        <v>97</v>
      </c>
      <c r="P857" t="s">
        <v>29</v>
      </c>
      <c r="R857" t="s">
        <v>9854</v>
      </c>
      <c r="S857" s="5">
        <v>450</v>
      </c>
      <c r="T857" s="5">
        <v>2490</v>
      </c>
      <c r="U857" s="5">
        <f>AVERAGE(S857:T857)</f>
        <v>1470</v>
      </c>
      <c r="W857" t="s">
        <v>9851</v>
      </c>
      <c r="X857" s="9">
        <f>U857*0.8893</f>
        <v>1307.271</v>
      </c>
      <c r="Y857" s="15">
        <f>S857*0.8893</f>
        <v>400.185</v>
      </c>
      <c r="Z857" s="15">
        <f>T857*0.8893</f>
        <v>2214.357</v>
      </c>
    </row>
    <row r="858" spans="1:26" x14ac:dyDescent="0.2">
      <c r="A858" t="s">
        <v>5855</v>
      </c>
      <c r="B858" t="s">
        <v>5856</v>
      </c>
      <c r="C858" t="s">
        <v>5857</v>
      </c>
      <c r="D858" t="s">
        <v>3148</v>
      </c>
      <c r="E858" t="s">
        <v>3149</v>
      </c>
      <c r="G858">
        <v>2015</v>
      </c>
      <c r="H858" t="s">
        <v>5858</v>
      </c>
      <c r="I858" t="s">
        <v>5859</v>
      </c>
      <c r="J858" t="s">
        <v>23</v>
      </c>
      <c r="K858" t="s">
        <v>24</v>
      </c>
      <c r="L858" t="s">
        <v>3152</v>
      </c>
      <c r="M858" t="s">
        <v>3153</v>
      </c>
      <c r="N858" t="s">
        <v>5860</v>
      </c>
      <c r="O858" t="s">
        <v>107</v>
      </c>
      <c r="P858" t="s">
        <v>29</v>
      </c>
      <c r="R858">
        <v>1995</v>
      </c>
      <c r="W858" t="s">
        <v>9855</v>
      </c>
      <c r="X858" s="11">
        <f>R858</f>
        <v>1995</v>
      </c>
      <c r="Y858" s="10">
        <f>R858</f>
        <v>1995</v>
      </c>
      <c r="Z858" s="10">
        <f>R858</f>
        <v>1995</v>
      </c>
    </row>
    <row r="859" spans="1:26" x14ac:dyDescent="0.2">
      <c r="A859" t="s">
        <v>5861</v>
      </c>
      <c r="B859" t="s">
        <v>5862</v>
      </c>
      <c r="C859" t="s">
        <v>5863</v>
      </c>
      <c r="D859" t="s">
        <v>563</v>
      </c>
      <c r="E859" t="s">
        <v>564</v>
      </c>
      <c r="G859">
        <v>2015</v>
      </c>
      <c r="H859" t="s">
        <v>5864</v>
      </c>
      <c r="I859" t="s">
        <v>5865</v>
      </c>
      <c r="J859" t="s">
        <v>23</v>
      </c>
      <c r="K859" t="s">
        <v>5866</v>
      </c>
      <c r="L859" t="s">
        <v>567</v>
      </c>
      <c r="M859" t="s">
        <v>568</v>
      </c>
      <c r="O859" t="s">
        <v>97</v>
      </c>
      <c r="P859" t="s">
        <v>29</v>
      </c>
      <c r="R859" t="s">
        <v>9854</v>
      </c>
      <c r="S859" s="5">
        <v>450</v>
      </c>
      <c r="T859" s="5">
        <v>2490</v>
      </c>
      <c r="U859" s="5">
        <f>AVERAGE(S859:T859)</f>
        <v>1470</v>
      </c>
      <c r="W859" t="s">
        <v>9851</v>
      </c>
      <c r="X859" s="9">
        <f>U859*0.8893</f>
        <v>1307.271</v>
      </c>
      <c r="Y859" s="15">
        <f>S859*0.8893</f>
        <v>400.185</v>
      </c>
      <c r="Z859" s="15">
        <f>T859*0.8893</f>
        <v>2214.357</v>
      </c>
    </row>
    <row r="860" spans="1:26" x14ac:dyDescent="0.2">
      <c r="A860" t="s">
        <v>5867</v>
      </c>
      <c r="B860" t="s">
        <v>5868</v>
      </c>
      <c r="C860" t="s">
        <v>5869</v>
      </c>
      <c r="D860" t="s">
        <v>19</v>
      </c>
      <c r="E860" t="s">
        <v>20</v>
      </c>
      <c r="G860">
        <v>2015</v>
      </c>
      <c r="H860" t="s">
        <v>5870</v>
      </c>
      <c r="I860" t="s">
        <v>1955</v>
      </c>
      <c r="J860" t="s">
        <v>44</v>
      </c>
      <c r="K860" t="s">
        <v>113</v>
      </c>
      <c r="L860" t="s">
        <v>25</v>
      </c>
      <c r="M860" t="s">
        <v>26</v>
      </c>
      <c r="N860" t="s">
        <v>5871</v>
      </c>
      <c r="O860" t="s">
        <v>28</v>
      </c>
      <c r="P860" t="s">
        <v>29</v>
      </c>
      <c r="R860">
        <v>1495</v>
      </c>
      <c r="W860" t="s">
        <v>9851</v>
      </c>
      <c r="X860" s="9">
        <f>R860*0.8893</f>
        <v>1329.5035</v>
      </c>
      <c r="Y860" s="10">
        <f>R860*0.8893</f>
        <v>1329.5035</v>
      </c>
      <c r="Z860" s="10">
        <f>R860*0.8893</f>
        <v>1329.5035</v>
      </c>
    </row>
    <row r="861" spans="1:26" x14ac:dyDescent="0.2">
      <c r="A861" t="s">
        <v>5872</v>
      </c>
      <c r="B861" t="s">
        <v>5873</v>
      </c>
      <c r="C861" t="s">
        <v>5874</v>
      </c>
      <c r="D861" t="s">
        <v>5875</v>
      </c>
      <c r="E861" t="s">
        <v>5876</v>
      </c>
      <c r="G861">
        <v>2015</v>
      </c>
      <c r="H861" t="s">
        <v>5877</v>
      </c>
      <c r="I861" t="s">
        <v>5878</v>
      </c>
      <c r="J861" t="s">
        <v>23</v>
      </c>
      <c r="K861" t="s">
        <v>5879</v>
      </c>
      <c r="L861" t="s">
        <v>5880</v>
      </c>
      <c r="M861" t="s">
        <v>285</v>
      </c>
      <c r="N861" t="s">
        <v>5881</v>
      </c>
      <c r="O861" t="s">
        <v>97</v>
      </c>
      <c r="P861" t="s">
        <v>29</v>
      </c>
      <c r="R861" t="s">
        <v>9854</v>
      </c>
      <c r="S861" s="5">
        <v>450</v>
      </c>
      <c r="T861" s="5">
        <v>2490</v>
      </c>
      <c r="U861" s="5">
        <f>AVERAGE(S861:T861)</f>
        <v>1470</v>
      </c>
      <c r="W861" t="s">
        <v>9851</v>
      </c>
      <c r="X861" s="9">
        <f>U861*0.8893</f>
        <v>1307.271</v>
      </c>
      <c r="Y861" s="15">
        <f>S861*0.8893</f>
        <v>400.185</v>
      </c>
      <c r="Z861" s="15">
        <f>T861*0.8893</f>
        <v>2214.357</v>
      </c>
    </row>
    <row r="862" spans="1:26" x14ac:dyDescent="0.2">
      <c r="A862" t="s">
        <v>5882</v>
      </c>
      <c r="B862" t="s">
        <v>5883</v>
      </c>
      <c r="C862" t="s">
        <v>5884</v>
      </c>
      <c r="D862" t="s">
        <v>317</v>
      </c>
      <c r="E862" t="s">
        <v>318</v>
      </c>
      <c r="G862">
        <v>2015</v>
      </c>
      <c r="H862" t="s">
        <v>5885</v>
      </c>
      <c r="I862" t="s">
        <v>5886</v>
      </c>
      <c r="J862" t="s">
        <v>122</v>
      </c>
      <c r="K862" t="s">
        <v>9970</v>
      </c>
      <c r="L862" t="s">
        <v>25</v>
      </c>
      <c r="M862" t="s">
        <v>26</v>
      </c>
      <c r="N862" t="s">
        <v>5887</v>
      </c>
      <c r="O862" t="s">
        <v>224</v>
      </c>
      <c r="P862" t="s">
        <v>29</v>
      </c>
      <c r="R862">
        <v>1165</v>
      </c>
      <c r="W862" t="s">
        <v>9855</v>
      </c>
      <c r="X862" s="11">
        <f>R862</f>
        <v>1165</v>
      </c>
      <c r="Y862" s="10">
        <f>R862</f>
        <v>1165</v>
      </c>
      <c r="Z862" s="10">
        <f>R862</f>
        <v>1165</v>
      </c>
    </row>
    <row r="863" spans="1:26" x14ac:dyDescent="0.2">
      <c r="A863" t="s">
        <v>5888</v>
      </c>
      <c r="B863" t="s">
        <v>5889</v>
      </c>
      <c r="C863" t="s">
        <v>5890</v>
      </c>
      <c r="D863" t="s">
        <v>19</v>
      </c>
      <c r="E863" t="s">
        <v>20</v>
      </c>
      <c r="G863">
        <v>2015</v>
      </c>
      <c r="H863" t="s">
        <v>5891</v>
      </c>
      <c r="I863" t="s">
        <v>5892</v>
      </c>
      <c r="J863" t="s">
        <v>64</v>
      </c>
      <c r="K863" t="s">
        <v>24</v>
      </c>
      <c r="L863" t="s">
        <v>25</v>
      </c>
      <c r="M863" t="s">
        <v>26</v>
      </c>
      <c r="N863" t="s">
        <v>5893</v>
      </c>
      <c r="O863" t="s">
        <v>28</v>
      </c>
      <c r="P863" t="s">
        <v>29</v>
      </c>
      <c r="R863">
        <v>1495</v>
      </c>
      <c r="W863" t="s">
        <v>9851</v>
      </c>
      <c r="X863" s="9">
        <f>R863*0.8893</f>
        <v>1329.5035</v>
      </c>
      <c r="Y863" s="10">
        <f>R863*0.8893</f>
        <v>1329.5035</v>
      </c>
      <c r="Z863" s="10">
        <f>R863*0.8893</f>
        <v>1329.5035</v>
      </c>
    </row>
    <row r="864" spans="1:26" x14ac:dyDescent="0.2">
      <c r="A864" t="s">
        <v>5894</v>
      </c>
      <c r="B864" t="s">
        <v>5895</v>
      </c>
      <c r="C864" t="s">
        <v>5896</v>
      </c>
      <c r="D864" t="s">
        <v>4487</v>
      </c>
      <c r="E864" t="s">
        <v>4488</v>
      </c>
      <c r="G864">
        <v>2015</v>
      </c>
      <c r="H864" t="s">
        <v>5897</v>
      </c>
      <c r="I864" t="s">
        <v>5898</v>
      </c>
      <c r="J864" t="s">
        <v>64</v>
      </c>
      <c r="K864" t="s">
        <v>1095</v>
      </c>
      <c r="L864" t="s">
        <v>1810</v>
      </c>
      <c r="M864" t="s">
        <v>1811</v>
      </c>
      <c r="N864" t="s">
        <v>5899</v>
      </c>
      <c r="O864" t="s">
        <v>97</v>
      </c>
      <c r="P864" t="s">
        <v>29</v>
      </c>
      <c r="R864" t="s">
        <v>9854</v>
      </c>
      <c r="S864" s="5">
        <v>450</v>
      </c>
      <c r="T864" s="5">
        <v>2490</v>
      </c>
      <c r="U864" s="5">
        <f>AVERAGE(S864:T864)</f>
        <v>1470</v>
      </c>
      <c r="W864" t="s">
        <v>9851</v>
      </c>
      <c r="X864" s="9">
        <f>U864*0.8893</f>
        <v>1307.271</v>
      </c>
      <c r="Y864" s="15">
        <f>S864*0.8893</f>
        <v>400.185</v>
      </c>
      <c r="Z864" s="15">
        <f>T864*0.8893</f>
        <v>2214.357</v>
      </c>
    </row>
    <row r="865" spans="1:26" x14ac:dyDescent="0.2">
      <c r="A865" t="s">
        <v>5900</v>
      </c>
      <c r="B865" t="s">
        <v>5901</v>
      </c>
      <c r="C865" t="s">
        <v>5902</v>
      </c>
      <c r="D865" t="s">
        <v>317</v>
      </c>
      <c r="E865" t="s">
        <v>318</v>
      </c>
      <c r="G865">
        <v>2015</v>
      </c>
      <c r="H865" t="s">
        <v>5903</v>
      </c>
      <c r="I865" t="s">
        <v>5904</v>
      </c>
      <c r="J865" t="s">
        <v>64</v>
      </c>
      <c r="K865" t="s">
        <v>9971</v>
      </c>
      <c r="L865" t="s">
        <v>25</v>
      </c>
      <c r="M865" t="s">
        <v>26</v>
      </c>
      <c r="O865" t="s">
        <v>224</v>
      </c>
      <c r="P865" t="s">
        <v>29</v>
      </c>
      <c r="R865">
        <v>1165</v>
      </c>
      <c r="W865" t="s">
        <v>9855</v>
      </c>
      <c r="X865" s="11">
        <f t="shared" ref="X865:X870" si="24">R865</f>
        <v>1165</v>
      </c>
      <c r="Y865" s="10">
        <f t="shared" ref="Y865:Y870" si="25">R865</f>
        <v>1165</v>
      </c>
      <c r="Z865" s="10">
        <f t="shared" ref="Z865:Z870" si="26">R865</f>
        <v>1165</v>
      </c>
    </row>
    <row r="866" spans="1:26" x14ac:dyDescent="0.2">
      <c r="A866" t="s">
        <v>5905</v>
      </c>
      <c r="B866" t="s">
        <v>5906</v>
      </c>
      <c r="C866" t="s">
        <v>5907</v>
      </c>
      <c r="D866" t="s">
        <v>1512</v>
      </c>
      <c r="E866" t="s">
        <v>1513</v>
      </c>
      <c r="G866">
        <v>2015</v>
      </c>
      <c r="H866" t="s">
        <v>5908</v>
      </c>
      <c r="I866" t="s">
        <v>5909</v>
      </c>
      <c r="J866" t="s">
        <v>23</v>
      </c>
      <c r="K866" t="s">
        <v>24</v>
      </c>
      <c r="L866" t="s">
        <v>662</v>
      </c>
      <c r="M866" t="s">
        <v>663</v>
      </c>
      <c r="O866" t="s">
        <v>107</v>
      </c>
      <c r="P866" t="s">
        <v>29</v>
      </c>
      <c r="R866">
        <v>1745</v>
      </c>
      <c r="W866" t="s">
        <v>9855</v>
      </c>
      <c r="X866" s="11">
        <f t="shared" si="24"/>
        <v>1745</v>
      </c>
      <c r="Y866" s="10">
        <f t="shared" si="25"/>
        <v>1745</v>
      </c>
      <c r="Z866" s="10">
        <f t="shared" si="26"/>
        <v>1745</v>
      </c>
    </row>
    <row r="867" spans="1:26" x14ac:dyDescent="0.2">
      <c r="A867" t="s">
        <v>5910</v>
      </c>
      <c r="B867" t="s">
        <v>5911</v>
      </c>
      <c r="C867" t="s">
        <v>5912</v>
      </c>
      <c r="D867" t="s">
        <v>1512</v>
      </c>
      <c r="E867" t="s">
        <v>1513</v>
      </c>
      <c r="G867">
        <v>2015</v>
      </c>
      <c r="H867" t="s">
        <v>5913</v>
      </c>
      <c r="I867" t="s">
        <v>5914</v>
      </c>
      <c r="J867" t="s">
        <v>23</v>
      </c>
      <c r="K867" t="s">
        <v>9972</v>
      </c>
      <c r="L867" t="s">
        <v>662</v>
      </c>
      <c r="M867" t="s">
        <v>663</v>
      </c>
      <c r="N867" t="s">
        <v>5915</v>
      </c>
      <c r="O867" t="s">
        <v>107</v>
      </c>
      <c r="P867" t="s">
        <v>29</v>
      </c>
      <c r="R867">
        <v>1745</v>
      </c>
      <c r="W867" t="s">
        <v>9855</v>
      </c>
      <c r="X867" s="11">
        <f t="shared" si="24"/>
        <v>1745</v>
      </c>
      <c r="Y867" s="10">
        <f t="shared" si="25"/>
        <v>1745</v>
      </c>
      <c r="Z867" s="10">
        <f t="shared" si="26"/>
        <v>1745</v>
      </c>
    </row>
    <row r="868" spans="1:26" x14ac:dyDescent="0.2">
      <c r="A868" t="s">
        <v>5916</v>
      </c>
      <c r="B868" t="s">
        <v>5917</v>
      </c>
      <c r="C868" t="s">
        <v>5918</v>
      </c>
      <c r="D868" t="s">
        <v>4508</v>
      </c>
      <c r="E868" t="s">
        <v>4509</v>
      </c>
      <c r="G868">
        <v>2015</v>
      </c>
      <c r="H868" t="s">
        <v>5919</v>
      </c>
      <c r="I868" t="s">
        <v>5920</v>
      </c>
      <c r="J868" t="s">
        <v>44</v>
      </c>
      <c r="K868" t="s">
        <v>113</v>
      </c>
      <c r="L868" t="s">
        <v>1810</v>
      </c>
      <c r="M868" t="s">
        <v>1811</v>
      </c>
      <c r="N868" t="s">
        <v>4512</v>
      </c>
      <c r="O868" t="s">
        <v>107</v>
      </c>
      <c r="P868" t="s">
        <v>29</v>
      </c>
      <c r="R868">
        <v>1745</v>
      </c>
      <c r="W868" t="s">
        <v>9855</v>
      </c>
      <c r="X868" s="11">
        <f t="shared" si="24"/>
        <v>1745</v>
      </c>
      <c r="Y868" s="10">
        <f t="shared" si="25"/>
        <v>1745</v>
      </c>
      <c r="Z868" s="10">
        <f t="shared" si="26"/>
        <v>1745</v>
      </c>
    </row>
    <row r="869" spans="1:26" x14ac:dyDescent="0.2">
      <c r="A869" t="s">
        <v>5921</v>
      </c>
      <c r="B869" t="s">
        <v>5922</v>
      </c>
      <c r="C869" t="s">
        <v>5923</v>
      </c>
      <c r="D869" t="s">
        <v>4395</v>
      </c>
      <c r="E869" t="s">
        <v>4396</v>
      </c>
      <c r="G869">
        <v>2015</v>
      </c>
      <c r="H869" t="s">
        <v>5924</v>
      </c>
      <c r="I869" t="s">
        <v>5925</v>
      </c>
      <c r="J869" t="s">
        <v>23</v>
      </c>
      <c r="K869" t="s">
        <v>24</v>
      </c>
      <c r="L869" t="s">
        <v>2445</v>
      </c>
      <c r="M869" t="s">
        <v>2446</v>
      </c>
      <c r="N869" t="s">
        <v>2136</v>
      </c>
      <c r="O869" t="s">
        <v>107</v>
      </c>
      <c r="P869" t="s">
        <v>29</v>
      </c>
      <c r="R869">
        <v>1745</v>
      </c>
      <c r="W869" t="s">
        <v>9855</v>
      </c>
      <c r="X869" s="11">
        <f t="shared" si="24"/>
        <v>1745</v>
      </c>
      <c r="Y869" s="10">
        <f t="shared" si="25"/>
        <v>1745</v>
      </c>
      <c r="Z869" s="10">
        <f t="shared" si="26"/>
        <v>1745</v>
      </c>
    </row>
    <row r="870" spans="1:26" x14ac:dyDescent="0.2">
      <c r="A870" t="s">
        <v>5926</v>
      </c>
      <c r="B870" t="s">
        <v>5927</v>
      </c>
      <c r="C870" t="s">
        <v>5928</v>
      </c>
      <c r="D870" t="s">
        <v>146</v>
      </c>
      <c r="E870" t="s">
        <v>147</v>
      </c>
      <c r="G870">
        <v>2015</v>
      </c>
      <c r="H870" t="s">
        <v>5929</v>
      </c>
      <c r="I870" t="s">
        <v>5930</v>
      </c>
      <c r="J870" t="s">
        <v>23</v>
      </c>
      <c r="K870" t="s">
        <v>24</v>
      </c>
      <c r="L870" t="s">
        <v>150</v>
      </c>
      <c r="M870" t="s">
        <v>151</v>
      </c>
      <c r="N870" t="s">
        <v>5931</v>
      </c>
      <c r="O870" t="s">
        <v>107</v>
      </c>
      <c r="P870" t="s">
        <v>29</v>
      </c>
      <c r="R870">
        <v>1745</v>
      </c>
      <c r="W870" t="s">
        <v>9855</v>
      </c>
      <c r="X870" s="11">
        <f t="shared" si="24"/>
        <v>1745</v>
      </c>
      <c r="Y870" s="10">
        <f t="shared" si="25"/>
        <v>1745</v>
      </c>
      <c r="Z870" s="10">
        <f t="shared" si="26"/>
        <v>1745</v>
      </c>
    </row>
    <row r="871" spans="1:26" x14ac:dyDescent="0.2">
      <c r="A871" t="s">
        <v>5932</v>
      </c>
      <c r="B871" t="s">
        <v>5933</v>
      </c>
      <c r="C871" t="s">
        <v>5934</v>
      </c>
      <c r="D871" t="s">
        <v>40</v>
      </c>
      <c r="E871" t="s">
        <v>41</v>
      </c>
      <c r="G871">
        <v>2015</v>
      </c>
      <c r="H871" t="s">
        <v>5935</v>
      </c>
      <c r="I871" t="s">
        <v>5936</v>
      </c>
      <c r="J871" t="s">
        <v>122</v>
      </c>
      <c r="K871" t="s">
        <v>232</v>
      </c>
      <c r="L871" t="s">
        <v>46</v>
      </c>
      <c r="M871" t="s">
        <v>47</v>
      </c>
      <c r="O871" t="s">
        <v>49</v>
      </c>
      <c r="P871" t="s">
        <v>29</v>
      </c>
      <c r="R871">
        <v>1300</v>
      </c>
      <c r="W871" t="s">
        <v>9852</v>
      </c>
      <c r="X871" s="11">
        <f>R871*1.1863</f>
        <v>1542.1899999999998</v>
      </c>
      <c r="Y871" s="10">
        <f>R871*1.1863</f>
        <v>1542.1899999999998</v>
      </c>
      <c r="Z871" s="10">
        <f>R871*1.1863</f>
        <v>1542.1899999999998</v>
      </c>
    </row>
    <row r="872" spans="1:26" x14ac:dyDescent="0.2">
      <c r="A872" t="s">
        <v>5937</v>
      </c>
      <c r="B872" t="s">
        <v>5938</v>
      </c>
      <c r="C872" t="s">
        <v>5939</v>
      </c>
      <c r="D872" t="s">
        <v>2523</v>
      </c>
      <c r="E872" t="s">
        <v>2524</v>
      </c>
      <c r="F872" t="s">
        <v>4931</v>
      </c>
      <c r="G872">
        <v>2015</v>
      </c>
      <c r="H872" t="s">
        <v>5940</v>
      </c>
      <c r="I872" t="s">
        <v>5941</v>
      </c>
      <c r="J872" t="s">
        <v>23</v>
      </c>
      <c r="K872" t="s">
        <v>24</v>
      </c>
      <c r="L872" t="s">
        <v>2527</v>
      </c>
      <c r="M872" t="s">
        <v>2528</v>
      </c>
      <c r="N872" t="s">
        <v>5942</v>
      </c>
      <c r="O872" t="s">
        <v>107</v>
      </c>
      <c r="P872" t="s">
        <v>29</v>
      </c>
      <c r="R872">
        <v>2230</v>
      </c>
      <c r="W872" t="s">
        <v>9855</v>
      </c>
      <c r="X872" s="11">
        <f>R872</f>
        <v>2230</v>
      </c>
      <c r="Y872" s="10">
        <f>R872</f>
        <v>2230</v>
      </c>
      <c r="Z872" s="10">
        <f>R872</f>
        <v>2230</v>
      </c>
    </row>
    <row r="873" spans="1:26" x14ac:dyDescent="0.2">
      <c r="A873" t="s">
        <v>5943</v>
      </c>
      <c r="B873" t="s">
        <v>5944</v>
      </c>
      <c r="C873" t="s">
        <v>5945</v>
      </c>
      <c r="D873" t="s">
        <v>325</v>
      </c>
      <c r="E873" t="s">
        <v>326</v>
      </c>
      <c r="G873">
        <v>2015</v>
      </c>
      <c r="H873" t="s">
        <v>5946</v>
      </c>
      <c r="I873" t="s">
        <v>5947</v>
      </c>
      <c r="J873" t="s">
        <v>44</v>
      </c>
      <c r="K873" t="s">
        <v>113</v>
      </c>
      <c r="L873" t="s">
        <v>329</v>
      </c>
      <c r="M873" t="s">
        <v>330</v>
      </c>
      <c r="N873" t="s">
        <v>5948</v>
      </c>
      <c r="O873" t="s">
        <v>107</v>
      </c>
      <c r="P873" t="s">
        <v>29</v>
      </c>
      <c r="R873">
        <v>1805</v>
      </c>
      <c r="W873" t="s">
        <v>9855</v>
      </c>
      <c r="X873" s="11">
        <f>R873</f>
        <v>1805</v>
      </c>
      <c r="Y873" s="10">
        <f>R873</f>
        <v>1805</v>
      </c>
      <c r="Z873" s="10">
        <f>R873</f>
        <v>1805</v>
      </c>
    </row>
    <row r="874" spans="1:26" x14ac:dyDescent="0.2">
      <c r="A874" t="s">
        <v>5949</v>
      </c>
      <c r="B874" t="s">
        <v>5950</v>
      </c>
      <c r="C874" t="s">
        <v>5951</v>
      </c>
      <c r="D874" t="s">
        <v>40</v>
      </c>
      <c r="E874" t="s">
        <v>41</v>
      </c>
      <c r="G874">
        <v>2015</v>
      </c>
      <c r="H874" t="s">
        <v>5952</v>
      </c>
      <c r="I874" t="s">
        <v>5953</v>
      </c>
      <c r="J874" t="s">
        <v>122</v>
      </c>
      <c r="K874" t="s">
        <v>5954</v>
      </c>
      <c r="L874" t="s">
        <v>46</v>
      </c>
      <c r="M874" t="s">
        <v>47</v>
      </c>
      <c r="N874" t="s">
        <v>5955</v>
      </c>
      <c r="O874" t="s">
        <v>49</v>
      </c>
      <c r="P874" t="s">
        <v>29</v>
      </c>
      <c r="R874">
        <v>1300</v>
      </c>
      <c r="W874" t="s">
        <v>9852</v>
      </c>
      <c r="X874" s="11">
        <f>R874*1.1863</f>
        <v>1542.1899999999998</v>
      </c>
      <c r="Y874" s="10">
        <f>R874*1.1863</f>
        <v>1542.1899999999998</v>
      </c>
      <c r="Z874" s="10">
        <f>R874*1.1863</f>
        <v>1542.1899999999998</v>
      </c>
    </row>
    <row r="875" spans="1:26" x14ac:dyDescent="0.2">
      <c r="A875" t="s">
        <v>5956</v>
      </c>
      <c r="B875" t="s">
        <v>5957</v>
      </c>
      <c r="C875" t="s">
        <v>5958</v>
      </c>
      <c r="D875" t="s">
        <v>40</v>
      </c>
      <c r="E875" t="s">
        <v>41</v>
      </c>
      <c r="G875">
        <v>2015</v>
      </c>
      <c r="H875" t="s">
        <v>5959</v>
      </c>
      <c r="I875" t="s">
        <v>5960</v>
      </c>
      <c r="J875" t="s">
        <v>122</v>
      </c>
      <c r="K875" t="s">
        <v>232</v>
      </c>
      <c r="L875" t="s">
        <v>46</v>
      </c>
      <c r="M875" t="s">
        <v>47</v>
      </c>
      <c r="N875" t="s">
        <v>5961</v>
      </c>
      <c r="O875" t="s">
        <v>49</v>
      </c>
      <c r="P875" t="s">
        <v>29</v>
      </c>
      <c r="R875">
        <v>1300</v>
      </c>
      <c r="W875" t="s">
        <v>9852</v>
      </c>
      <c r="X875" s="11">
        <f>R875*1.1863</f>
        <v>1542.1899999999998</v>
      </c>
      <c r="Y875" s="10">
        <f>R875*1.1863</f>
        <v>1542.1899999999998</v>
      </c>
      <c r="Z875" s="10">
        <f>R875*1.1863</f>
        <v>1542.1899999999998</v>
      </c>
    </row>
    <row r="876" spans="1:26" x14ac:dyDescent="0.2">
      <c r="A876" t="s">
        <v>5962</v>
      </c>
      <c r="B876" t="s">
        <v>5963</v>
      </c>
      <c r="C876" t="s">
        <v>5964</v>
      </c>
      <c r="D876" t="s">
        <v>19</v>
      </c>
      <c r="E876" t="s">
        <v>20</v>
      </c>
      <c r="G876">
        <v>2015</v>
      </c>
      <c r="H876" t="s">
        <v>5965</v>
      </c>
      <c r="I876" t="s">
        <v>5966</v>
      </c>
      <c r="J876" t="s">
        <v>44</v>
      </c>
      <c r="K876" t="s">
        <v>113</v>
      </c>
      <c r="L876" t="s">
        <v>25</v>
      </c>
      <c r="M876" t="s">
        <v>26</v>
      </c>
      <c r="N876" t="s">
        <v>5967</v>
      </c>
      <c r="O876" t="s">
        <v>28</v>
      </c>
      <c r="P876" t="s">
        <v>29</v>
      </c>
      <c r="R876">
        <v>1495</v>
      </c>
      <c r="W876" t="s">
        <v>9851</v>
      </c>
      <c r="X876" s="9">
        <f>R876*0.8893</f>
        <v>1329.5035</v>
      </c>
      <c r="Y876" s="10">
        <f>R876*0.8893</f>
        <v>1329.5035</v>
      </c>
      <c r="Z876" s="10">
        <f>R876*0.8893</f>
        <v>1329.5035</v>
      </c>
    </row>
    <row r="877" spans="1:26" x14ac:dyDescent="0.2">
      <c r="A877" t="s">
        <v>5968</v>
      </c>
      <c r="B877" t="s">
        <v>5969</v>
      </c>
      <c r="C877" t="s">
        <v>5970</v>
      </c>
      <c r="D877" t="s">
        <v>1765</v>
      </c>
      <c r="E877" t="s">
        <v>1766</v>
      </c>
      <c r="G877">
        <v>2015</v>
      </c>
      <c r="H877" t="s">
        <v>5971</v>
      </c>
      <c r="I877" t="s">
        <v>2839</v>
      </c>
      <c r="J877" t="s">
        <v>44</v>
      </c>
      <c r="L877" t="s">
        <v>46</v>
      </c>
      <c r="M877" t="s">
        <v>47</v>
      </c>
      <c r="N877" t="s">
        <v>5972</v>
      </c>
      <c r="O877" t="s">
        <v>1770</v>
      </c>
      <c r="P877" t="s">
        <v>29</v>
      </c>
      <c r="R877" s="5" t="s">
        <v>10052</v>
      </c>
      <c r="Y877" s="10"/>
      <c r="Z877" s="10"/>
    </row>
    <row r="878" spans="1:26" x14ac:dyDescent="0.2">
      <c r="A878" t="s">
        <v>5973</v>
      </c>
      <c r="B878" t="s">
        <v>5974</v>
      </c>
      <c r="C878" t="s">
        <v>5975</v>
      </c>
      <c r="D878" t="s">
        <v>5976</v>
      </c>
      <c r="E878" t="s">
        <v>5977</v>
      </c>
      <c r="G878">
        <v>2015</v>
      </c>
      <c r="H878" t="s">
        <v>5978</v>
      </c>
      <c r="I878" t="s">
        <v>1998</v>
      </c>
      <c r="J878" t="s">
        <v>23</v>
      </c>
      <c r="K878" t="s">
        <v>24</v>
      </c>
      <c r="L878" t="s">
        <v>105</v>
      </c>
      <c r="M878" t="s">
        <v>527</v>
      </c>
      <c r="N878" t="s">
        <v>5979</v>
      </c>
      <c r="O878" t="s">
        <v>107</v>
      </c>
      <c r="P878" t="s">
        <v>29</v>
      </c>
      <c r="R878">
        <v>1745</v>
      </c>
      <c r="W878" t="s">
        <v>9855</v>
      </c>
      <c r="X878" s="11">
        <f>R878</f>
        <v>1745</v>
      </c>
      <c r="Y878" s="10">
        <f>R878</f>
        <v>1745</v>
      </c>
      <c r="Z878" s="10">
        <f>R878</f>
        <v>1745</v>
      </c>
    </row>
    <row r="879" spans="1:26" x14ac:dyDescent="0.2">
      <c r="A879" t="s">
        <v>5980</v>
      </c>
      <c r="B879" t="s">
        <v>5981</v>
      </c>
      <c r="C879" t="s">
        <v>5982</v>
      </c>
      <c r="D879" t="s">
        <v>19</v>
      </c>
      <c r="E879" t="s">
        <v>20</v>
      </c>
      <c r="G879">
        <v>2015</v>
      </c>
      <c r="H879" t="s">
        <v>5983</v>
      </c>
      <c r="I879" t="s">
        <v>5984</v>
      </c>
      <c r="J879" t="s">
        <v>44</v>
      </c>
      <c r="K879" t="s">
        <v>113</v>
      </c>
      <c r="L879" t="s">
        <v>25</v>
      </c>
      <c r="M879" t="s">
        <v>26</v>
      </c>
      <c r="N879" t="s">
        <v>5985</v>
      </c>
      <c r="O879" t="s">
        <v>28</v>
      </c>
      <c r="P879" t="s">
        <v>29</v>
      </c>
      <c r="R879">
        <v>1495</v>
      </c>
      <c r="W879" t="s">
        <v>9851</v>
      </c>
      <c r="X879" s="9">
        <f>R879*0.8893</f>
        <v>1329.5035</v>
      </c>
      <c r="Y879" s="10">
        <f>R879*0.8893</f>
        <v>1329.5035</v>
      </c>
      <c r="Z879" s="10">
        <f>R879*0.8893</f>
        <v>1329.5035</v>
      </c>
    </row>
    <row r="880" spans="1:26" x14ac:dyDescent="0.2">
      <c r="A880" t="s">
        <v>5986</v>
      </c>
      <c r="B880" t="s">
        <v>5987</v>
      </c>
      <c r="C880" t="s">
        <v>5988</v>
      </c>
      <c r="D880" t="s">
        <v>5989</v>
      </c>
      <c r="E880" t="s">
        <v>5990</v>
      </c>
      <c r="G880">
        <v>2015</v>
      </c>
      <c r="H880" t="s">
        <v>5991</v>
      </c>
      <c r="I880" t="s">
        <v>5992</v>
      </c>
      <c r="J880" t="s">
        <v>23</v>
      </c>
      <c r="K880" t="s">
        <v>24</v>
      </c>
      <c r="L880" t="s">
        <v>5993</v>
      </c>
      <c r="M880" t="s">
        <v>5994</v>
      </c>
      <c r="N880" t="s">
        <v>5995</v>
      </c>
      <c r="O880" t="s">
        <v>401</v>
      </c>
      <c r="R880">
        <v>1600</v>
      </c>
      <c r="W880" t="s">
        <v>9855</v>
      </c>
      <c r="X880" s="11">
        <f>R880</f>
        <v>1600</v>
      </c>
      <c r="Y880" s="10">
        <f>R880</f>
        <v>1600</v>
      </c>
      <c r="Z880" s="10">
        <f>R880</f>
        <v>1600</v>
      </c>
    </row>
    <row r="881" spans="1:26" x14ac:dyDescent="0.2">
      <c r="A881" t="s">
        <v>5996</v>
      </c>
      <c r="B881" t="s">
        <v>5997</v>
      </c>
      <c r="C881" t="s">
        <v>5998</v>
      </c>
      <c r="D881" t="s">
        <v>959</v>
      </c>
      <c r="E881" t="s">
        <v>960</v>
      </c>
      <c r="G881">
        <v>2015</v>
      </c>
      <c r="H881" t="s">
        <v>5999</v>
      </c>
      <c r="I881" t="s">
        <v>6000</v>
      </c>
      <c r="J881" t="s">
        <v>122</v>
      </c>
      <c r="K881" t="s">
        <v>3799</v>
      </c>
      <c r="L881" t="s">
        <v>105</v>
      </c>
      <c r="M881" t="s">
        <v>187</v>
      </c>
      <c r="O881" t="s">
        <v>107</v>
      </c>
      <c r="P881" t="s">
        <v>29</v>
      </c>
      <c r="R881">
        <v>1745</v>
      </c>
      <c r="W881" t="s">
        <v>9855</v>
      </c>
      <c r="X881" s="11">
        <f>R881</f>
        <v>1745</v>
      </c>
      <c r="Y881" s="10">
        <f>R881</f>
        <v>1745</v>
      </c>
      <c r="Z881" s="10">
        <f>R881</f>
        <v>1745</v>
      </c>
    </row>
    <row r="882" spans="1:26" x14ac:dyDescent="0.2">
      <c r="A882" t="s">
        <v>6001</v>
      </c>
      <c r="B882" t="s">
        <v>6002</v>
      </c>
      <c r="C882" t="s">
        <v>6003</v>
      </c>
      <c r="D882" t="s">
        <v>90</v>
      </c>
      <c r="E882" t="s">
        <v>91</v>
      </c>
      <c r="G882">
        <v>2015</v>
      </c>
      <c r="H882" t="s">
        <v>6004</v>
      </c>
      <c r="I882" t="s">
        <v>6005</v>
      </c>
      <c r="J882" t="s">
        <v>44</v>
      </c>
      <c r="K882" t="s">
        <v>9875</v>
      </c>
      <c r="L882" t="s">
        <v>95</v>
      </c>
      <c r="N882" t="s">
        <v>6006</v>
      </c>
      <c r="O882" t="s">
        <v>97</v>
      </c>
      <c r="P882" t="s">
        <v>29</v>
      </c>
      <c r="R882" t="s">
        <v>9854</v>
      </c>
      <c r="S882" s="5">
        <v>450</v>
      </c>
      <c r="T882" s="5">
        <v>2490</v>
      </c>
      <c r="U882" s="5">
        <f>AVERAGE(S882:T882)</f>
        <v>1470</v>
      </c>
      <c r="W882" t="s">
        <v>9851</v>
      </c>
      <c r="X882" s="9">
        <f>U882*0.8893</f>
        <v>1307.271</v>
      </c>
      <c r="Y882" s="15">
        <f>S882*0.8893</f>
        <v>400.185</v>
      </c>
      <c r="Z882" s="15">
        <f>T882*0.8893</f>
        <v>2214.357</v>
      </c>
    </row>
    <row r="883" spans="1:26" x14ac:dyDescent="0.2">
      <c r="A883" t="s">
        <v>6007</v>
      </c>
      <c r="B883" t="s">
        <v>6008</v>
      </c>
      <c r="C883" t="s">
        <v>6009</v>
      </c>
      <c r="D883" t="s">
        <v>19</v>
      </c>
      <c r="E883" t="s">
        <v>20</v>
      </c>
      <c r="G883">
        <v>2015</v>
      </c>
      <c r="H883" t="s">
        <v>6010</v>
      </c>
      <c r="I883" t="s">
        <v>6011</v>
      </c>
      <c r="J883" t="s">
        <v>23</v>
      </c>
      <c r="K883" t="s">
        <v>24</v>
      </c>
      <c r="L883" t="s">
        <v>25</v>
      </c>
      <c r="M883" t="s">
        <v>26</v>
      </c>
      <c r="N883" t="s">
        <v>6012</v>
      </c>
      <c r="O883" t="s">
        <v>28</v>
      </c>
      <c r="P883" t="s">
        <v>29</v>
      </c>
      <c r="R883">
        <v>1495</v>
      </c>
      <c r="W883" t="s">
        <v>9851</v>
      </c>
      <c r="X883" s="9">
        <f>R883*0.8893</f>
        <v>1329.5035</v>
      </c>
      <c r="Y883" s="10">
        <f>R883*0.8893</f>
        <v>1329.5035</v>
      </c>
      <c r="Z883" s="10">
        <f>R883*0.8893</f>
        <v>1329.5035</v>
      </c>
    </row>
    <row r="884" spans="1:26" x14ac:dyDescent="0.2">
      <c r="A884" t="s">
        <v>6013</v>
      </c>
      <c r="B884" t="s">
        <v>6014</v>
      </c>
      <c r="C884" t="s">
        <v>6015</v>
      </c>
      <c r="D884" t="s">
        <v>1512</v>
      </c>
      <c r="E884" t="s">
        <v>1513</v>
      </c>
      <c r="G884">
        <v>2015</v>
      </c>
      <c r="H884" t="s">
        <v>6016</v>
      </c>
      <c r="I884" t="s">
        <v>6017</v>
      </c>
      <c r="J884" t="s">
        <v>23</v>
      </c>
      <c r="K884" t="s">
        <v>24</v>
      </c>
      <c r="L884" t="s">
        <v>662</v>
      </c>
      <c r="M884" t="s">
        <v>663</v>
      </c>
      <c r="N884" t="s">
        <v>6018</v>
      </c>
      <c r="O884" t="s">
        <v>107</v>
      </c>
      <c r="P884" t="s">
        <v>29</v>
      </c>
      <c r="R884">
        <v>1745</v>
      </c>
      <c r="W884" t="s">
        <v>9855</v>
      </c>
      <c r="X884" s="11">
        <f>R884</f>
        <v>1745</v>
      </c>
      <c r="Y884" s="10">
        <f>R884</f>
        <v>1745</v>
      </c>
      <c r="Z884" s="10">
        <f>R884</f>
        <v>1745</v>
      </c>
    </row>
    <row r="885" spans="1:26" x14ac:dyDescent="0.2">
      <c r="A885" t="s">
        <v>6019</v>
      </c>
      <c r="B885" t="s">
        <v>6020</v>
      </c>
      <c r="C885" t="s">
        <v>6021</v>
      </c>
      <c r="D885" t="s">
        <v>6022</v>
      </c>
      <c r="E885" t="s">
        <v>6023</v>
      </c>
      <c r="F885" t="s">
        <v>6024</v>
      </c>
      <c r="G885">
        <v>2015</v>
      </c>
      <c r="H885" t="s">
        <v>6025</v>
      </c>
      <c r="I885" t="s">
        <v>6026</v>
      </c>
      <c r="J885" t="s">
        <v>23</v>
      </c>
      <c r="K885" t="s">
        <v>24</v>
      </c>
      <c r="L885" t="s">
        <v>140</v>
      </c>
      <c r="O885" t="s">
        <v>30</v>
      </c>
      <c r="R885" s="5" t="s">
        <v>10052</v>
      </c>
      <c r="Y885" s="10"/>
      <c r="Z885" s="10"/>
    </row>
    <row r="886" spans="1:26" x14ac:dyDescent="0.2">
      <c r="A886" t="s">
        <v>6027</v>
      </c>
      <c r="B886" t="s">
        <v>6028</v>
      </c>
      <c r="C886" t="s">
        <v>6029</v>
      </c>
      <c r="D886" t="s">
        <v>19</v>
      </c>
      <c r="E886" t="s">
        <v>20</v>
      </c>
      <c r="G886">
        <v>2015</v>
      </c>
      <c r="H886" t="s">
        <v>6030</v>
      </c>
      <c r="I886" t="s">
        <v>4786</v>
      </c>
      <c r="J886" t="s">
        <v>23</v>
      </c>
      <c r="K886" t="s">
        <v>24</v>
      </c>
      <c r="L886" t="s">
        <v>25</v>
      </c>
      <c r="M886" t="s">
        <v>26</v>
      </c>
      <c r="O886" t="s">
        <v>28</v>
      </c>
      <c r="P886" t="s">
        <v>29</v>
      </c>
      <c r="R886">
        <v>1495</v>
      </c>
      <c r="W886" t="s">
        <v>9851</v>
      </c>
      <c r="X886" s="9">
        <f>R886*0.8893</f>
        <v>1329.5035</v>
      </c>
      <c r="Y886" s="10">
        <f>R886*0.8893</f>
        <v>1329.5035</v>
      </c>
      <c r="Z886" s="10">
        <f>R886*0.8893</f>
        <v>1329.5035</v>
      </c>
    </row>
    <row r="887" spans="1:26" x14ac:dyDescent="0.2">
      <c r="A887" t="s">
        <v>6031</v>
      </c>
      <c r="B887" t="s">
        <v>6032</v>
      </c>
      <c r="C887" t="s">
        <v>6033</v>
      </c>
      <c r="D887" t="s">
        <v>317</v>
      </c>
      <c r="E887" t="s">
        <v>318</v>
      </c>
      <c r="G887">
        <v>2015</v>
      </c>
      <c r="H887" t="s">
        <v>6034</v>
      </c>
      <c r="I887" t="s">
        <v>6035</v>
      </c>
      <c r="J887" t="s">
        <v>64</v>
      </c>
      <c r="K887" t="s">
        <v>9973</v>
      </c>
      <c r="L887" t="s">
        <v>25</v>
      </c>
      <c r="M887" t="s">
        <v>26</v>
      </c>
      <c r="N887" t="s">
        <v>6036</v>
      </c>
      <c r="O887" t="s">
        <v>224</v>
      </c>
      <c r="P887" t="s">
        <v>29</v>
      </c>
      <c r="R887">
        <v>1165</v>
      </c>
      <c r="W887" t="s">
        <v>9855</v>
      </c>
      <c r="X887" s="11">
        <f>R887</f>
        <v>1165</v>
      </c>
      <c r="Y887" s="10">
        <f>R887</f>
        <v>1165</v>
      </c>
      <c r="Z887" s="10">
        <f>R887</f>
        <v>1165</v>
      </c>
    </row>
    <row r="888" spans="1:26" x14ac:dyDescent="0.2">
      <c r="A888" t="s">
        <v>6037</v>
      </c>
      <c r="B888" t="s">
        <v>6038</v>
      </c>
      <c r="C888" t="s">
        <v>6039</v>
      </c>
      <c r="D888" t="s">
        <v>6040</v>
      </c>
      <c r="E888" t="s">
        <v>6041</v>
      </c>
      <c r="G888">
        <v>2015</v>
      </c>
      <c r="H888" t="s">
        <v>6042</v>
      </c>
      <c r="I888" t="s">
        <v>6043</v>
      </c>
      <c r="J888" t="s">
        <v>64</v>
      </c>
      <c r="K888" t="s">
        <v>2035</v>
      </c>
      <c r="L888" t="s">
        <v>6044</v>
      </c>
      <c r="M888" t="s">
        <v>6045</v>
      </c>
      <c r="O888" t="s">
        <v>6046</v>
      </c>
      <c r="P888" t="s">
        <v>177</v>
      </c>
      <c r="R888" s="5" t="s">
        <v>10052</v>
      </c>
      <c r="Y888" s="10"/>
      <c r="Z888" s="10"/>
    </row>
    <row r="889" spans="1:26" x14ac:dyDescent="0.2">
      <c r="A889" t="s">
        <v>6047</v>
      </c>
      <c r="B889" t="s">
        <v>6048</v>
      </c>
      <c r="C889" t="s">
        <v>6049</v>
      </c>
      <c r="D889" t="s">
        <v>228</v>
      </c>
      <c r="E889" t="s">
        <v>229</v>
      </c>
      <c r="G889">
        <v>2015</v>
      </c>
      <c r="H889" t="s">
        <v>6050</v>
      </c>
      <c r="I889" t="s">
        <v>6051</v>
      </c>
      <c r="J889" t="s">
        <v>64</v>
      </c>
      <c r="K889" t="s">
        <v>652</v>
      </c>
      <c r="L889" t="s">
        <v>25</v>
      </c>
      <c r="M889" t="s">
        <v>233</v>
      </c>
      <c r="N889" t="s">
        <v>6052</v>
      </c>
      <c r="O889" t="s">
        <v>224</v>
      </c>
      <c r="P889" t="s">
        <v>29</v>
      </c>
      <c r="R889">
        <v>3700</v>
      </c>
      <c r="W889" t="s">
        <v>9855</v>
      </c>
      <c r="X889" s="11">
        <f>R889</f>
        <v>3700</v>
      </c>
      <c r="Y889" s="10">
        <f>R889</f>
        <v>3700</v>
      </c>
      <c r="Z889" s="10">
        <f>R889</f>
        <v>3700</v>
      </c>
    </row>
    <row r="890" spans="1:26" x14ac:dyDescent="0.2">
      <c r="A890" t="s">
        <v>6053</v>
      </c>
      <c r="B890" t="s">
        <v>6054</v>
      </c>
      <c r="C890" t="s">
        <v>6055</v>
      </c>
      <c r="D890" t="s">
        <v>228</v>
      </c>
      <c r="E890" t="s">
        <v>229</v>
      </c>
      <c r="G890">
        <v>2015</v>
      </c>
      <c r="H890" t="s">
        <v>6056</v>
      </c>
      <c r="I890" t="s">
        <v>6057</v>
      </c>
      <c r="J890" t="s">
        <v>122</v>
      </c>
      <c r="K890" t="s">
        <v>9974</v>
      </c>
      <c r="L890" t="s">
        <v>25</v>
      </c>
      <c r="M890" t="s">
        <v>233</v>
      </c>
      <c r="N890" t="s">
        <v>6058</v>
      </c>
      <c r="O890" t="s">
        <v>224</v>
      </c>
      <c r="P890" t="s">
        <v>29</v>
      </c>
      <c r="R890">
        <v>3700</v>
      </c>
      <c r="W890" t="s">
        <v>9855</v>
      </c>
      <c r="X890" s="11">
        <f>R890</f>
        <v>3700</v>
      </c>
      <c r="Y890" s="10">
        <f>R890</f>
        <v>3700</v>
      </c>
      <c r="Z890" s="10">
        <f>R890</f>
        <v>3700</v>
      </c>
    </row>
    <row r="891" spans="1:26" x14ac:dyDescent="0.2">
      <c r="A891" t="s">
        <v>6059</v>
      </c>
      <c r="B891" t="s">
        <v>6060</v>
      </c>
      <c r="C891" t="s">
        <v>6061</v>
      </c>
      <c r="D891" t="s">
        <v>228</v>
      </c>
      <c r="E891" t="s">
        <v>229</v>
      </c>
      <c r="G891">
        <v>2015</v>
      </c>
      <c r="H891" t="s">
        <v>6062</v>
      </c>
      <c r="I891" t="s">
        <v>6063</v>
      </c>
      <c r="J891" t="s">
        <v>122</v>
      </c>
      <c r="K891" t="s">
        <v>9975</v>
      </c>
      <c r="L891" t="s">
        <v>25</v>
      </c>
      <c r="M891" t="s">
        <v>233</v>
      </c>
      <c r="N891" t="s">
        <v>6065</v>
      </c>
      <c r="O891" t="s">
        <v>224</v>
      </c>
      <c r="P891" t="s">
        <v>29</v>
      </c>
      <c r="R891">
        <v>3700</v>
      </c>
      <c r="W891" t="s">
        <v>9855</v>
      </c>
      <c r="X891" s="11">
        <f>R891</f>
        <v>3700</v>
      </c>
      <c r="Y891" s="10">
        <f>R891</f>
        <v>3700</v>
      </c>
      <c r="Z891" s="10">
        <f>R891</f>
        <v>3700</v>
      </c>
    </row>
    <row r="892" spans="1:26" x14ac:dyDescent="0.2">
      <c r="A892" t="s">
        <v>4327</v>
      </c>
      <c r="B892" t="s">
        <v>6066</v>
      </c>
      <c r="C892" t="s">
        <v>6067</v>
      </c>
      <c r="D892" t="s">
        <v>3732</v>
      </c>
      <c r="E892" t="s">
        <v>3733</v>
      </c>
      <c r="G892">
        <v>2015</v>
      </c>
      <c r="H892" t="s">
        <v>4330</v>
      </c>
      <c r="I892" t="s">
        <v>6068</v>
      </c>
      <c r="J892" t="s">
        <v>122</v>
      </c>
      <c r="K892" t="s">
        <v>9936</v>
      </c>
      <c r="L892" t="s">
        <v>3737</v>
      </c>
      <c r="M892" t="s">
        <v>233</v>
      </c>
      <c r="O892" t="s">
        <v>189</v>
      </c>
      <c r="P892" t="s">
        <v>29</v>
      </c>
      <c r="R892">
        <v>1400</v>
      </c>
      <c r="W892" t="s">
        <v>9859</v>
      </c>
      <c r="X892" s="9">
        <f>R892*0.9517</f>
        <v>1332.3799999999999</v>
      </c>
      <c r="Y892" s="10">
        <f>R892*0.9157</f>
        <v>1281.98</v>
      </c>
      <c r="Z892" s="10">
        <f>R892*0.9157</f>
        <v>1281.98</v>
      </c>
    </row>
    <row r="893" spans="1:26" x14ac:dyDescent="0.2">
      <c r="A893" t="s">
        <v>6069</v>
      </c>
      <c r="B893" t="s">
        <v>6070</v>
      </c>
      <c r="C893" t="s">
        <v>6071</v>
      </c>
      <c r="D893" t="s">
        <v>228</v>
      </c>
      <c r="E893" t="s">
        <v>229</v>
      </c>
      <c r="G893">
        <v>2015</v>
      </c>
      <c r="H893" t="s">
        <v>6072</v>
      </c>
      <c r="I893" t="s">
        <v>6073</v>
      </c>
      <c r="J893" t="s">
        <v>44</v>
      </c>
      <c r="K893" t="s">
        <v>113</v>
      </c>
      <c r="L893" t="s">
        <v>25</v>
      </c>
      <c r="M893" t="s">
        <v>233</v>
      </c>
      <c r="N893" t="s">
        <v>6074</v>
      </c>
      <c r="O893" t="s">
        <v>224</v>
      </c>
      <c r="P893" t="s">
        <v>29</v>
      </c>
      <c r="R893">
        <v>3700</v>
      </c>
      <c r="W893" t="s">
        <v>9855</v>
      </c>
      <c r="X893" s="11">
        <f>R893</f>
        <v>3700</v>
      </c>
      <c r="Y893" s="10">
        <f>R893</f>
        <v>3700</v>
      </c>
      <c r="Z893" s="10">
        <f>R893</f>
        <v>3700</v>
      </c>
    </row>
    <row r="894" spans="1:26" x14ac:dyDescent="0.2">
      <c r="A894" t="s">
        <v>6075</v>
      </c>
      <c r="B894" t="s">
        <v>6076</v>
      </c>
      <c r="C894" t="s">
        <v>6077</v>
      </c>
      <c r="D894" t="s">
        <v>6078</v>
      </c>
      <c r="E894" t="s">
        <v>583</v>
      </c>
      <c r="G894">
        <v>2015</v>
      </c>
      <c r="H894" t="s">
        <v>6079</v>
      </c>
      <c r="I894" t="s">
        <v>6080</v>
      </c>
      <c r="J894" t="s">
        <v>44</v>
      </c>
      <c r="K894" t="s">
        <v>9875</v>
      </c>
      <c r="L894" t="s">
        <v>586</v>
      </c>
      <c r="M894" t="s">
        <v>587</v>
      </c>
      <c r="N894" t="s">
        <v>6081</v>
      </c>
      <c r="O894" t="s">
        <v>28</v>
      </c>
      <c r="P894" t="s">
        <v>29</v>
      </c>
      <c r="R894">
        <v>2250</v>
      </c>
      <c r="W894" t="s">
        <v>9851</v>
      </c>
      <c r="X894" s="9">
        <f>R894*0.8893</f>
        <v>2000.925</v>
      </c>
      <c r="Y894" s="10">
        <f>R894*0.8893</f>
        <v>2000.925</v>
      </c>
      <c r="Z894" s="10">
        <f>R894*0.8893</f>
        <v>2000.925</v>
      </c>
    </row>
    <row r="895" spans="1:26" x14ac:dyDescent="0.2">
      <c r="A895" t="s">
        <v>6082</v>
      </c>
      <c r="B895" t="s">
        <v>6083</v>
      </c>
      <c r="C895" t="s">
        <v>6084</v>
      </c>
      <c r="D895" t="s">
        <v>1361</v>
      </c>
      <c r="E895" t="s">
        <v>1358</v>
      </c>
      <c r="G895">
        <v>2015</v>
      </c>
      <c r="H895" t="s">
        <v>6085</v>
      </c>
      <c r="I895" t="s">
        <v>6086</v>
      </c>
      <c r="J895" t="s">
        <v>64</v>
      </c>
      <c r="K895" t="s">
        <v>9976</v>
      </c>
      <c r="L895" t="s">
        <v>1361</v>
      </c>
      <c r="M895" t="s">
        <v>1362</v>
      </c>
      <c r="N895" t="s">
        <v>6087</v>
      </c>
      <c r="O895" t="s">
        <v>189</v>
      </c>
      <c r="P895" t="s">
        <v>29</v>
      </c>
      <c r="R895">
        <v>1600</v>
      </c>
      <c r="W895" t="s">
        <v>9859</v>
      </c>
      <c r="X895" s="9">
        <f>R895*0.9517</f>
        <v>1522.72</v>
      </c>
      <c r="Y895" s="10">
        <f>R895*0.9157</f>
        <v>1465.12</v>
      </c>
      <c r="Z895" s="10">
        <f>R895*0.9157</f>
        <v>1465.12</v>
      </c>
    </row>
    <row r="896" spans="1:26" x14ac:dyDescent="0.2">
      <c r="A896" t="s">
        <v>6088</v>
      </c>
      <c r="B896" t="s">
        <v>6089</v>
      </c>
      <c r="C896" t="s">
        <v>6090</v>
      </c>
      <c r="D896" t="s">
        <v>6091</v>
      </c>
      <c r="E896" t="s">
        <v>6092</v>
      </c>
      <c r="G896">
        <v>2015</v>
      </c>
      <c r="H896" t="s">
        <v>6093</v>
      </c>
      <c r="I896" t="s">
        <v>6094</v>
      </c>
      <c r="J896" t="s">
        <v>23</v>
      </c>
      <c r="K896" t="s">
        <v>24</v>
      </c>
      <c r="L896" t="s">
        <v>662</v>
      </c>
      <c r="M896" t="s">
        <v>663</v>
      </c>
      <c r="O896" t="s">
        <v>6095</v>
      </c>
      <c r="R896" s="5" t="s">
        <v>10052</v>
      </c>
      <c r="Y896" s="10"/>
      <c r="Z896" s="10"/>
    </row>
    <row r="897" spans="1:26" x14ac:dyDescent="0.2">
      <c r="A897" t="s">
        <v>6096</v>
      </c>
      <c r="B897" t="s">
        <v>6097</v>
      </c>
      <c r="C897" t="s">
        <v>6098</v>
      </c>
      <c r="D897" t="s">
        <v>563</v>
      </c>
      <c r="E897" t="s">
        <v>564</v>
      </c>
      <c r="G897">
        <v>2015</v>
      </c>
      <c r="H897" t="s">
        <v>6099</v>
      </c>
      <c r="I897" t="s">
        <v>6100</v>
      </c>
      <c r="J897" t="s">
        <v>64</v>
      </c>
      <c r="K897" t="s">
        <v>431</v>
      </c>
      <c r="L897" t="s">
        <v>567</v>
      </c>
      <c r="M897" t="s">
        <v>568</v>
      </c>
      <c r="N897" t="s">
        <v>6101</v>
      </c>
      <c r="O897" t="s">
        <v>97</v>
      </c>
      <c r="P897" t="s">
        <v>29</v>
      </c>
      <c r="R897" t="s">
        <v>9854</v>
      </c>
      <c r="S897" s="5">
        <v>450</v>
      </c>
      <c r="T897" s="5">
        <v>2490</v>
      </c>
      <c r="U897" s="5">
        <f>AVERAGE(S897:T897)</f>
        <v>1470</v>
      </c>
      <c r="W897" t="s">
        <v>9851</v>
      </c>
      <c r="X897" s="9">
        <f>U897*0.8893</f>
        <v>1307.271</v>
      </c>
      <c r="Y897" s="15">
        <f>S897*0.8893</f>
        <v>400.185</v>
      </c>
      <c r="Z897" s="15">
        <f>T897*0.8893</f>
        <v>2214.357</v>
      </c>
    </row>
    <row r="898" spans="1:26" x14ac:dyDescent="0.2">
      <c r="A898" t="s">
        <v>6102</v>
      </c>
      <c r="B898" t="s">
        <v>6103</v>
      </c>
      <c r="C898" t="s">
        <v>6104</v>
      </c>
      <c r="D898" t="s">
        <v>6105</v>
      </c>
      <c r="E898" t="s">
        <v>6106</v>
      </c>
      <c r="G898">
        <v>2015</v>
      </c>
      <c r="H898" t="s">
        <v>6107</v>
      </c>
      <c r="I898" t="s">
        <v>6108</v>
      </c>
      <c r="J898" t="s">
        <v>44</v>
      </c>
      <c r="K898" t="s">
        <v>2975</v>
      </c>
      <c r="L898" t="s">
        <v>892</v>
      </c>
      <c r="M898" t="s">
        <v>6109</v>
      </c>
      <c r="N898" t="s">
        <v>6110</v>
      </c>
      <c r="O898" t="s">
        <v>1679</v>
      </c>
      <c r="P898" t="s">
        <v>177</v>
      </c>
      <c r="R898">
        <v>1200</v>
      </c>
      <c r="W898" t="s">
        <v>9855</v>
      </c>
      <c r="X898" s="11">
        <f>R898</f>
        <v>1200</v>
      </c>
      <c r="Y898" s="10">
        <f>R898</f>
        <v>1200</v>
      </c>
      <c r="Z898" s="10">
        <f>R898</f>
        <v>1200</v>
      </c>
    </row>
    <row r="899" spans="1:26" x14ac:dyDescent="0.2">
      <c r="A899" t="s">
        <v>6111</v>
      </c>
      <c r="B899" t="s">
        <v>6112</v>
      </c>
      <c r="C899" t="s">
        <v>6113</v>
      </c>
      <c r="D899" t="s">
        <v>90</v>
      </c>
      <c r="E899" t="s">
        <v>91</v>
      </c>
      <c r="G899">
        <v>2015</v>
      </c>
      <c r="H899" t="s">
        <v>6114</v>
      </c>
      <c r="I899" t="s">
        <v>6115</v>
      </c>
      <c r="J899" t="s">
        <v>23</v>
      </c>
      <c r="K899" t="s">
        <v>24</v>
      </c>
      <c r="L899" t="s">
        <v>95</v>
      </c>
      <c r="N899" t="s">
        <v>6116</v>
      </c>
      <c r="O899" t="s">
        <v>97</v>
      </c>
      <c r="P899" t="s">
        <v>29</v>
      </c>
      <c r="R899" t="s">
        <v>9854</v>
      </c>
      <c r="S899" s="5">
        <v>450</v>
      </c>
      <c r="T899" s="5">
        <v>2490</v>
      </c>
      <c r="U899" s="5">
        <f>AVERAGE(S899:T899)</f>
        <v>1470</v>
      </c>
      <c r="W899" t="s">
        <v>9851</v>
      </c>
      <c r="X899" s="9">
        <f>U899*0.8893</f>
        <v>1307.271</v>
      </c>
      <c r="Y899" s="15">
        <f>S899*0.8893</f>
        <v>400.185</v>
      </c>
      <c r="Z899" s="15">
        <f>T899*0.8893</f>
        <v>2214.357</v>
      </c>
    </row>
    <row r="900" spans="1:26" x14ac:dyDescent="0.2">
      <c r="A900" t="s">
        <v>6117</v>
      </c>
      <c r="B900" t="s">
        <v>6118</v>
      </c>
      <c r="C900" t="s">
        <v>6119</v>
      </c>
      <c r="D900" t="s">
        <v>19</v>
      </c>
      <c r="E900" t="s">
        <v>20</v>
      </c>
      <c r="G900">
        <v>2015</v>
      </c>
      <c r="H900" t="s">
        <v>6120</v>
      </c>
      <c r="I900" t="s">
        <v>6121</v>
      </c>
      <c r="J900" t="s">
        <v>23</v>
      </c>
      <c r="K900" t="s">
        <v>9870</v>
      </c>
      <c r="L900" t="s">
        <v>25</v>
      </c>
      <c r="M900" t="s">
        <v>26</v>
      </c>
      <c r="N900" t="s">
        <v>6122</v>
      </c>
      <c r="O900" t="s">
        <v>28</v>
      </c>
      <c r="P900" t="s">
        <v>29</v>
      </c>
      <c r="R900">
        <v>1495</v>
      </c>
      <c r="W900" t="s">
        <v>9851</v>
      </c>
      <c r="X900" s="9">
        <f>R900*0.8893</f>
        <v>1329.5035</v>
      </c>
      <c r="Y900" s="10">
        <f>R900*0.8893</f>
        <v>1329.5035</v>
      </c>
      <c r="Z900" s="10">
        <f>R900*0.8893</f>
        <v>1329.5035</v>
      </c>
    </row>
    <row r="901" spans="1:26" x14ac:dyDescent="0.2">
      <c r="A901" t="s">
        <v>6123</v>
      </c>
      <c r="B901" t="s">
        <v>6124</v>
      </c>
      <c r="C901" t="s">
        <v>6125</v>
      </c>
      <c r="D901" t="s">
        <v>19</v>
      </c>
      <c r="E901" t="s">
        <v>20</v>
      </c>
      <c r="G901">
        <v>2015</v>
      </c>
      <c r="H901" t="s">
        <v>6126</v>
      </c>
      <c r="I901" t="s">
        <v>6127</v>
      </c>
      <c r="J901" t="s">
        <v>64</v>
      </c>
      <c r="K901" t="s">
        <v>6128</v>
      </c>
      <c r="L901" t="s">
        <v>25</v>
      </c>
      <c r="M901" t="s">
        <v>26</v>
      </c>
      <c r="N901" t="s">
        <v>1903</v>
      </c>
      <c r="O901" t="s">
        <v>28</v>
      </c>
      <c r="P901" t="s">
        <v>29</v>
      </c>
      <c r="R901">
        <v>1495</v>
      </c>
      <c r="W901" t="s">
        <v>9851</v>
      </c>
      <c r="X901" s="9">
        <f>R901*0.8893</f>
        <v>1329.5035</v>
      </c>
      <c r="Y901" s="10">
        <f>R901*0.8893</f>
        <v>1329.5035</v>
      </c>
      <c r="Z901" s="10">
        <f>R901*0.8893</f>
        <v>1329.5035</v>
      </c>
    </row>
    <row r="902" spans="1:26" x14ac:dyDescent="0.2">
      <c r="A902" t="s">
        <v>6129</v>
      </c>
      <c r="B902" t="s">
        <v>6130</v>
      </c>
      <c r="C902" t="s">
        <v>6131</v>
      </c>
      <c r="D902" t="s">
        <v>19</v>
      </c>
      <c r="E902" t="s">
        <v>20</v>
      </c>
      <c r="G902">
        <v>2015</v>
      </c>
      <c r="H902" t="s">
        <v>6132</v>
      </c>
      <c r="I902" t="s">
        <v>6133</v>
      </c>
      <c r="J902" t="s">
        <v>64</v>
      </c>
      <c r="K902" t="s">
        <v>2081</v>
      </c>
      <c r="L902" t="s">
        <v>25</v>
      </c>
      <c r="M902" t="s">
        <v>26</v>
      </c>
      <c r="O902" t="s">
        <v>28</v>
      </c>
      <c r="P902" t="s">
        <v>29</v>
      </c>
      <c r="R902">
        <v>1495</v>
      </c>
      <c r="W902" t="s">
        <v>9851</v>
      </c>
      <c r="X902" s="9">
        <f>R902*0.8893</f>
        <v>1329.5035</v>
      </c>
      <c r="Y902" s="10">
        <f>R902*0.8893</f>
        <v>1329.5035</v>
      </c>
      <c r="Z902" s="10">
        <f>R902*0.8893</f>
        <v>1329.5035</v>
      </c>
    </row>
    <row r="903" spans="1:26" x14ac:dyDescent="0.2">
      <c r="A903" t="s">
        <v>6134</v>
      </c>
      <c r="B903" t="s">
        <v>6135</v>
      </c>
      <c r="C903" t="s">
        <v>6136</v>
      </c>
      <c r="D903" t="s">
        <v>3927</v>
      </c>
      <c r="E903" t="s">
        <v>3928</v>
      </c>
      <c r="G903">
        <v>2015</v>
      </c>
      <c r="H903" t="s">
        <v>6137</v>
      </c>
      <c r="I903" t="s">
        <v>6138</v>
      </c>
      <c r="J903" t="s">
        <v>44</v>
      </c>
      <c r="K903" t="s">
        <v>113</v>
      </c>
      <c r="L903" t="s">
        <v>3931</v>
      </c>
      <c r="M903" t="s">
        <v>1811</v>
      </c>
      <c r="O903" t="s">
        <v>97</v>
      </c>
      <c r="P903" t="s">
        <v>29</v>
      </c>
      <c r="R903" t="s">
        <v>9854</v>
      </c>
      <c r="S903" s="5">
        <v>450</v>
      </c>
      <c r="T903" s="5">
        <v>2490</v>
      </c>
      <c r="U903" s="5">
        <f>AVERAGE(S903:T903)</f>
        <v>1470</v>
      </c>
      <c r="W903" t="s">
        <v>9851</v>
      </c>
      <c r="X903" s="9">
        <f>U903*0.8893</f>
        <v>1307.271</v>
      </c>
      <c r="Y903" s="15">
        <f>S903*0.8893</f>
        <v>400.185</v>
      </c>
      <c r="Z903" s="15">
        <f>T903*0.8893</f>
        <v>2214.357</v>
      </c>
    </row>
    <row r="904" spans="1:26" x14ac:dyDescent="0.2">
      <c r="A904" t="s">
        <v>6139</v>
      </c>
      <c r="B904" t="s">
        <v>6140</v>
      </c>
      <c r="C904" t="s">
        <v>6141</v>
      </c>
      <c r="D904" t="s">
        <v>2179</v>
      </c>
      <c r="E904" t="s">
        <v>2180</v>
      </c>
      <c r="F904" t="s">
        <v>2181</v>
      </c>
      <c r="G904">
        <v>2015</v>
      </c>
      <c r="H904" t="s">
        <v>6142</v>
      </c>
      <c r="I904" t="s">
        <v>6143</v>
      </c>
      <c r="J904" t="s">
        <v>23</v>
      </c>
      <c r="K904" t="s">
        <v>24</v>
      </c>
      <c r="L904" t="s">
        <v>1548</v>
      </c>
      <c r="M904" t="s">
        <v>1621</v>
      </c>
      <c r="N904" t="s">
        <v>6144</v>
      </c>
      <c r="O904" t="s">
        <v>107</v>
      </c>
      <c r="P904" t="s">
        <v>29</v>
      </c>
      <c r="R904">
        <v>2230</v>
      </c>
      <c r="W904" t="s">
        <v>9855</v>
      </c>
      <c r="X904" s="11">
        <f>R904</f>
        <v>2230</v>
      </c>
      <c r="Y904" s="10">
        <f>R904</f>
        <v>2230</v>
      </c>
      <c r="Z904" s="10">
        <f>R904</f>
        <v>2230</v>
      </c>
    </row>
    <row r="905" spans="1:26" x14ac:dyDescent="0.2">
      <c r="A905" t="s">
        <v>6145</v>
      </c>
      <c r="B905" t="s">
        <v>6146</v>
      </c>
      <c r="C905" t="s">
        <v>6147</v>
      </c>
      <c r="D905" t="s">
        <v>3619</v>
      </c>
      <c r="E905" t="s">
        <v>3620</v>
      </c>
      <c r="G905">
        <v>2015</v>
      </c>
      <c r="H905" t="s">
        <v>6148</v>
      </c>
      <c r="I905" t="s">
        <v>6149</v>
      </c>
      <c r="J905" t="s">
        <v>23</v>
      </c>
      <c r="K905" t="s">
        <v>24</v>
      </c>
      <c r="L905" t="s">
        <v>841</v>
      </c>
      <c r="M905" t="s">
        <v>2383</v>
      </c>
      <c r="N905" t="s">
        <v>6150</v>
      </c>
      <c r="O905" t="s">
        <v>107</v>
      </c>
      <c r="P905" t="s">
        <v>29</v>
      </c>
      <c r="R905">
        <v>1820</v>
      </c>
      <c r="W905" t="s">
        <v>9855</v>
      </c>
      <c r="X905" s="11">
        <f>R905</f>
        <v>1820</v>
      </c>
      <c r="Y905" s="10">
        <f>R905</f>
        <v>1820</v>
      </c>
      <c r="Z905" s="10">
        <f>R905</f>
        <v>1820</v>
      </c>
    </row>
    <row r="906" spans="1:26" x14ac:dyDescent="0.2">
      <c r="A906" t="s">
        <v>6151</v>
      </c>
      <c r="B906" t="s">
        <v>6152</v>
      </c>
      <c r="C906" t="s">
        <v>6153</v>
      </c>
      <c r="D906" t="s">
        <v>19</v>
      </c>
      <c r="E906" t="s">
        <v>20</v>
      </c>
      <c r="G906">
        <v>2015</v>
      </c>
      <c r="H906" t="s">
        <v>6154</v>
      </c>
      <c r="I906" t="s">
        <v>6155</v>
      </c>
      <c r="J906" t="s">
        <v>44</v>
      </c>
      <c r="K906" t="s">
        <v>113</v>
      </c>
      <c r="L906" t="s">
        <v>25</v>
      </c>
      <c r="M906" t="s">
        <v>26</v>
      </c>
      <c r="N906" t="s">
        <v>6156</v>
      </c>
      <c r="O906" t="s">
        <v>28</v>
      </c>
      <c r="P906" t="s">
        <v>29</v>
      </c>
      <c r="R906">
        <v>1495</v>
      </c>
      <c r="W906" t="s">
        <v>9851</v>
      </c>
      <c r="X906" s="9">
        <f>R906*0.8893</f>
        <v>1329.5035</v>
      </c>
      <c r="Y906" s="10">
        <f>R906*0.8893</f>
        <v>1329.5035</v>
      </c>
      <c r="Z906" s="10">
        <f>R906*0.8893</f>
        <v>1329.5035</v>
      </c>
    </row>
    <row r="907" spans="1:26" x14ac:dyDescent="0.2">
      <c r="A907" t="s">
        <v>6157</v>
      </c>
      <c r="B907" t="s">
        <v>6158</v>
      </c>
      <c r="C907" t="s">
        <v>6159</v>
      </c>
      <c r="D907" t="s">
        <v>19</v>
      </c>
      <c r="E907" t="s">
        <v>20</v>
      </c>
      <c r="G907">
        <v>2015</v>
      </c>
      <c r="H907" t="s">
        <v>6160</v>
      </c>
      <c r="I907" t="s">
        <v>6161</v>
      </c>
      <c r="J907" t="s">
        <v>23</v>
      </c>
      <c r="K907" t="s">
        <v>24</v>
      </c>
      <c r="L907" t="s">
        <v>25</v>
      </c>
      <c r="M907" t="s">
        <v>26</v>
      </c>
      <c r="N907" t="s">
        <v>6162</v>
      </c>
      <c r="O907" t="s">
        <v>28</v>
      </c>
      <c r="P907" t="s">
        <v>29</v>
      </c>
      <c r="R907">
        <v>1495</v>
      </c>
      <c r="W907" t="s">
        <v>9851</v>
      </c>
      <c r="X907" s="9">
        <f>R907*0.8893</f>
        <v>1329.5035</v>
      </c>
      <c r="Y907" s="10">
        <f>R907*0.8893</f>
        <v>1329.5035</v>
      </c>
      <c r="Z907" s="10">
        <f>R907*0.8893</f>
        <v>1329.5035</v>
      </c>
    </row>
    <row r="908" spans="1:26" x14ac:dyDescent="0.2">
      <c r="A908" t="s">
        <v>6163</v>
      </c>
      <c r="B908" t="s">
        <v>6164</v>
      </c>
      <c r="C908" t="s">
        <v>6165</v>
      </c>
      <c r="D908" t="s">
        <v>6166</v>
      </c>
      <c r="E908" t="s">
        <v>6167</v>
      </c>
      <c r="G908">
        <v>2015</v>
      </c>
      <c r="H908" t="s">
        <v>6168</v>
      </c>
      <c r="I908" t="s">
        <v>6169</v>
      </c>
      <c r="J908" t="s">
        <v>122</v>
      </c>
      <c r="K908" t="s">
        <v>232</v>
      </c>
      <c r="L908" t="s">
        <v>1089</v>
      </c>
      <c r="M908" t="s">
        <v>187</v>
      </c>
      <c r="N908" t="s">
        <v>6170</v>
      </c>
      <c r="O908" t="s">
        <v>107</v>
      </c>
      <c r="P908" t="s">
        <v>29</v>
      </c>
      <c r="R908">
        <v>1875</v>
      </c>
      <c r="W908" t="s">
        <v>9855</v>
      </c>
      <c r="X908" s="11">
        <f>R908</f>
        <v>1875</v>
      </c>
      <c r="Y908" s="10">
        <f>R908</f>
        <v>1875</v>
      </c>
      <c r="Z908" s="10">
        <f>R908</f>
        <v>1875</v>
      </c>
    </row>
    <row r="909" spans="1:26" x14ac:dyDescent="0.2">
      <c r="A909" t="s">
        <v>6171</v>
      </c>
      <c r="B909" t="s">
        <v>6172</v>
      </c>
      <c r="C909" t="s">
        <v>6173</v>
      </c>
      <c r="D909" t="s">
        <v>40</v>
      </c>
      <c r="E909" t="s">
        <v>41</v>
      </c>
      <c r="G909">
        <v>2015</v>
      </c>
      <c r="H909" t="s">
        <v>6174</v>
      </c>
      <c r="I909" t="s">
        <v>6175</v>
      </c>
      <c r="J909" t="s">
        <v>122</v>
      </c>
      <c r="K909" t="s">
        <v>5954</v>
      </c>
      <c r="L909" t="s">
        <v>46</v>
      </c>
      <c r="M909" t="s">
        <v>47</v>
      </c>
      <c r="N909" t="s">
        <v>6176</v>
      </c>
      <c r="O909" t="s">
        <v>49</v>
      </c>
      <c r="P909" t="s">
        <v>29</v>
      </c>
      <c r="R909">
        <v>1300</v>
      </c>
      <c r="W909" t="s">
        <v>9852</v>
      </c>
      <c r="X909" s="11">
        <f>R909*1.1863</f>
        <v>1542.1899999999998</v>
      </c>
      <c r="Y909" s="10">
        <f>R909*1.1863</f>
        <v>1542.1899999999998</v>
      </c>
      <c r="Z909" s="10">
        <f>R909*1.1863</f>
        <v>1542.1899999999998</v>
      </c>
    </row>
    <row r="910" spans="1:26" x14ac:dyDescent="0.2">
      <c r="A910" t="s">
        <v>6177</v>
      </c>
      <c r="B910" t="s">
        <v>6178</v>
      </c>
      <c r="C910" t="s">
        <v>6179</v>
      </c>
      <c r="D910" t="s">
        <v>1064</v>
      </c>
      <c r="E910" t="s">
        <v>1065</v>
      </c>
      <c r="G910">
        <v>2015</v>
      </c>
      <c r="H910" t="s">
        <v>6180</v>
      </c>
      <c r="I910" t="s">
        <v>6181</v>
      </c>
      <c r="J910" t="s">
        <v>23</v>
      </c>
      <c r="K910" t="s">
        <v>24</v>
      </c>
      <c r="L910" t="s">
        <v>1068</v>
      </c>
      <c r="M910" t="s">
        <v>1069</v>
      </c>
      <c r="O910" t="s">
        <v>107</v>
      </c>
      <c r="P910" t="s">
        <v>29</v>
      </c>
      <c r="R910">
        <v>1745</v>
      </c>
      <c r="W910" t="s">
        <v>9855</v>
      </c>
      <c r="X910" s="11">
        <f>R910</f>
        <v>1745</v>
      </c>
      <c r="Y910" s="10">
        <f>R910</f>
        <v>1745</v>
      </c>
      <c r="Z910" s="10">
        <f>R910</f>
        <v>1745</v>
      </c>
    </row>
    <row r="911" spans="1:26" x14ac:dyDescent="0.2">
      <c r="A911" t="s">
        <v>6182</v>
      </c>
      <c r="B911" t="s">
        <v>6183</v>
      </c>
      <c r="C911" t="s">
        <v>6184</v>
      </c>
      <c r="D911" t="s">
        <v>19</v>
      </c>
      <c r="E911" t="s">
        <v>20</v>
      </c>
      <c r="G911">
        <v>2015</v>
      </c>
      <c r="H911" t="s">
        <v>6185</v>
      </c>
      <c r="I911" t="s">
        <v>6186</v>
      </c>
      <c r="J911" t="s">
        <v>23</v>
      </c>
      <c r="K911" t="s">
        <v>9870</v>
      </c>
      <c r="L911" t="s">
        <v>25</v>
      </c>
      <c r="M911" t="s">
        <v>26</v>
      </c>
      <c r="O911" t="s">
        <v>28</v>
      </c>
      <c r="P911" t="s">
        <v>29</v>
      </c>
      <c r="R911">
        <v>1495</v>
      </c>
      <c r="W911" t="s">
        <v>9851</v>
      </c>
      <c r="X911" s="9">
        <f>R911*0.8893</f>
        <v>1329.5035</v>
      </c>
      <c r="Y911" s="10">
        <f>R911*0.8893</f>
        <v>1329.5035</v>
      </c>
      <c r="Z911" s="10">
        <f>R911*0.8893</f>
        <v>1329.5035</v>
      </c>
    </row>
    <row r="912" spans="1:26" x14ac:dyDescent="0.2">
      <c r="A912" t="s">
        <v>6187</v>
      </c>
      <c r="B912" t="s">
        <v>6188</v>
      </c>
      <c r="C912" t="s">
        <v>6189</v>
      </c>
      <c r="D912" t="s">
        <v>2671</v>
      </c>
      <c r="E912" t="s">
        <v>2672</v>
      </c>
      <c r="G912">
        <v>2015</v>
      </c>
      <c r="H912" t="s">
        <v>6190</v>
      </c>
      <c r="I912" t="s">
        <v>6191</v>
      </c>
      <c r="J912" t="s">
        <v>23</v>
      </c>
      <c r="K912" t="s">
        <v>24</v>
      </c>
      <c r="L912" t="s">
        <v>2675</v>
      </c>
      <c r="M912" t="s">
        <v>2528</v>
      </c>
      <c r="O912" t="s">
        <v>97</v>
      </c>
      <c r="P912" t="s">
        <v>29</v>
      </c>
      <c r="R912" t="s">
        <v>9854</v>
      </c>
      <c r="S912" s="5">
        <v>450</v>
      </c>
      <c r="T912" s="5">
        <v>2490</v>
      </c>
      <c r="U912" s="5">
        <f>AVERAGE(S912:T912)</f>
        <v>1470</v>
      </c>
      <c r="W912" t="s">
        <v>9851</v>
      </c>
      <c r="X912" s="9">
        <f>U912*0.8893</f>
        <v>1307.271</v>
      </c>
      <c r="Y912" s="15">
        <f>S912*0.8893</f>
        <v>400.185</v>
      </c>
      <c r="Z912" s="15">
        <f>T912*0.8893</f>
        <v>2214.357</v>
      </c>
    </row>
    <row r="913" spans="1:26" x14ac:dyDescent="0.2">
      <c r="A913" t="s">
        <v>6192</v>
      </c>
      <c r="B913" t="s">
        <v>6193</v>
      </c>
      <c r="C913" t="s">
        <v>6194</v>
      </c>
      <c r="D913" t="s">
        <v>19</v>
      </c>
      <c r="E913" t="s">
        <v>20</v>
      </c>
      <c r="G913">
        <v>2015</v>
      </c>
      <c r="H913" t="s">
        <v>6195</v>
      </c>
      <c r="I913" t="s">
        <v>6196</v>
      </c>
      <c r="J913" t="s">
        <v>23</v>
      </c>
      <c r="K913" t="s">
        <v>676</v>
      </c>
      <c r="L913" t="s">
        <v>25</v>
      </c>
      <c r="M913" t="s">
        <v>26</v>
      </c>
      <c r="N913" t="s">
        <v>6197</v>
      </c>
      <c r="O913" t="s">
        <v>28</v>
      </c>
      <c r="P913" t="s">
        <v>29</v>
      </c>
      <c r="R913">
        <v>1495</v>
      </c>
      <c r="W913" t="s">
        <v>9851</v>
      </c>
      <c r="X913" s="9">
        <f>R913*0.8893</f>
        <v>1329.5035</v>
      </c>
      <c r="Y913" s="10">
        <f>R913*0.8893</f>
        <v>1329.5035</v>
      </c>
      <c r="Z913" s="10">
        <f>R913*0.8893</f>
        <v>1329.5035</v>
      </c>
    </row>
    <row r="914" spans="1:26" x14ac:dyDescent="0.2">
      <c r="A914" t="s">
        <v>6198</v>
      </c>
      <c r="B914" t="s">
        <v>6199</v>
      </c>
      <c r="C914" t="s">
        <v>6200</v>
      </c>
      <c r="D914" t="s">
        <v>19</v>
      </c>
      <c r="E914" t="s">
        <v>20</v>
      </c>
      <c r="G914">
        <v>2015</v>
      </c>
      <c r="H914" t="s">
        <v>6201</v>
      </c>
      <c r="I914" t="s">
        <v>6202</v>
      </c>
      <c r="J914" t="s">
        <v>23</v>
      </c>
      <c r="K914" t="s">
        <v>24</v>
      </c>
      <c r="L914" t="s">
        <v>25</v>
      </c>
      <c r="M914" t="s">
        <v>26</v>
      </c>
      <c r="N914" t="s">
        <v>6203</v>
      </c>
      <c r="O914" t="s">
        <v>28</v>
      </c>
      <c r="P914" t="s">
        <v>29</v>
      </c>
      <c r="R914">
        <v>1495</v>
      </c>
      <c r="W914" t="s">
        <v>9851</v>
      </c>
      <c r="X914" s="9">
        <f>R914*0.8893</f>
        <v>1329.5035</v>
      </c>
      <c r="Y914" s="10">
        <f>R914*0.8893</f>
        <v>1329.5035</v>
      </c>
      <c r="Z914" s="10">
        <f>R914*0.8893</f>
        <v>1329.5035</v>
      </c>
    </row>
    <row r="915" spans="1:26" x14ac:dyDescent="0.2">
      <c r="A915" t="s">
        <v>6204</v>
      </c>
      <c r="B915" t="s">
        <v>6205</v>
      </c>
      <c r="C915" t="s">
        <v>6206</v>
      </c>
      <c r="D915" t="s">
        <v>4057</v>
      </c>
      <c r="E915" t="s">
        <v>4058</v>
      </c>
      <c r="G915">
        <v>2015</v>
      </c>
      <c r="H915" t="s">
        <v>6207</v>
      </c>
      <c r="I915" t="s">
        <v>6208</v>
      </c>
      <c r="J915" t="s">
        <v>23</v>
      </c>
      <c r="K915" t="s">
        <v>9870</v>
      </c>
      <c r="L915" t="s">
        <v>150</v>
      </c>
      <c r="M915" t="s">
        <v>285</v>
      </c>
      <c r="N915" t="s">
        <v>6209</v>
      </c>
      <c r="O915" t="s">
        <v>97</v>
      </c>
      <c r="P915" t="s">
        <v>29</v>
      </c>
      <c r="R915" t="s">
        <v>9854</v>
      </c>
      <c r="S915" s="5">
        <v>450</v>
      </c>
      <c r="T915" s="5">
        <v>2490</v>
      </c>
      <c r="U915" s="5">
        <f>AVERAGE(S915:T915)</f>
        <v>1470</v>
      </c>
      <c r="W915" t="s">
        <v>9851</v>
      </c>
      <c r="X915" s="9">
        <f>U915*0.8893</f>
        <v>1307.271</v>
      </c>
      <c r="Y915" s="15">
        <f>S915*0.8893</f>
        <v>400.185</v>
      </c>
      <c r="Z915" s="15">
        <f>T915*0.8893</f>
        <v>2214.357</v>
      </c>
    </row>
    <row r="916" spans="1:26" x14ac:dyDescent="0.2">
      <c r="A916" t="s">
        <v>6210</v>
      </c>
      <c r="B916" t="s">
        <v>6211</v>
      </c>
      <c r="C916" t="s">
        <v>6212</v>
      </c>
      <c r="D916" t="s">
        <v>19</v>
      </c>
      <c r="E916" t="s">
        <v>20</v>
      </c>
      <c r="G916">
        <v>2015</v>
      </c>
      <c r="H916" t="s">
        <v>6213</v>
      </c>
      <c r="I916" t="s">
        <v>6214</v>
      </c>
      <c r="J916" t="s">
        <v>122</v>
      </c>
      <c r="K916" t="s">
        <v>232</v>
      </c>
      <c r="L916" t="s">
        <v>25</v>
      </c>
      <c r="M916" t="s">
        <v>26</v>
      </c>
      <c r="O916" t="s">
        <v>28</v>
      </c>
      <c r="P916" t="s">
        <v>29</v>
      </c>
      <c r="R916">
        <v>1495</v>
      </c>
      <c r="W916" t="s">
        <v>9851</v>
      </c>
      <c r="X916" s="9">
        <f>R916*0.8893</f>
        <v>1329.5035</v>
      </c>
      <c r="Y916" s="10">
        <f>R916*0.8893</f>
        <v>1329.5035</v>
      </c>
      <c r="Z916" s="10">
        <f>R916*0.8893</f>
        <v>1329.5035</v>
      </c>
    </row>
    <row r="917" spans="1:26" x14ac:dyDescent="0.2">
      <c r="A917" t="s">
        <v>6215</v>
      </c>
      <c r="B917" t="s">
        <v>6216</v>
      </c>
      <c r="C917" t="s">
        <v>6217</v>
      </c>
      <c r="D917" t="s">
        <v>563</v>
      </c>
      <c r="E917" t="s">
        <v>564</v>
      </c>
      <c r="G917">
        <v>2015</v>
      </c>
      <c r="H917" t="s">
        <v>6218</v>
      </c>
      <c r="I917" t="s">
        <v>6219</v>
      </c>
      <c r="J917" t="s">
        <v>44</v>
      </c>
      <c r="K917" t="s">
        <v>113</v>
      </c>
      <c r="L917" t="s">
        <v>567</v>
      </c>
      <c r="M917" t="s">
        <v>568</v>
      </c>
      <c r="O917" t="s">
        <v>97</v>
      </c>
      <c r="P917" t="s">
        <v>29</v>
      </c>
      <c r="R917" t="s">
        <v>9854</v>
      </c>
      <c r="S917" s="5">
        <v>450</v>
      </c>
      <c r="T917" s="5">
        <v>2490</v>
      </c>
      <c r="U917" s="5">
        <f>AVERAGE(S917:T917)</f>
        <v>1470</v>
      </c>
      <c r="W917" t="s">
        <v>9851</v>
      </c>
      <c r="X917" s="9">
        <f>U917*0.8893</f>
        <v>1307.271</v>
      </c>
      <c r="Y917" s="15">
        <f>S917*0.8893</f>
        <v>400.185</v>
      </c>
      <c r="Z917" s="15">
        <f>T917*0.8893</f>
        <v>2214.357</v>
      </c>
    </row>
    <row r="918" spans="1:26" x14ac:dyDescent="0.2">
      <c r="A918" t="s">
        <v>6220</v>
      </c>
      <c r="B918" t="s">
        <v>6221</v>
      </c>
      <c r="C918" t="s">
        <v>6222</v>
      </c>
      <c r="D918" t="s">
        <v>19</v>
      </c>
      <c r="E918" t="s">
        <v>20</v>
      </c>
      <c r="G918">
        <v>2015</v>
      </c>
      <c r="H918" t="s">
        <v>6223</v>
      </c>
      <c r="I918" t="s">
        <v>6224</v>
      </c>
      <c r="J918" t="s">
        <v>64</v>
      </c>
      <c r="K918" t="s">
        <v>431</v>
      </c>
      <c r="L918" t="s">
        <v>25</v>
      </c>
      <c r="M918" t="s">
        <v>26</v>
      </c>
      <c r="N918" t="s">
        <v>6225</v>
      </c>
      <c r="O918" t="s">
        <v>28</v>
      </c>
      <c r="P918" t="s">
        <v>29</v>
      </c>
      <c r="R918">
        <v>1495</v>
      </c>
      <c r="W918" t="s">
        <v>9851</v>
      </c>
      <c r="X918" s="9">
        <f>R918*0.8893</f>
        <v>1329.5035</v>
      </c>
      <c r="Y918" s="10">
        <f>R918*0.8893</f>
        <v>1329.5035</v>
      </c>
      <c r="Z918" s="10">
        <f>R918*0.8893</f>
        <v>1329.5035</v>
      </c>
    </row>
    <row r="919" spans="1:26" x14ac:dyDescent="0.2">
      <c r="A919" t="s">
        <v>6226</v>
      </c>
      <c r="B919" t="s">
        <v>6227</v>
      </c>
      <c r="C919" t="s">
        <v>6228</v>
      </c>
      <c r="D919" t="s">
        <v>19</v>
      </c>
      <c r="E919" t="s">
        <v>20</v>
      </c>
      <c r="G919">
        <v>2015</v>
      </c>
      <c r="H919" t="s">
        <v>6229</v>
      </c>
      <c r="I919" t="s">
        <v>6230</v>
      </c>
      <c r="J919" t="s">
        <v>23</v>
      </c>
      <c r="K919" t="s">
        <v>24</v>
      </c>
      <c r="L919" t="s">
        <v>25</v>
      </c>
      <c r="M919" t="s">
        <v>26</v>
      </c>
      <c r="N919" t="s">
        <v>6231</v>
      </c>
      <c r="O919" t="s">
        <v>28</v>
      </c>
      <c r="P919" t="s">
        <v>29</v>
      </c>
      <c r="R919">
        <v>1495</v>
      </c>
      <c r="W919" t="s">
        <v>9851</v>
      </c>
      <c r="X919" s="9">
        <f>R919*0.8893</f>
        <v>1329.5035</v>
      </c>
      <c r="Y919" s="10">
        <f>R919*0.8893</f>
        <v>1329.5035</v>
      </c>
      <c r="Z919" s="10">
        <f>R919*0.8893</f>
        <v>1329.5035</v>
      </c>
    </row>
    <row r="920" spans="1:26" x14ac:dyDescent="0.2">
      <c r="A920" t="s">
        <v>6232</v>
      </c>
      <c r="B920" t="s">
        <v>6233</v>
      </c>
      <c r="C920" t="s">
        <v>6234</v>
      </c>
      <c r="D920" t="s">
        <v>146</v>
      </c>
      <c r="E920" t="s">
        <v>147</v>
      </c>
      <c r="G920">
        <v>2015</v>
      </c>
      <c r="H920" t="s">
        <v>6235</v>
      </c>
      <c r="I920" t="s">
        <v>6236</v>
      </c>
      <c r="J920" t="s">
        <v>23</v>
      </c>
      <c r="K920" t="s">
        <v>24</v>
      </c>
      <c r="L920" t="s">
        <v>150</v>
      </c>
      <c r="M920" t="s">
        <v>151</v>
      </c>
      <c r="N920" t="s">
        <v>6237</v>
      </c>
      <c r="O920" t="s">
        <v>107</v>
      </c>
      <c r="P920" t="s">
        <v>29</v>
      </c>
      <c r="R920">
        <v>1745</v>
      </c>
      <c r="W920" t="s">
        <v>9855</v>
      </c>
      <c r="X920" s="11">
        <f>R920</f>
        <v>1745</v>
      </c>
      <c r="Y920" s="10">
        <f>R920</f>
        <v>1745</v>
      </c>
      <c r="Z920" s="10">
        <f>R920</f>
        <v>1745</v>
      </c>
    </row>
    <row r="921" spans="1:26" x14ac:dyDescent="0.2">
      <c r="A921" t="s">
        <v>6238</v>
      </c>
      <c r="B921" t="s">
        <v>6239</v>
      </c>
      <c r="C921" t="s">
        <v>6240</v>
      </c>
      <c r="D921" t="s">
        <v>136</v>
      </c>
      <c r="E921" t="s">
        <v>137</v>
      </c>
      <c r="G921">
        <v>2015</v>
      </c>
      <c r="H921" t="s">
        <v>6241</v>
      </c>
      <c r="I921" t="s">
        <v>2820</v>
      </c>
      <c r="J921" t="s">
        <v>23</v>
      </c>
      <c r="K921" t="s">
        <v>24</v>
      </c>
      <c r="L921" t="s">
        <v>140</v>
      </c>
      <c r="M921" t="s">
        <v>141</v>
      </c>
      <c r="N921" t="s">
        <v>6242</v>
      </c>
      <c r="O921" t="s">
        <v>107</v>
      </c>
      <c r="P921" t="s">
        <v>29</v>
      </c>
      <c r="R921">
        <v>1745</v>
      </c>
      <c r="W921" t="s">
        <v>9855</v>
      </c>
      <c r="X921" s="11">
        <f>R921</f>
        <v>1745</v>
      </c>
      <c r="Y921" s="10">
        <f>R921</f>
        <v>1745</v>
      </c>
      <c r="Z921" s="10">
        <f>R921</f>
        <v>1745</v>
      </c>
    </row>
    <row r="922" spans="1:26" x14ac:dyDescent="0.2">
      <c r="A922" t="s">
        <v>6243</v>
      </c>
      <c r="B922" t="s">
        <v>6244</v>
      </c>
      <c r="C922" t="s">
        <v>6245</v>
      </c>
      <c r="D922" t="s">
        <v>6246</v>
      </c>
      <c r="E922" t="s">
        <v>6247</v>
      </c>
      <c r="G922">
        <v>2015</v>
      </c>
      <c r="H922" t="s">
        <v>6248</v>
      </c>
      <c r="I922" t="s">
        <v>6249</v>
      </c>
      <c r="J922" t="s">
        <v>23</v>
      </c>
      <c r="K922" t="s">
        <v>24</v>
      </c>
      <c r="L922" t="s">
        <v>6044</v>
      </c>
      <c r="M922" t="s">
        <v>6045</v>
      </c>
      <c r="O922" t="s">
        <v>107</v>
      </c>
      <c r="P922" t="s">
        <v>29</v>
      </c>
      <c r="R922">
        <v>1745</v>
      </c>
      <c r="W922" t="s">
        <v>9855</v>
      </c>
      <c r="X922" s="11">
        <f>R922</f>
        <v>1745</v>
      </c>
      <c r="Y922" s="10">
        <f>R922</f>
        <v>1745</v>
      </c>
      <c r="Z922" s="10">
        <f>R922</f>
        <v>1745</v>
      </c>
    </row>
    <row r="923" spans="1:26" x14ac:dyDescent="0.2">
      <c r="A923" t="s">
        <v>6250</v>
      </c>
      <c r="B923" t="s">
        <v>6251</v>
      </c>
      <c r="C923" t="s">
        <v>6252</v>
      </c>
      <c r="D923" t="s">
        <v>6253</v>
      </c>
      <c r="E923" t="s">
        <v>6254</v>
      </c>
      <c r="G923">
        <v>2015</v>
      </c>
      <c r="H923" t="s">
        <v>6255</v>
      </c>
      <c r="I923" t="s">
        <v>6256</v>
      </c>
      <c r="J923" t="s">
        <v>23</v>
      </c>
      <c r="K923" t="s">
        <v>24</v>
      </c>
      <c r="L923" t="s">
        <v>198</v>
      </c>
      <c r="M923" t="s">
        <v>2249</v>
      </c>
      <c r="N923" t="s">
        <v>6257</v>
      </c>
      <c r="O923" t="s">
        <v>97</v>
      </c>
      <c r="P923" t="s">
        <v>29</v>
      </c>
      <c r="R923" t="s">
        <v>9854</v>
      </c>
      <c r="S923" s="5">
        <v>450</v>
      </c>
      <c r="T923" s="5">
        <v>2490</v>
      </c>
      <c r="U923" s="5">
        <f>AVERAGE(S923:T923)</f>
        <v>1470</v>
      </c>
      <c r="W923" t="s">
        <v>9851</v>
      </c>
      <c r="X923" s="9">
        <f>U923*0.8893</f>
        <v>1307.271</v>
      </c>
      <c r="Y923" s="15">
        <f>S923*0.8893</f>
        <v>400.185</v>
      </c>
      <c r="Z923" s="15">
        <f>T923*0.8893</f>
        <v>2214.357</v>
      </c>
    </row>
    <row r="924" spans="1:26" x14ac:dyDescent="0.2">
      <c r="A924" t="s">
        <v>6258</v>
      </c>
      <c r="B924" t="s">
        <v>6259</v>
      </c>
      <c r="C924" t="s">
        <v>6260</v>
      </c>
      <c r="D924" t="s">
        <v>801</v>
      </c>
      <c r="E924" t="s">
        <v>802</v>
      </c>
      <c r="G924">
        <v>2015</v>
      </c>
      <c r="H924" t="s">
        <v>6261</v>
      </c>
      <c r="I924" t="s">
        <v>6262</v>
      </c>
      <c r="J924" t="s">
        <v>44</v>
      </c>
      <c r="K924" t="s">
        <v>9977</v>
      </c>
      <c r="L924" t="s">
        <v>806</v>
      </c>
      <c r="M924" t="s">
        <v>807</v>
      </c>
      <c r="N924" t="s">
        <v>6263</v>
      </c>
      <c r="O924" t="s">
        <v>189</v>
      </c>
      <c r="P924" t="s">
        <v>29</v>
      </c>
      <c r="R924">
        <v>1600</v>
      </c>
      <c r="W924" t="s">
        <v>9859</v>
      </c>
      <c r="X924" s="9">
        <f>R924*0.9517</f>
        <v>1522.72</v>
      </c>
      <c r="Y924" s="10">
        <f>R924*0.9157</f>
        <v>1465.12</v>
      </c>
      <c r="Z924" s="10">
        <f>R924*0.9157</f>
        <v>1465.12</v>
      </c>
    </row>
    <row r="925" spans="1:26" x14ac:dyDescent="0.2">
      <c r="A925" t="s">
        <v>6264</v>
      </c>
      <c r="B925" t="s">
        <v>6265</v>
      </c>
      <c r="C925" t="s">
        <v>6266</v>
      </c>
      <c r="D925" t="s">
        <v>1806</v>
      </c>
      <c r="E925" t="s">
        <v>1807</v>
      </c>
      <c r="G925">
        <v>2015</v>
      </c>
      <c r="H925" t="s">
        <v>6267</v>
      </c>
      <c r="I925" t="s">
        <v>6268</v>
      </c>
      <c r="J925" t="s">
        <v>44</v>
      </c>
      <c r="K925" t="s">
        <v>94</v>
      </c>
      <c r="L925" t="s">
        <v>1810</v>
      </c>
      <c r="M925" t="s">
        <v>1811</v>
      </c>
      <c r="N925" t="s">
        <v>6269</v>
      </c>
      <c r="O925" t="s">
        <v>1813</v>
      </c>
      <c r="P925" t="s">
        <v>1814</v>
      </c>
      <c r="R925" s="5" t="s">
        <v>10052</v>
      </c>
      <c r="Y925" s="10"/>
      <c r="Z925" s="10"/>
    </row>
    <row r="926" spans="1:26" x14ac:dyDescent="0.2">
      <c r="A926" t="s">
        <v>6270</v>
      </c>
      <c r="B926" t="s">
        <v>6271</v>
      </c>
      <c r="C926" t="s">
        <v>6272</v>
      </c>
      <c r="D926" t="s">
        <v>6273</v>
      </c>
      <c r="E926" t="s">
        <v>6274</v>
      </c>
      <c r="G926">
        <v>2015</v>
      </c>
      <c r="H926" t="s">
        <v>6275</v>
      </c>
      <c r="I926" t="s">
        <v>6276</v>
      </c>
      <c r="J926" t="s">
        <v>44</v>
      </c>
      <c r="K926" t="s">
        <v>9978</v>
      </c>
      <c r="L926" t="s">
        <v>198</v>
      </c>
      <c r="M926" t="s">
        <v>2249</v>
      </c>
      <c r="O926" t="s">
        <v>189</v>
      </c>
      <c r="P926" t="s">
        <v>29</v>
      </c>
      <c r="R926">
        <v>300</v>
      </c>
      <c r="W926" t="s">
        <v>9859</v>
      </c>
      <c r="X926" s="9">
        <f>R926*0.9517</f>
        <v>285.51</v>
      </c>
      <c r="Y926" s="10">
        <f>R926*0.9157</f>
        <v>274.70999999999998</v>
      </c>
      <c r="Z926" s="10">
        <f>R926*0.9157</f>
        <v>274.70999999999998</v>
      </c>
    </row>
    <row r="927" spans="1:26" x14ac:dyDescent="0.2">
      <c r="A927" t="s">
        <v>6277</v>
      </c>
      <c r="B927" t="s">
        <v>6278</v>
      </c>
      <c r="C927" t="s">
        <v>6279</v>
      </c>
      <c r="D927" t="s">
        <v>1357</v>
      </c>
      <c r="E927" t="s">
        <v>1358</v>
      </c>
      <c r="G927">
        <v>2015</v>
      </c>
      <c r="H927" t="s">
        <v>6280</v>
      </c>
      <c r="I927" t="s">
        <v>6281</v>
      </c>
      <c r="J927" t="s">
        <v>64</v>
      </c>
      <c r="K927" t="s">
        <v>9979</v>
      </c>
      <c r="L927" t="s">
        <v>1361</v>
      </c>
      <c r="M927" t="s">
        <v>1362</v>
      </c>
      <c r="N927" t="s">
        <v>6282</v>
      </c>
      <c r="O927" t="s">
        <v>189</v>
      </c>
      <c r="P927" t="s">
        <v>29</v>
      </c>
      <c r="R927">
        <v>1600</v>
      </c>
      <c r="W927" t="s">
        <v>9859</v>
      </c>
      <c r="X927" s="9">
        <f>R927*0.9517</f>
        <v>1522.72</v>
      </c>
      <c r="Y927" s="10">
        <f>R927*0.9157</f>
        <v>1465.12</v>
      </c>
      <c r="Z927" s="10">
        <f>R927*0.9157</f>
        <v>1465.12</v>
      </c>
    </row>
    <row r="928" spans="1:26" x14ac:dyDescent="0.2">
      <c r="A928" t="s">
        <v>6283</v>
      </c>
      <c r="B928" t="s">
        <v>6284</v>
      </c>
      <c r="C928" t="s">
        <v>6285</v>
      </c>
      <c r="D928" t="s">
        <v>228</v>
      </c>
      <c r="E928" t="s">
        <v>229</v>
      </c>
      <c r="G928">
        <v>2015</v>
      </c>
      <c r="H928" t="s">
        <v>6286</v>
      </c>
      <c r="I928" t="s">
        <v>6287</v>
      </c>
      <c r="J928" t="s">
        <v>44</v>
      </c>
      <c r="K928" t="s">
        <v>861</v>
      </c>
      <c r="L928" t="s">
        <v>25</v>
      </c>
      <c r="M928" t="s">
        <v>233</v>
      </c>
      <c r="N928" t="s">
        <v>6288</v>
      </c>
      <c r="O928" t="s">
        <v>224</v>
      </c>
      <c r="P928" t="s">
        <v>29</v>
      </c>
      <c r="R928">
        <v>3700</v>
      </c>
      <c r="W928" t="s">
        <v>9855</v>
      </c>
      <c r="X928" s="11">
        <f>R928</f>
        <v>3700</v>
      </c>
      <c r="Y928" s="10">
        <f>R928</f>
        <v>3700</v>
      </c>
      <c r="Z928" s="10">
        <f>R928</f>
        <v>3700</v>
      </c>
    </row>
    <row r="929" spans="1:26" x14ac:dyDescent="0.2">
      <c r="A929" t="s">
        <v>6289</v>
      </c>
      <c r="B929" t="s">
        <v>6290</v>
      </c>
      <c r="C929" t="s">
        <v>6291</v>
      </c>
      <c r="D929" t="s">
        <v>572</v>
      </c>
      <c r="E929" t="s">
        <v>2919</v>
      </c>
      <c r="F929" t="s">
        <v>573</v>
      </c>
      <c r="G929">
        <v>2015</v>
      </c>
      <c r="H929" t="s">
        <v>6292</v>
      </c>
      <c r="I929" t="s">
        <v>6293</v>
      </c>
      <c r="J929" t="s">
        <v>44</v>
      </c>
      <c r="K929" t="s">
        <v>113</v>
      </c>
      <c r="L929" t="s">
        <v>576</v>
      </c>
      <c r="M929" t="s">
        <v>263</v>
      </c>
      <c r="N929" t="s">
        <v>6294</v>
      </c>
      <c r="O929" t="s">
        <v>28</v>
      </c>
      <c r="P929" t="s">
        <v>29</v>
      </c>
      <c r="R929">
        <v>2250</v>
      </c>
      <c r="W929" t="s">
        <v>9851</v>
      </c>
      <c r="X929" s="9">
        <f>R929*0.8893</f>
        <v>2000.925</v>
      </c>
      <c r="Y929" s="10">
        <f>R929*0.8893</f>
        <v>2000.925</v>
      </c>
      <c r="Z929" s="10">
        <f>R929*0.8893</f>
        <v>2000.925</v>
      </c>
    </row>
    <row r="930" spans="1:26" x14ac:dyDescent="0.2">
      <c r="A930" t="s">
        <v>6295</v>
      </c>
      <c r="B930" t="s">
        <v>6296</v>
      </c>
      <c r="C930" t="s">
        <v>6297</v>
      </c>
      <c r="D930" t="s">
        <v>5423</v>
      </c>
      <c r="E930" t="s">
        <v>5424</v>
      </c>
      <c r="G930">
        <v>2015</v>
      </c>
      <c r="H930" t="s">
        <v>6298</v>
      </c>
      <c r="I930" t="s">
        <v>6299</v>
      </c>
      <c r="J930" t="s">
        <v>23</v>
      </c>
      <c r="K930" t="s">
        <v>24</v>
      </c>
      <c r="L930" t="s">
        <v>882</v>
      </c>
      <c r="M930" t="s">
        <v>527</v>
      </c>
      <c r="N930" t="s">
        <v>6300</v>
      </c>
      <c r="O930" t="s">
        <v>664</v>
      </c>
      <c r="P930" t="s">
        <v>29</v>
      </c>
      <c r="R930">
        <v>1880</v>
      </c>
      <c r="W930" t="s">
        <v>9855</v>
      </c>
      <c r="X930" s="11">
        <f>R930</f>
        <v>1880</v>
      </c>
      <c r="Y930" s="10">
        <f>R930</f>
        <v>1880</v>
      </c>
      <c r="Z930" s="10">
        <f>R930</f>
        <v>1880</v>
      </c>
    </row>
    <row r="931" spans="1:26" x14ac:dyDescent="0.2">
      <c r="A931" t="s">
        <v>6301</v>
      </c>
      <c r="B931" t="s">
        <v>6302</v>
      </c>
      <c r="C931" t="s">
        <v>6303</v>
      </c>
      <c r="D931" t="s">
        <v>19</v>
      </c>
      <c r="E931" t="s">
        <v>20</v>
      </c>
      <c r="G931">
        <v>2015</v>
      </c>
      <c r="H931" t="s">
        <v>6304</v>
      </c>
      <c r="I931" t="s">
        <v>6305</v>
      </c>
      <c r="J931" t="s">
        <v>23</v>
      </c>
      <c r="K931" t="s">
        <v>24</v>
      </c>
      <c r="L931" t="s">
        <v>25</v>
      </c>
      <c r="M931" t="s">
        <v>26</v>
      </c>
      <c r="N931" t="s">
        <v>6306</v>
      </c>
      <c r="O931" t="s">
        <v>28</v>
      </c>
      <c r="P931" t="s">
        <v>29</v>
      </c>
      <c r="R931">
        <v>1495</v>
      </c>
      <c r="W931" t="s">
        <v>9851</v>
      </c>
      <c r="X931" s="9">
        <f>R931*0.8893</f>
        <v>1329.5035</v>
      </c>
      <c r="Y931" s="10">
        <f>R931*0.8893</f>
        <v>1329.5035</v>
      </c>
      <c r="Z931" s="10">
        <f>R931*0.8893</f>
        <v>1329.5035</v>
      </c>
    </row>
    <row r="932" spans="1:26" x14ac:dyDescent="0.2">
      <c r="A932" t="s">
        <v>6307</v>
      </c>
      <c r="B932" t="s">
        <v>6308</v>
      </c>
      <c r="C932" t="s">
        <v>6309</v>
      </c>
      <c r="D932" t="s">
        <v>19</v>
      </c>
      <c r="E932" t="s">
        <v>20</v>
      </c>
      <c r="G932">
        <v>2015</v>
      </c>
      <c r="H932" t="s">
        <v>6310</v>
      </c>
      <c r="I932" t="s">
        <v>6311</v>
      </c>
      <c r="J932" t="s">
        <v>23</v>
      </c>
      <c r="K932" t="s">
        <v>24</v>
      </c>
      <c r="L932" t="s">
        <v>25</v>
      </c>
      <c r="M932" t="s">
        <v>26</v>
      </c>
      <c r="N932" t="s">
        <v>6312</v>
      </c>
      <c r="O932" t="s">
        <v>28</v>
      </c>
      <c r="P932" t="s">
        <v>29</v>
      </c>
      <c r="R932">
        <v>1495</v>
      </c>
      <c r="W932" t="s">
        <v>9851</v>
      </c>
      <c r="X932" s="9">
        <f>R932*0.8893</f>
        <v>1329.5035</v>
      </c>
      <c r="Y932" s="10">
        <f>R932*0.8893</f>
        <v>1329.5035</v>
      </c>
      <c r="Z932" s="10">
        <f>R932*0.8893</f>
        <v>1329.5035</v>
      </c>
    </row>
    <row r="933" spans="1:26" x14ac:dyDescent="0.2">
      <c r="A933" t="s">
        <v>6313</v>
      </c>
      <c r="B933" t="s">
        <v>6314</v>
      </c>
      <c r="C933" t="s">
        <v>6315</v>
      </c>
      <c r="D933" t="s">
        <v>19</v>
      </c>
      <c r="E933" t="s">
        <v>20</v>
      </c>
      <c r="G933">
        <v>2015</v>
      </c>
      <c r="H933" t="s">
        <v>6316</v>
      </c>
      <c r="I933" t="s">
        <v>6317</v>
      </c>
      <c r="J933" t="s">
        <v>23</v>
      </c>
      <c r="K933" t="s">
        <v>24</v>
      </c>
      <c r="L933" t="s">
        <v>25</v>
      </c>
      <c r="M933" t="s">
        <v>26</v>
      </c>
      <c r="N933" t="s">
        <v>6318</v>
      </c>
      <c r="O933" t="s">
        <v>28</v>
      </c>
      <c r="P933" t="s">
        <v>29</v>
      </c>
      <c r="R933">
        <v>1495</v>
      </c>
      <c r="W933" t="s">
        <v>9851</v>
      </c>
      <c r="X933" s="9">
        <f>R933*0.8893</f>
        <v>1329.5035</v>
      </c>
      <c r="Y933" s="10">
        <f>R933*0.8893</f>
        <v>1329.5035</v>
      </c>
      <c r="Z933" s="10">
        <f>R933*0.8893</f>
        <v>1329.5035</v>
      </c>
    </row>
    <row r="934" spans="1:26" x14ac:dyDescent="0.2">
      <c r="A934" t="s">
        <v>6319</v>
      </c>
      <c r="B934" t="s">
        <v>6320</v>
      </c>
      <c r="C934" t="s">
        <v>6321</v>
      </c>
      <c r="D934" t="s">
        <v>19</v>
      </c>
      <c r="E934" t="s">
        <v>20</v>
      </c>
      <c r="G934">
        <v>2015</v>
      </c>
      <c r="H934" t="s">
        <v>6322</v>
      </c>
      <c r="I934" t="s">
        <v>6323</v>
      </c>
      <c r="J934" t="s">
        <v>23</v>
      </c>
      <c r="K934" t="s">
        <v>9870</v>
      </c>
      <c r="L934" t="s">
        <v>25</v>
      </c>
      <c r="M934" t="s">
        <v>26</v>
      </c>
      <c r="N934" t="s">
        <v>6324</v>
      </c>
      <c r="O934" t="s">
        <v>28</v>
      </c>
      <c r="P934" t="s">
        <v>29</v>
      </c>
      <c r="R934">
        <v>1495</v>
      </c>
      <c r="W934" t="s">
        <v>9851</v>
      </c>
      <c r="X934" s="9">
        <f>R934*0.8893</f>
        <v>1329.5035</v>
      </c>
      <c r="Y934" s="10">
        <f>R934*0.8893</f>
        <v>1329.5035</v>
      </c>
      <c r="Z934" s="10">
        <f>R934*0.8893</f>
        <v>1329.5035</v>
      </c>
    </row>
    <row r="935" spans="1:26" x14ac:dyDescent="0.2">
      <c r="A935" t="s">
        <v>6325</v>
      </c>
      <c r="B935" t="s">
        <v>6326</v>
      </c>
      <c r="C935" t="s">
        <v>6327</v>
      </c>
      <c r="D935" t="s">
        <v>19</v>
      </c>
      <c r="E935" t="s">
        <v>20</v>
      </c>
      <c r="G935">
        <v>2015</v>
      </c>
      <c r="H935" t="s">
        <v>6328</v>
      </c>
      <c r="I935" t="s">
        <v>6329</v>
      </c>
      <c r="J935" t="s">
        <v>23</v>
      </c>
      <c r="K935" t="s">
        <v>9870</v>
      </c>
      <c r="L935" t="s">
        <v>25</v>
      </c>
      <c r="M935" t="s">
        <v>26</v>
      </c>
      <c r="N935" t="s">
        <v>6330</v>
      </c>
      <c r="O935" t="s">
        <v>28</v>
      </c>
      <c r="P935" t="s">
        <v>29</v>
      </c>
      <c r="R935">
        <v>1495</v>
      </c>
      <c r="W935" t="s">
        <v>9851</v>
      </c>
      <c r="X935" s="9">
        <f>R935*0.8893</f>
        <v>1329.5035</v>
      </c>
      <c r="Y935" s="10">
        <f>R935*0.8893</f>
        <v>1329.5035</v>
      </c>
      <c r="Z935" s="10">
        <f>R935*0.8893</f>
        <v>1329.5035</v>
      </c>
    </row>
    <row r="936" spans="1:26" x14ac:dyDescent="0.2">
      <c r="A936" t="s">
        <v>6331</v>
      </c>
      <c r="B936" t="s">
        <v>6332</v>
      </c>
      <c r="C936" t="s">
        <v>6333</v>
      </c>
      <c r="D936" t="s">
        <v>1474</v>
      </c>
      <c r="E936" t="s">
        <v>1475</v>
      </c>
      <c r="G936">
        <v>2015</v>
      </c>
      <c r="H936" t="s">
        <v>6334</v>
      </c>
      <c r="I936" t="s">
        <v>6335</v>
      </c>
      <c r="J936" t="s">
        <v>23</v>
      </c>
      <c r="K936" t="s">
        <v>24</v>
      </c>
      <c r="L936" t="s">
        <v>1478</v>
      </c>
      <c r="M936" t="s">
        <v>663</v>
      </c>
      <c r="O936" t="s">
        <v>107</v>
      </c>
      <c r="P936" t="s">
        <v>29</v>
      </c>
      <c r="R936">
        <v>1745</v>
      </c>
      <c r="W936" t="s">
        <v>9855</v>
      </c>
      <c r="X936" s="11">
        <f t="shared" ref="X936:X941" si="27">R936</f>
        <v>1745</v>
      </c>
      <c r="Y936" s="10">
        <f t="shared" ref="Y936:Y941" si="28">R936</f>
        <v>1745</v>
      </c>
      <c r="Z936" s="10">
        <f t="shared" ref="Z936:Z941" si="29">R936</f>
        <v>1745</v>
      </c>
    </row>
    <row r="937" spans="1:26" x14ac:dyDescent="0.2">
      <c r="A937" t="s">
        <v>6336</v>
      </c>
      <c r="B937" t="s">
        <v>6337</v>
      </c>
      <c r="C937" t="s">
        <v>6338</v>
      </c>
      <c r="D937" t="s">
        <v>1267</v>
      </c>
      <c r="E937" t="s">
        <v>1268</v>
      </c>
      <c r="G937">
        <v>2015</v>
      </c>
      <c r="H937" t="s">
        <v>6339</v>
      </c>
      <c r="I937" t="s">
        <v>6340</v>
      </c>
      <c r="J937" t="s">
        <v>23</v>
      </c>
      <c r="K937" t="s">
        <v>24</v>
      </c>
      <c r="L937" t="s">
        <v>1272</v>
      </c>
      <c r="M937" t="s">
        <v>1273</v>
      </c>
      <c r="N937" t="s">
        <v>6341</v>
      </c>
      <c r="O937" t="s">
        <v>107</v>
      </c>
      <c r="P937" t="s">
        <v>29</v>
      </c>
      <c r="R937">
        <v>1745</v>
      </c>
      <c r="W937" t="s">
        <v>9855</v>
      </c>
      <c r="X937" s="11">
        <f t="shared" si="27"/>
        <v>1745</v>
      </c>
      <c r="Y937" s="10">
        <f t="shared" si="28"/>
        <v>1745</v>
      </c>
      <c r="Z937" s="10">
        <f t="shared" si="29"/>
        <v>1745</v>
      </c>
    </row>
    <row r="938" spans="1:26" x14ac:dyDescent="0.2">
      <c r="A938" t="s">
        <v>6342</v>
      </c>
      <c r="B938" t="s">
        <v>6343</v>
      </c>
      <c r="C938" t="s">
        <v>6344</v>
      </c>
      <c r="D938" t="s">
        <v>6345</v>
      </c>
      <c r="E938" t="s">
        <v>6346</v>
      </c>
      <c r="G938">
        <v>2015</v>
      </c>
      <c r="H938" t="s">
        <v>6347</v>
      </c>
      <c r="I938" t="s">
        <v>6348</v>
      </c>
      <c r="J938" t="s">
        <v>23</v>
      </c>
      <c r="K938" t="s">
        <v>24</v>
      </c>
      <c r="L938" t="s">
        <v>1548</v>
      </c>
      <c r="M938" t="s">
        <v>187</v>
      </c>
      <c r="O938" t="s">
        <v>107</v>
      </c>
      <c r="P938" t="s">
        <v>29</v>
      </c>
      <c r="R938">
        <v>1820</v>
      </c>
      <c r="W938" t="s">
        <v>9855</v>
      </c>
      <c r="X938" s="11">
        <f t="shared" si="27"/>
        <v>1820</v>
      </c>
      <c r="Y938" s="10">
        <f t="shared" si="28"/>
        <v>1820</v>
      </c>
      <c r="Z938" s="10">
        <f t="shared" si="29"/>
        <v>1820</v>
      </c>
    </row>
    <row r="939" spans="1:26" x14ac:dyDescent="0.2">
      <c r="A939" t="s">
        <v>6349</v>
      </c>
      <c r="B939" t="s">
        <v>6350</v>
      </c>
      <c r="C939" t="s">
        <v>6351</v>
      </c>
      <c r="D939" t="s">
        <v>325</v>
      </c>
      <c r="E939" t="s">
        <v>326</v>
      </c>
      <c r="G939">
        <v>2015</v>
      </c>
      <c r="H939" t="s">
        <v>6352</v>
      </c>
      <c r="I939" t="s">
        <v>6353</v>
      </c>
      <c r="J939" t="s">
        <v>44</v>
      </c>
      <c r="K939" t="s">
        <v>113</v>
      </c>
      <c r="L939" t="s">
        <v>329</v>
      </c>
      <c r="M939" t="s">
        <v>330</v>
      </c>
      <c r="O939" t="s">
        <v>107</v>
      </c>
      <c r="P939" t="s">
        <v>29</v>
      </c>
      <c r="R939">
        <v>1805</v>
      </c>
      <c r="W939" t="s">
        <v>9855</v>
      </c>
      <c r="X939" s="11">
        <f t="shared" si="27"/>
        <v>1805</v>
      </c>
      <c r="Y939" s="10">
        <f t="shared" si="28"/>
        <v>1805</v>
      </c>
      <c r="Z939" s="10">
        <f t="shared" si="29"/>
        <v>1805</v>
      </c>
    </row>
    <row r="940" spans="1:26" x14ac:dyDescent="0.2">
      <c r="A940" t="s">
        <v>6354</v>
      </c>
      <c r="B940" t="s">
        <v>6355</v>
      </c>
      <c r="C940" t="s">
        <v>6356</v>
      </c>
      <c r="D940" t="s">
        <v>6357</v>
      </c>
      <c r="E940" t="s">
        <v>6358</v>
      </c>
      <c r="G940">
        <v>2015</v>
      </c>
      <c r="H940" t="s">
        <v>6359</v>
      </c>
      <c r="I940" t="s">
        <v>6360</v>
      </c>
      <c r="J940" t="s">
        <v>23</v>
      </c>
      <c r="K940" t="s">
        <v>6361</v>
      </c>
      <c r="L940" t="s">
        <v>5993</v>
      </c>
      <c r="M940" t="s">
        <v>5271</v>
      </c>
      <c r="N940" t="s">
        <v>6012</v>
      </c>
      <c r="O940" t="s">
        <v>107</v>
      </c>
      <c r="P940" t="s">
        <v>29</v>
      </c>
      <c r="R940">
        <v>1745</v>
      </c>
      <c r="W940" t="s">
        <v>9855</v>
      </c>
      <c r="X940" s="11">
        <f t="shared" si="27"/>
        <v>1745</v>
      </c>
      <c r="Y940" s="10">
        <f t="shared" si="28"/>
        <v>1745</v>
      </c>
      <c r="Z940" s="10">
        <f t="shared" si="29"/>
        <v>1745</v>
      </c>
    </row>
    <row r="941" spans="1:26" x14ac:dyDescent="0.2">
      <c r="A941" t="s">
        <v>6362</v>
      </c>
      <c r="B941" t="s">
        <v>6363</v>
      </c>
      <c r="C941" t="s">
        <v>6364</v>
      </c>
      <c r="D941" t="s">
        <v>317</v>
      </c>
      <c r="E941" t="s">
        <v>318</v>
      </c>
      <c r="G941">
        <v>2015</v>
      </c>
      <c r="H941" t="s">
        <v>6365</v>
      </c>
      <c r="I941" t="s">
        <v>6366</v>
      </c>
      <c r="J941" t="s">
        <v>122</v>
      </c>
      <c r="K941" t="s">
        <v>3312</v>
      </c>
      <c r="L941" t="s">
        <v>25</v>
      </c>
      <c r="M941" t="s">
        <v>26</v>
      </c>
      <c r="N941" t="s">
        <v>6367</v>
      </c>
      <c r="O941" t="s">
        <v>224</v>
      </c>
      <c r="P941" t="s">
        <v>29</v>
      </c>
      <c r="R941">
        <v>1165</v>
      </c>
      <c r="W941" t="s">
        <v>9855</v>
      </c>
      <c r="X941" s="11">
        <f t="shared" si="27"/>
        <v>1165</v>
      </c>
      <c r="Y941" s="10">
        <f t="shared" si="28"/>
        <v>1165</v>
      </c>
      <c r="Z941" s="10">
        <f t="shared" si="29"/>
        <v>1165</v>
      </c>
    </row>
    <row r="942" spans="1:26" x14ac:dyDescent="0.2">
      <c r="A942" t="s">
        <v>6368</v>
      </c>
      <c r="B942" t="s">
        <v>6369</v>
      </c>
      <c r="C942" t="s">
        <v>6370</v>
      </c>
      <c r="D942" t="s">
        <v>563</v>
      </c>
      <c r="E942" t="s">
        <v>564</v>
      </c>
      <c r="G942">
        <v>2015</v>
      </c>
      <c r="H942" t="s">
        <v>6371</v>
      </c>
      <c r="I942" t="s">
        <v>6372</v>
      </c>
      <c r="J942" t="s">
        <v>44</v>
      </c>
      <c r="K942" t="s">
        <v>113</v>
      </c>
      <c r="L942" t="s">
        <v>567</v>
      </c>
      <c r="M942" t="s">
        <v>568</v>
      </c>
      <c r="N942" t="s">
        <v>6373</v>
      </c>
      <c r="O942" t="s">
        <v>97</v>
      </c>
      <c r="P942" t="s">
        <v>29</v>
      </c>
      <c r="R942" t="s">
        <v>9854</v>
      </c>
      <c r="S942" s="5">
        <v>450</v>
      </c>
      <c r="T942" s="5">
        <v>2490</v>
      </c>
      <c r="U942" s="5">
        <f>AVERAGE(S942:T942)</f>
        <v>1470</v>
      </c>
      <c r="W942" t="s">
        <v>9851</v>
      </c>
      <c r="X942" s="9">
        <f>U942*0.8893</f>
        <v>1307.271</v>
      </c>
      <c r="Y942" s="15">
        <f>S942*0.8893</f>
        <v>400.185</v>
      </c>
      <c r="Z942" s="15">
        <f>T942*0.8893</f>
        <v>2214.357</v>
      </c>
    </row>
    <row r="943" spans="1:26" x14ac:dyDescent="0.2">
      <c r="A943" t="s">
        <v>6374</v>
      </c>
      <c r="B943" t="s">
        <v>6375</v>
      </c>
      <c r="C943" t="s">
        <v>6376</v>
      </c>
      <c r="D943" t="s">
        <v>40</v>
      </c>
      <c r="E943" t="s">
        <v>41</v>
      </c>
      <c r="G943">
        <v>2015</v>
      </c>
      <c r="H943" t="s">
        <v>6377</v>
      </c>
      <c r="I943" t="s">
        <v>6378</v>
      </c>
      <c r="J943" t="s">
        <v>44</v>
      </c>
      <c r="K943" t="s">
        <v>113</v>
      </c>
      <c r="L943" t="s">
        <v>46</v>
      </c>
      <c r="M943" t="s">
        <v>47</v>
      </c>
      <c r="N943" t="s">
        <v>6379</v>
      </c>
      <c r="O943" t="s">
        <v>49</v>
      </c>
      <c r="P943" t="s">
        <v>29</v>
      </c>
      <c r="R943">
        <v>1300</v>
      </c>
      <c r="W943" t="s">
        <v>9852</v>
      </c>
      <c r="X943" s="11">
        <f>R943*1.1863</f>
        <v>1542.1899999999998</v>
      </c>
      <c r="Y943" s="10">
        <f>R943*1.1863</f>
        <v>1542.1899999999998</v>
      </c>
      <c r="Z943" s="10">
        <f>R943*1.1863</f>
        <v>1542.1899999999998</v>
      </c>
    </row>
    <row r="944" spans="1:26" x14ac:dyDescent="0.2">
      <c r="A944" t="s">
        <v>6380</v>
      </c>
      <c r="B944" t="s">
        <v>6381</v>
      </c>
      <c r="C944" t="s">
        <v>6382</v>
      </c>
      <c r="D944" t="s">
        <v>19</v>
      </c>
      <c r="E944" t="s">
        <v>20</v>
      </c>
      <c r="G944">
        <v>2015</v>
      </c>
      <c r="H944" t="s">
        <v>6383</v>
      </c>
      <c r="I944" t="s">
        <v>6384</v>
      </c>
      <c r="J944" t="s">
        <v>23</v>
      </c>
      <c r="K944" t="s">
        <v>24</v>
      </c>
      <c r="L944" t="s">
        <v>25</v>
      </c>
      <c r="M944" t="s">
        <v>26</v>
      </c>
      <c r="N944" t="s">
        <v>6385</v>
      </c>
      <c r="O944" t="s">
        <v>28</v>
      </c>
      <c r="P944" t="s">
        <v>29</v>
      </c>
      <c r="R944">
        <v>1495</v>
      </c>
      <c r="W944" t="s">
        <v>9851</v>
      </c>
      <c r="X944" s="9">
        <f>R944*0.8893</f>
        <v>1329.5035</v>
      </c>
      <c r="Y944" s="10">
        <f>R944*0.8893</f>
        <v>1329.5035</v>
      </c>
      <c r="Z944" s="10">
        <f>R944*0.8893</f>
        <v>1329.5035</v>
      </c>
    </row>
    <row r="945" spans="1:26" x14ac:dyDescent="0.2">
      <c r="A945" t="s">
        <v>6386</v>
      </c>
      <c r="B945" t="s">
        <v>6387</v>
      </c>
      <c r="C945" t="s">
        <v>6388</v>
      </c>
      <c r="D945" t="s">
        <v>19</v>
      </c>
      <c r="E945" t="s">
        <v>20</v>
      </c>
      <c r="G945">
        <v>2015</v>
      </c>
      <c r="H945" t="s">
        <v>6389</v>
      </c>
      <c r="I945" t="s">
        <v>6390</v>
      </c>
      <c r="J945" t="s">
        <v>44</v>
      </c>
      <c r="K945" t="s">
        <v>431</v>
      </c>
      <c r="L945" t="s">
        <v>25</v>
      </c>
      <c r="M945" t="s">
        <v>26</v>
      </c>
      <c r="O945" t="s">
        <v>28</v>
      </c>
      <c r="P945" t="s">
        <v>29</v>
      </c>
      <c r="R945">
        <v>1495</v>
      </c>
      <c r="W945" t="s">
        <v>9851</v>
      </c>
      <c r="X945" s="9">
        <f>R945*0.8893</f>
        <v>1329.5035</v>
      </c>
      <c r="Y945" s="10">
        <f>R945*0.8893</f>
        <v>1329.5035</v>
      </c>
      <c r="Z945" s="10">
        <f>R945*0.8893</f>
        <v>1329.5035</v>
      </c>
    </row>
    <row r="946" spans="1:26" x14ac:dyDescent="0.2">
      <c r="A946" t="s">
        <v>6391</v>
      </c>
      <c r="B946" t="s">
        <v>6392</v>
      </c>
      <c r="C946" t="s">
        <v>6393</v>
      </c>
      <c r="D946" t="s">
        <v>2867</v>
      </c>
      <c r="E946" t="s">
        <v>2868</v>
      </c>
      <c r="G946">
        <v>2015</v>
      </c>
      <c r="H946" t="s">
        <v>6394</v>
      </c>
      <c r="I946" t="s">
        <v>6395</v>
      </c>
      <c r="J946" t="s">
        <v>44</v>
      </c>
      <c r="K946" t="s">
        <v>113</v>
      </c>
      <c r="L946" t="s">
        <v>2871</v>
      </c>
      <c r="M946" t="s">
        <v>2872</v>
      </c>
      <c r="N946" t="s">
        <v>6396</v>
      </c>
      <c r="O946" t="s">
        <v>2874</v>
      </c>
      <c r="P946" t="s">
        <v>29</v>
      </c>
      <c r="R946">
        <v>0</v>
      </c>
      <c r="W946" t="s">
        <v>9855</v>
      </c>
      <c r="X946" s="11">
        <f>R946</f>
        <v>0</v>
      </c>
      <c r="Y946" s="10">
        <f>R946</f>
        <v>0</v>
      </c>
      <c r="Z946" s="10">
        <f>R946</f>
        <v>0</v>
      </c>
    </row>
    <row r="947" spans="1:26" x14ac:dyDescent="0.2">
      <c r="A947" t="s">
        <v>6397</v>
      </c>
      <c r="B947" t="s">
        <v>6398</v>
      </c>
      <c r="C947" t="s">
        <v>6399</v>
      </c>
      <c r="D947" t="s">
        <v>523</v>
      </c>
      <c r="E947" t="s">
        <v>524</v>
      </c>
      <c r="G947">
        <v>2015</v>
      </c>
      <c r="H947" t="s">
        <v>6400</v>
      </c>
      <c r="I947" t="s">
        <v>6401</v>
      </c>
      <c r="J947" t="s">
        <v>23</v>
      </c>
      <c r="K947" t="s">
        <v>24</v>
      </c>
      <c r="L947" t="s">
        <v>140</v>
      </c>
      <c r="M947" t="s">
        <v>527</v>
      </c>
      <c r="N947" t="s">
        <v>6402</v>
      </c>
      <c r="O947" t="s">
        <v>107</v>
      </c>
      <c r="P947" t="s">
        <v>29</v>
      </c>
      <c r="R947">
        <v>1745</v>
      </c>
      <c r="W947" t="s">
        <v>9855</v>
      </c>
      <c r="X947" s="11">
        <f>R947</f>
        <v>1745</v>
      </c>
      <c r="Y947" s="10">
        <f>R947</f>
        <v>1745</v>
      </c>
      <c r="Z947" s="10">
        <f>R947</f>
        <v>1745</v>
      </c>
    </row>
    <row r="948" spans="1:26" x14ac:dyDescent="0.2">
      <c r="A948" t="s">
        <v>6403</v>
      </c>
      <c r="B948" t="s">
        <v>6404</v>
      </c>
      <c r="C948" t="s">
        <v>6405</v>
      </c>
      <c r="D948" t="s">
        <v>2523</v>
      </c>
      <c r="E948" t="s">
        <v>2524</v>
      </c>
      <c r="F948" t="s">
        <v>4931</v>
      </c>
      <c r="G948">
        <v>2015</v>
      </c>
      <c r="H948" t="s">
        <v>6406</v>
      </c>
      <c r="I948" t="s">
        <v>2860</v>
      </c>
      <c r="J948" t="s">
        <v>23</v>
      </c>
      <c r="K948" t="s">
        <v>24</v>
      </c>
      <c r="L948" t="s">
        <v>2527</v>
      </c>
      <c r="M948" t="s">
        <v>2528</v>
      </c>
      <c r="N948" t="s">
        <v>6407</v>
      </c>
      <c r="O948" t="s">
        <v>107</v>
      </c>
      <c r="P948" t="s">
        <v>29</v>
      </c>
      <c r="R948">
        <v>2230</v>
      </c>
      <c r="W948" t="s">
        <v>9855</v>
      </c>
      <c r="X948" s="11">
        <f>R948</f>
        <v>2230</v>
      </c>
      <c r="Y948" s="10">
        <f>R948</f>
        <v>2230</v>
      </c>
      <c r="Z948" s="10">
        <f>R948</f>
        <v>2230</v>
      </c>
    </row>
    <row r="949" spans="1:26" x14ac:dyDescent="0.2">
      <c r="A949" t="s">
        <v>6408</v>
      </c>
      <c r="B949" t="s">
        <v>6409</v>
      </c>
      <c r="C949" t="s">
        <v>6410</v>
      </c>
      <c r="D949" t="s">
        <v>563</v>
      </c>
      <c r="E949" t="s">
        <v>564</v>
      </c>
      <c r="G949">
        <v>2015</v>
      </c>
      <c r="H949" t="s">
        <v>6411</v>
      </c>
      <c r="I949" t="s">
        <v>6412</v>
      </c>
      <c r="J949" t="s">
        <v>44</v>
      </c>
      <c r="K949" t="s">
        <v>113</v>
      </c>
      <c r="L949" t="s">
        <v>567</v>
      </c>
      <c r="M949" t="s">
        <v>568</v>
      </c>
      <c r="O949" t="s">
        <v>97</v>
      </c>
      <c r="P949" t="s">
        <v>29</v>
      </c>
      <c r="R949" t="s">
        <v>9854</v>
      </c>
      <c r="S949" s="5">
        <v>450</v>
      </c>
      <c r="T949" s="5">
        <v>2490</v>
      </c>
      <c r="U949" s="5">
        <f>AVERAGE(S949:T949)</f>
        <v>1470</v>
      </c>
      <c r="W949" t="s">
        <v>9851</v>
      </c>
      <c r="X949" s="9">
        <f>U949*0.8893</f>
        <v>1307.271</v>
      </c>
      <c r="Y949" s="15">
        <f>S949*0.8893</f>
        <v>400.185</v>
      </c>
      <c r="Z949" s="15">
        <f>T949*0.8893</f>
        <v>2214.357</v>
      </c>
    </row>
    <row r="950" spans="1:26" x14ac:dyDescent="0.2">
      <c r="A950" t="s">
        <v>6413</v>
      </c>
      <c r="B950" t="s">
        <v>6414</v>
      </c>
      <c r="C950" t="s">
        <v>6415</v>
      </c>
      <c r="D950" t="s">
        <v>888</v>
      </c>
      <c r="E950" t="s">
        <v>889</v>
      </c>
      <c r="G950">
        <v>2015</v>
      </c>
      <c r="H950" t="s">
        <v>6416</v>
      </c>
      <c r="I950" t="s">
        <v>6417</v>
      </c>
      <c r="J950" t="s">
        <v>64</v>
      </c>
      <c r="K950" t="s">
        <v>2035</v>
      </c>
      <c r="L950" t="s">
        <v>892</v>
      </c>
      <c r="M950" t="s">
        <v>263</v>
      </c>
      <c r="N950" t="s">
        <v>6418</v>
      </c>
      <c r="O950" t="s">
        <v>107</v>
      </c>
      <c r="P950" t="s">
        <v>29</v>
      </c>
      <c r="R950">
        <v>1745</v>
      </c>
      <c r="W950" t="s">
        <v>9855</v>
      </c>
      <c r="X950" s="11">
        <f>R950</f>
        <v>1745</v>
      </c>
      <c r="Y950" s="10">
        <f>R950</f>
        <v>1745</v>
      </c>
      <c r="Z950" s="10">
        <f>R950</f>
        <v>1745</v>
      </c>
    </row>
    <row r="951" spans="1:26" x14ac:dyDescent="0.2">
      <c r="A951" t="s">
        <v>6419</v>
      </c>
      <c r="B951" t="s">
        <v>6420</v>
      </c>
      <c r="C951" t="s">
        <v>6421</v>
      </c>
      <c r="D951" t="s">
        <v>19</v>
      </c>
      <c r="E951" t="s">
        <v>20</v>
      </c>
      <c r="G951">
        <v>2015</v>
      </c>
      <c r="H951" t="s">
        <v>6422</v>
      </c>
      <c r="I951" t="s">
        <v>6423</v>
      </c>
      <c r="J951" t="s">
        <v>23</v>
      </c>
      <c r="K951" t="s">
        <v>24</v>
      </c>
      <c r="L951" t="s">
        <v>25</v>
      </c>
      <c r="M951" t="s">
        <v>26</v>
      </c>
      <c r="N951" t="s">
        <v>6424</v>
      </c>
      <c r="O951" t="s">
        <v>28</v>
      </c>
      <c r="P951" t="s">
        <v>29</v>
      </c>
      <c r="R951">
        <v>1495</v>
      </c>
      <c r="W951" t="s">
        <v>9851</v>
      </c>
      <c r="X951" s="9">
        <f>R951*0.8893</f>
        <v>1329.5035</v>
      </c>
      <c r="Y951" s="10">
        <f>R951*0.8893</f>
        <v>1329.5035</v>
      </c>
      <c r="Z951" s="10">
        <f>R951*0.8893</f>
        <v>1329.5035</v>
      </c>
    </row>
    <row r="952" spans="1:26" x14ac:dyDescent="0.2">
      <c r="A952" t="s">
        <v>6425</v>
      </c>
      <c r="B952" t="s">
        <v>6426</v>
      </c>
      <c r="C952" t="s">
        <v>6427</v>
      </c>
      <c r="D952" t="s">
        <v>146</v>
      </c>
      <c r="E952" t="s">
        <v>147</v>
      </c>
      <c r="G952">
        <v>2015</v>
      </c>
      <c r="H952" t="s">
        <v>6428</v>
      </c>
      <c r="I952" t="s">
        <v>6429</v>
      </c>
      <c r="J952" t="s">
        <v>23</v>
      </c>
      <c r="K952" t="s">
        <v>9980</v>
      </c>
      <c r="L952" t="s">
        <v>150</v>
      </c>
      <c r="M952" t="s">
        <v>151</v>
      </c>
      <c r="N952" t="s">
        <v>6430</v>
      </c>
      <c r="O952" t="s">
        <v>107</v>
      </c>
      <c r="P952" t="s">
        <v>29</v>
      </c>
      <c r="R952">
        <v>1745</v>
      </c>
      <c r="W952" t="s">
        <v>9855</v>
      </c>
      <c r="X952" s="11">
        <f>R952</f>
        <v>1745</v>
      </c>
      <c r="Y952" s="10">
        <f>R952</f>
        <v>1745</v>
      </c>
      <c r="Z952" s="10">
        <f>R952</f>
        <v>1745</v>
      </c>
    </row>
    <row r="953" spans="1:26" x14ac:dyDescent="0.2">
      <c r="A953" t="s">
        <v>6431</v>
      </c>
      <c r="B953" t="s">
        <v>6432</v>
      </c>
      <c r="C953" t="s">
        <v>6433</v>
      </c>
      <c r="D953" t="s">
        <v>248</v>
      </c>
      <c r="E953" t="s">
        <v>249</v>
      </c>
      <c r="G953">
        <v>2015</v>
      </c>
      <c r="H953" t="s">
        <v>6434</v>
      </c>
      <c r="I953" t="s">
        <v>6435</v>
      </c>
      <c r="J953" t="s">
        <v>44</v>
      </c>
      <c r="K953" t="s">
        <v>113</v>
      </c>
      <c r="L953" t="s">
        <v>252</v>
      </c>
      <c r="M953" t="s">
        <v>85</v>
      </c>
      <c r="N953" t="s">
        <v>6436</v>
      </c>
      <c r="O953" t="s">
        <v>68</v>
      </c>
      <c r="P953" t="s">
        <v>253</v>
      </c>
      <c r="R953">
        <v>1750</v>
      </c>
      <c r="W953" t="s">
        <v>9851</v>
      </c>
      <c r="X953" s="9">
        <f>R953*0.8893</f>
        <v>1556.2749999999999</v>
      </c>
      <c r="Y953" s="10">
        <f>R953*0.8893</f>
        <v>1556.2749999999999</v>
      </c>
      <c r="Z953" s="10">
        <f>R953*0.8893</f>
        <v>1556.2749999999999</v>
      </c>
    </row>
    <row r="954" spans="1:26" x14ac:dyDescent="0.2">
      <c r="A954" t="s">
        <v>6437</v>
      </c>
      <c r="B954" t="s">
        <v>6438</v>
      </c>
      <c r="C954" t="s">
        <v>6439</v>
      </c>
      <c r="D954" t="s">
        <v>801</v>
      </c>
      <c r="E954" t="s">
        <v>802</v>
      </c>
      <c r="G954">
        <v>2015</v>
      </c>
      <c r="H954" t="s">
        <v>6440</v>
      </c>
      <c r="I954" t="s">
        <v>6441</v>
      </c>
      <c r="J954" t="s">
        <v>23</v>
      </c>
      <c r="K954" t="s">
        <v>9981</v>
      </c>
      <c r="L954" t="s">
        <v>806</v>
      </c>
      <c r="M954" t="s">
        <v>807</v>
      </c>
      <c r="N954" t="s">
        <v>6442</v>
      </c>
      <c r="O954" t="s">
        <v>189</v>
      </c>
      <c r="P954" t="s">
        <v>29</v>
      </c>
      <c r="R954">
        <v>1600</v>
      </c>
      <c r="W954" t="s">
        <v>9859</v>
      </c>
      <c r="X954" s="9">
        <f>R954*0.9517</f>
        <v>1522.72</v>
      </c>
      <c r="Y954" s="10">
        <f>R954*0.9157</f>
        <v>1465.12</v>
      </c>
      <c r="Z954" s="10">
        <f>R954*0.9157</f>
        <v>1465.12</v>
      </c>
    </row>
    <row r="955" spans="1:26" x14ac:dyDescent="0.2">
      <c r="A955" t="s">
        <v>6443</v>
      </c>
      <c r="B955" t="s">
        <v>6444</v>
      </c>
      <c r="C955" t="s">
        <v>6445</v>
      </c>
      <c r="D955" t="s">
        <v>1357</v>
      </c>
      <c r="E955" t="s">
        <v>1358</v>
      </c>
      <c r="G955">
        <v>2015</v>
      </c>
      <c r="H955" t="s">
        <v>6446</v>
      </c>
      <c r="I955" t="s">
        <v>6447</v>
      </c>
      <c r="J955" t="s">
        <v>64</v>
      </c>
      <c r="K955" t="s">
        <v>9982</v>
      </c>
      <c r="L955" t="s">
        <v>1361</v>
      </c>
      <c r="M955" t="s">
        <v>1362</v>
      </c>
      <c r="N955" t="s">
        <v>6448</v>
      </c>
      <c r="O955" t="s">
        <v>189</v>
      </c>
      <c r="P955" t="s">
        <v>29</v>
      </c>
      <c r="R955">
        <v>1600</v>
      </c>
      <c r="W955" t="s">
        <v>9859</v>
      </c>
      <c r="X955" s="9">
        <f>R955*0.9517</f>
        <v>1522.72</v>
      </c>
      <c r="Y955" s="10">
        <f>R955*0.9157</f>
        <v>1465.12</v>
      </c>
      <c r="Z955" s="10">
        <f>R955*0.9157</f>
        <v>1465.12</v>
      </c>
    </row>
    <row r="956" spans="1:26" x14ac:dyDescent="0.2">
      <c r="A956" t="s">
        <v>6449</v>
      </c>
      <c r="B956" t="s">
        <v>6450</v>
      </c>
      <c r="C956" t="s">
        <v>6451</v>
      </c>
      <c r="D956" t="s">
        <v>228</v>
      </c>
      <c r="E956" t="s">
        <v>229</v>
      </c>
      <c r="G956">
        <v>2015</v>
      </c>
      <c r="H956" t="s">
        <v>6452</v>
      </c>
      <c r="I956" t="s">
        <v>6453</v>
      </c>
      <c r="J956" t="s">
        <v>44</v>
      </c>
      <c r="K956" t="s">
        <v>9983</v>
      </c>
      <c r="L956" t="s">
        <v>25</v>
      </c>
      <c r="M956" t="s">
        <v>233</v>
      </c>
      <c r="N956" t="s">
        <v>6454</v>
      </c>
      <c r="O956" t="s">
        <v>224</v>
      </c>
      <c r="P956" t="s">
        <v>29</v>
      </c>
      <c r="R956">
        <v>3700</v>
      </c>
      <c r="W956" t="s">
        <v>9855</v>
      </c>
      <c r="X956" s="11">
        <f>R956</f>
        <v>3700</v>
      </c>
      <c r="Y956" s="10">
        <f>R956</f>
        <v>3700</v>
      </c>
      <c r="Z956" s="10">
        <f>R956</f>
        <v>3700</v>
      </c>
    </row>
    <row r="957" spans="1:26" x14ac:dyDescent="0.2">
      <c r="A957" t="s">
        <v>869</v>
      </c>
      <c r="B957" t="s">
        <v>6455</v>
      </c>
      <c r="C957" t="s">
        <v>6456</v>
      </c>
      <c r="D957" t="s">
        <v>59</v>
      </c>
      <c r="E957" t="s">
        <v>60</v>
      </c>
      <c r="F957" t="s">
        <v>61</v>
      </c>
      <c r="G957">
        <v>2015</v>
      </c>
      <c r="H957" t="s">
        <v>6457</v>
      </c>
      <c r="I957" t="s">
        <v>6458</v>
      </c>
      <c r="J957" t="s">
        <v>64</v>
      </c>
      <c r="K957" t="s">
        <v>9984</v>
      </c>
      <c r="L957" t="s">
        <v>46</v>
      </c>
      <c r="M957" t="s">
        <v>66</v>
      </c>
      <c r="N957" t="s">
        <v>6460</v>
      </c>
      <c r="O957" t="s">
        <v>68</v>
      </c>
      <c r="P957" t="s">
        <v>29</v>
      </c>
      <c r="R957">
        <v>0</v>
      </c>
      <c r="W957" t="s">
        <v>9851</v>
      </c>
      <c r="X957" s="9">
        <f>R957*0.8893</f>
        <v>0</v>
      </c>
      <c r="Y957" s="10">
        <f>R957*0.8893</f>
        <v>0</v>
      </c>
      <c r="Z957" s="10">
        <f>R957*0.8893</f>
        <v>0</v>
      </c>
    </row>
    <row r="958" spans="1:26" x14ac:dyDescent="0.2">
      <c r="A958" t="s">
        <v>6461</v>
      </c>
      <c r="B958" t="s">
        <v>6462</v>
      </c>
      <c r="C958" t="s">
        <v>6463</v>
      </c>
      <c r="D958" t="s">
        <v>638</v>
      </c>
      <c r="E958" t="s">
        <v>639</v>
      </c>
      <c r="F958" t="s">
        <v>640</v>
      </c>
      <c r="G958">
        <v>2015</v>
      </c>
      <c r="H958" t="s">
        <v>6464</v>
      </c>
      <c r="I958" t="s">
        <v>6465</v>
      </c>
      <c r="J958" t="s">
        <v>23</v>
      </c>
      <c r="K958" t="s">
        <v>24</v>
      </c>
      <c r="L958" t="s">
        <v>643</v>
      </c>
      <c r="N958" t="s">
        <v>6466</v>
      </c>
      <c r="O958" t="s">
        <v>30</v>
      </c>
      <c r="R958" s="5" t="s">
        <v>10052</v>
      </c>
      <c r="Y958" s="10"/>
      <c r="Z958" s="10"/>
    </row>
    <row r="959" spans="1:26" x14ac:dyDescent="0.2">
      <c r="A959" t="s">
        <v>6467</v>
      </c>
      <c r="B959" t="s">
        <v>6468</v>
      </c>
      <c r="C959" t="s">
        <v>6469</v>
      </c>
      <c r="D959" t="s">
        <v>19</v>
      </c>
      <c r="E959" t="s">
        <v>20</v>
      </c>
      <c r="G959">
        <v>2015</v>
      </c>
      <c r="H959" t="s">
        <v>6470</v>
      </c>
      <c r="I959" t="s">
        <v>6471</v>
      </c>
      <c r="J959" t="s">
        <v>23</v>
      </c>
      <c r="K959" t="s">
        <v>24</v>
      </c>
      <c r="L959" t="s">
        <v>25</v>
      </c>
      <c r="M959" t="s">
        <v>26</v>
      </c>
      <c r="N959" t="s">
        <v>6472</v>
      </c>
      <c r="O959" t="s">
        <v>28</v>
      </c>
      <c r="P959" t="s">
        <v>29</v>
      </c>
      <c r="R959">
        <v>1495</v>
      </c>
      <c r="W959" t="s">
        <v>9851</v>
      </c>
      <c r="X959" s="9">
        <f>R959*0.8893</f>
        <v>1329.5035</v>
      </c>
      <c r="Y959" s="10">
        <f>R959*0.8893</f>
        <v>1329.5035</v>
      </c>
      <c r="Z959" s="10">
        <f>R959*0.8893</f>
        <v>1329.5035</v>
      </c>
    </row>
    <row r="960" spans="1:26" x14ac:dyDescent="0.2">
      <c r="A960" t="s">
        <v>6473</v>
      </c>
      <c r="B960" t="s">
        <v>6474</v>
      </c>
      <c r="C960" t="s">
        <v>6475</v>
      </c>
      <c r="D960" t="s">
        <v>19</v>
      </c>
      <c r="E960" t="s">
        <v>20</v>
      </c>
      <c r="G960">
        <v>2015</v>
      </c>
      <c r="H960" t="s">
        <v>6476</v>
      </c>
      <c r="I960" t="s">
        <v>6477</v>
      </c>
      <c r="J960" t="s">
        <v>23</v>
      </c>
      <c r="K960" t="s">
        <v>24</v>
      </c>
      <c r="L960" t="s">
        <v>25</v>
      </c>
      <c r="M960" t="s">
        <v>26</v>
      </c>
      <c r="N960" t="s">
        <v>6478</v>
      </c>
      <c r="O960" t="s">
        <v>28</v>
      </c>
      <c r="P960" t="s">
        <v>29</v>
      </c>
      <c r="R960">
        <v>1495</v>
      </c>
      <c r="W960" t="s">
        <v>9851</v>
      </c>
      <c r="X960" s="9">
        <f>R960*0.8893</f>
        <v>1329.5035</v>
      </c>
      <c r="Y960" s="10">
        <f>R960*0.8893</f>
        <v>1329.5035</v>
      </c>
      <c r="Z960" s="10">
        <f>R960*0.8893</f>
        <v>1329.5035</v>
      </c>
    </row>
    <row r="961" spans="1:26" x14ac:dyDescent="0.2">
      <c r="A961" t="s">
        <v>6479</v>
      </c>
      <c r="B961" t="s">
        <v>6480</v>
      </c>
      <c r="C961" t="s">
        <v>6481</v>
      </c>
      <c r="D961" t="s">
        <v>1018</v>
      </c>
      <c r="E961" t="s">
        <v>1019</v>
      </c>
      <c r="G961">
        <v>2015</v>
      </c>
      <c r="H961" t="s">
        <v>6482</v>
      </c>
      <c r="I961" t="s">
        <v>4325</v>
      </c>
      <c r="J961" t="s">
        <v>23</v>
      </c>
      <c r="K961" t="s">
        <v>24</v>
      </c>
      <c r="L961" t="s">
        <v>586</v>
      </c>
      <c r="M961" t="s">
        <v>1022</v>
      </c>
      <c r="N961" t="s">
        <v>6483</v>
      </c>
      <c r="O961" t="s">
        <v>107</v>
      </c>
      <c r="P961" t="s">
        <v>29</v>
      </c>
      <c r="R961">
        <v>2270</v>
      </c>
      <c r="W961" t="s">
        <v>9855</v>
      </c>
      <c r="X961" s="11">
        <f>R961</f>
        <v>2270</v>
      </c>
      <c r="Y961" s="10">
        <f>R961</f>
        <v>2270</v>
      </c>
      <c r="Z961" s="10">
        <f>R961</f>
        <v>2270</v>
      </c>
    </row>
    <row r="962" spans="1:26" x14ac:dyDescent="0.2">
      <c r="A962" t="s">
        <v>6484</v>
      </c>
      <c r="B962" t="s">
        <v>6485</v>
      </c>
      <c r="C962" t="s">
        <v>6486</v>
      </c>
      <c r="D962" t="s">
        <v>1474</v>
      </c>
      <c r="E962" t="s">
        <v>1475</v>
      </c>
      <c r="G962">
        <v>2015</v>
      </c>
      <c r="H962" t="s">
        <v>6487</v>
      </c>
      <c r="I962" t="s">
        <v>6488</v>
      </c>
      <c r="J962" t="s">
        <v>23</v>
      </c>
      <c r="K962" t="s">
        <v>9870</v>
      </c>
      <c r="L962" t="s">
        <v>1478</v>
      </c>
      <c r="M962" t="s">
        <v>663</v>
      </c>
      <c r="O962" t="s">
        <v>107</v>
      </c>
      <c r="P962" t="s">
        <v>29</v>
      </c>
      <c r="R962">
        <v>1745</v>
      </c>
      <c r="W962" t="s">
        <v>9855</v>
      </c>
      <c r="X962" s="11">
        <f>R962</f>
        <v>1745</v>
      </c>
      <c r="Y962" s="10">
        <f>R962</f>
        <v>1745</v>
      </c>
      <c r="Z962" s="10">
        <f>R962</f>
        <v>1745</v>
      </c>
    </row>
    <row r="963" spans="1:26" x14ac:dyDescent="0.2">
      <c r="A963" t="s">
        <v>6489</v>
      </c>
      <c r="B963" t="s">
        <v>6490</v>
      </c>
      <c r="C963" t="s">
        <v>6491</v>
      </c>
      <c r="D963" t="s">
        <v>317</v>
      </c>
      <c r="E963" t="s">
        <v>318</v>
      </c>
      <c r="G963">
        <v>2015</v>
      </c>
      <c r="H963" t="s">
        <v>6492</v>
      </c>
      <c r="I963" t="s">
        <v>6493</v>
      </c>
      <c r="J963" t="s">
        <v>44</v>
      </c>
      <c r="K963" t="s">
        <v>113</v>
      </c>
      <c r="L963" t="s">
        <v>25</v>
      </c>
      <c r="M963" t="s">
        <v>26</v>
      </c>
      <c r="N963" t="s">
        <v>6494</v>
      </c>
      <c r="O963" t="s">
        <v>224</v>
      </c>
      <c r="P963" t="s">
        <v>29</v>
      </c>
      <c r="R963">
        <v>1165</v>
      </c>
      <c r="W963" t="s">
        <v>9855</v>
      </c>
      <c r="X963" s="11">
        <f>R963</f>
        <v>1165</v>
      </c>
      <c r="Y963" s="10">
        <f>R963</f>
        <v>1165</v>
      </c>
      <c r="Z963" s="10">
        <f>R963</f>
        <v>1165</v>
      </c>
    </row>
    <row r="964" spans="1:26" x14ac:dyDescent="0.2">
      <c r="A964" t="s">
        <v>6495</v>
      </c>
      <c r="B964" t="s">
        <v>6496</v>
      </c>
      <c r="C964" t="s">
        <v>6497</v>
      </c>
      <c r="D964" t="s">
        <v>317</v>
      </c>
      <c r="E964" t="s">
        <v>318</v>
      </c>
      <c r="G964">
        <v>2015</v>
      </c>
      <c r="H964" t="s">
        <v>6498</v>
      </c>
      <c r="I964" t="s">
        <v>6499</v>
      </c>
      <c r="J964" t="s">
        <v>23</v>
      </c>
      <c r="K964" t="s">
        <v>6500</v>
      </c>
      <c r="L964" t="s">
        <v>25</v>
      </c>
      <c r="M964" t="s">
        <v>26</v>
      </c>
      <c r="N964" t="s">
        <v>6501</v>
      </c>
      <c r="O964" t="s">
        <v>224</v>
      </c>
      <c r="P964" t="s">
        <v>29</v>
      </c>
      <c r="R964">
        <v>1165</v>
      </c>
      <c r="W964" t="s">
        <v>9855</v>
      </c>
      <c r="X964" s="11">
        <f>R964</f>
        <v>1165</v>
      </c>
      <c r="Y964" s="10">
        <f>R964</f>
        <v>1165</v>
      </c>
      <c r="Z964" s="10">
        <f>R964</f>
        <v>1165</v>
      </c>
    </row>
    <row r="965" spans="1:26" x14ac:dyDescent="0.2">
      <c r="A965" t="s">
        <v>6502</v>
      </c>
      <c r="B965" t="s">
        <v>6503</v>
      </c>
      <c r="C965" t="s">
        <v>6504</v>
      </c>
      <c r="D965" t="s">
        <v>4487</v>
      </c>
      <c r="E965" t="s">
        <v>4488</v>
      </c>
      <c r="G965">
        <v>2015</v>
      </c>
      <c r="H965" t="s">
        <v>6505</v>
      </c>
      <c r="I965" t="s">
        <v>6506</v>
      </c>
      <c r="J965" t="s">
        <v>64</v>
      </c>
      <c r="K965" t="s">
        <v>2035</v>
      </c>
      <c r="L965" t="s">
        <v>1810</v>
      </c>
      <c r="M965" t="s">
        <v>1811</v>
      </c>
      <c r="N965" t="s">
        <v>6507</v>
      </c>
      <c r="O965" t="s">
        <v>97</v>
      </c>
      <c r="P965" t="s">
        <v>29</v>
      </c>
      <c r="R965" t="s">
        <v>9854</v>
      </c>
      <c r="S965" s="5">
        <v>450</v>
      </c>
      <c r="T965" s="5">
        <v>2490</v>
      </c>
      <c r="U965" s="5">
        <f>AVERAGE(S965:T965)</f>
        <v>1470</v>
      </c>
      <c r="W965" t="s">
        <v>9851</v>
      </c>
      <c r="X965" s="9">
        <f>U965*0.8893</f>
        <v>1307.271</v>
      </c>
      <c r="Y965" s="15">
        <f>S965*0.8893</f>
        <v>400.185</v>
      </c>
      <c r="Z965" s="15">
        <f>T965*0.8893</f>
        <v>2214.357</v>
      </c>
    </row>
    <row r="966" spans="1:26" x14ac:dyDescent="0.2">
      <c r="A966" t="s">
        <v>6508</v>
      </c>
      <c r="B966" t="s">
        <v>6509</v>
      </c>
      <c r="C966" t="s">
        <v>6510</v>
      </c>
      <c r="D966" t="s">
        <v>1673</v>
      </c>
      <c r="E966" t="s">
        <v>1674</v>
      </c>
      <c r="F966" t="s">
        <v>2643</v>
      </c>
      <c r="G966">
        <v>2015</v>
      </c>
      <c r="H966" t="s">
        <v>6511</v>
      </c>
      <c r="I966" t="s">
        <v>6512</v>
      </c>
      <c r="J966" t="s">
        <v>64</v>
      </c>
      <c r="K966" t="s">
        <v>9985</v>
      </c>
      <c r="L966" t="s">
        <v>1339</v>
      </c>
      <c r="M966" t="s">
        <v>1677</v>
      </c>
      <c r="N966" t="s">
        <v>6514</v>
      </c>
      <c r="O966" t="s">
        <v>1679</v>
      </c>
      <c r="P966" t="s">
        <v>30</v>
      </c>
      <c r="R966">
        <v>2130</v>
      </c>
      <c r="W966" t="s">
        <v>9855</v>
      </c>
      <c r="X966" s="11">
        <f>R966</f>
        <v>2130</v>
      </c>
      <c r="Y966" s="10">
        <f>R966</f>
        <v>2130</v>
      </c>
      <c r="Z966" s="10">
        <f>R966</f>
        <v>2130</v>
      </c>
    </row>
    <row r="967" spans="1:26" x14ac:dyDescent="0.2">
      <c r="A967" t="s">
        <v>6515</v>
      </c>
      <c r="B967" t="s">
        <v>6516</v>
      </c>
      <c r="C967" t="s">
        <v>6517</v>
      </c>
      <c r="D967" t="s">
        <v>888</v>
      </c>
      <c r="E967" t="s">
        <v>889</v>
      </c>
      <c r="G967">
        <v>2015</v>
      </c>
      <c r="H967" t="s">
        <v>6518</v>
      </c>
      <c r="I967" t="s">
        <v>6519</v>
      </c>
      <c r="J967" t="s">
        <v>44</v>
      </c>
      <c r="K967" t="s">
        <v>113</v>
      </c>
      <c r="L967" t="s">
        <v>892</v>
      </c>
      <c r="M967" t="s">
        <v>263</v>
      </c>
      <c r="N967" t="s">
        <v>6520</v>
      </c>
      <c r="O967" t="s">
        <v>107</v>
      </c>
      <c r="P967" t="s">
        <v>29</v>
      </c>
      <c r="R967">
        <v>1745</v>
      </c>
      <c r="W967" t="s">
        <v>9855</v>
      </c>
      <c r="X967" s="11">
        <f>R967</f>
        <v>1745</v>
      </c>
      <c r="Y967" s="10">
        <f>R967</f>
        <v>1745</v>
      </c>
      <c r="Z967" s="10">
        <f>R967</f>
        <v>1745</v>
      </c>
    </row>
    <row r="968" spans="1:26" x14ac:dyDescent="0.2">
      <c r="A968" t="s">
        <v>6521</v>
      </c>
      <c r="B968" t="s">
        <v>6522</v>
      </c>
      <c r="C968" t="s">
        <v>6523</v>
      </c>
      <c r="D968" t="s">
        <v>19</v>
      </c>
      <c r="E968" t="s">
        <v>20</v>
      </c>
      <c r="G968">
        <v>2015</v>
      </c>
      <c r="H968" t="s">
        <v>6524</v>
      </c>
      <c r="I968" t="s">
        <v>6525</v>
      </c>
      <c r="J968" t="s">
        <v>23</v>
      </c>
      <c r="K968" t="s">
        <v>24</v>
      </c>
      <c r="L968" t="s">
        <v>25</v>
      </c>
      <c r="M968" t="s">
        <v>26</v>
      </c>
      <c r="N968" t="s">
        <v>6526</v>
      </c>
      <c r="O968" t="s">
        <v>28</v>
      </c>
      <c r="P968" t="s">
        <v>29</v>
      </c>
      <c r="R968">
        <v>1495</v>
      </c>
      <c r="W968" t="s">
        <v>9851</v>
      </c>
      <c r="X968" s="9">
        <f>R968*0.8893</f>
        <v>1329.5035</v>
      </c>
      <c r="Y968" s="10">
        <f>R968*0.8893</f>
        <v>1329.5035</v>
      </c>
      <c r="Z968" s="10">
        <f>R968*0.8893</f>
        <v>1329.5035</v>
      </c>
    </row>
    <row r="969" spans="1:26" x14ac:dyDescent="0.2">
      <c r="A969" t="s">
        <v>6527</v>
      </c>
      <c r="B969" t="s">
        <v>6528</v>
      </c>
      <c r="C969" t="s">
        <v>6529</v>
      </c>
      <c r="D969" t="s">
        <v>2523</v>
      </c>
      <c r="E969" t="s">
        <v>2524</v>
      </c>
      <c r="F969" t="s">
        <v>4931</v>
      </c>
      <c r="G969">
        <v>2015</v>
      </c>
      <c r="H969" t="s">
        <v>6530</v>
      </c>
      <c r="I969" t="s">
        <v>6531</v>
      </c>
      <c r="J969" t="s">
        <v>23</v>
      </c>
      <c r="K969" t="s">
        <v>24</v>
      </c>
      <c r="L969" t="s">
        <v>2527</v>
      </c>
      <c r="M969" t="s">
        <v>2528</v>
      </c>
      <c r="N969" t="s">
        <v>6532</v>
      </c>
      <c r="O969" t="s">
        <v>107</v>
      </c>
      <c r="P969" t="s">
        <v>29</v>
      </c>
      <c r="R969">
        <v>2230</v>
      </c>
      <c r="W969" t="s">
        <v>9855</v>
      </c>
      <c r="X969" s="11">
        <f>R969</f>
        <v>2230</v>
      </c>
      <c r="Y969" s="10">
        <f>R969</f>
        <v>2230</v>
      </c>
      <c r="Z969" s="10">
        <f>R969</f>
        <v>2230</v>
      </c>
    </row>
    <row r="970" spans="1:26" x14ac:dyDescent="0.2">
      <c r="A970" t="s">
        <v>6533</v>
      </c>
      <c r="B970" t="s">
        <v>6534</v>
      </c>
      <c r="C970" t="s">
        <v>6535</v>
      </c>
      <c r="D970" t="s">
        <v>19</v>
      </c>
      <c r="E970" t="s">
        <v>20</v>
      </c>
      <c r="G970">
        <v>2015</v>
      </c>
      <c r="H970" t="s">
        <v>6536</v>
      </c>
      <c r="I970" t="s">
        <v>968</v>
      </c>
      <c r="J970" t="s">
        <v>23</v>
      </c>
      <c r="K970" t="s">
        <v>24</v>
      </c>
      <c r="L970" t="s">
        <v>25</v>
      </c>
      <c r="M970" t="s">
        <v>26</v>
      </c>
      <c r="N970" t="s">
        <v>6537</v>
      </c>
      <c r="O970" t="s">
        <v>28</v>
      </c>
      <c r="P970" t="s">
        <v>29</v>
      </c>
      <c r="R970">
        <v>1495</v>
      </c>
      <c r="W970" t="s">
        <v>9851</v>
      </c>
      <c r="X970" s="9">
        <f>R970*0.8893</f>
        <v>1329.5035</v>
      </c>
      <c r="Y970" s="10">
        <f>R970*0.8893</f>
        <v>1329.5035</v>
      </c>
      <c r="Z970" s="10">
        <f>R970*0.8893</f>
        <v>1329.5035</v>
      </c>
    </row>
    <row r="971" spans="1:26" x14ac:dyDescent="0.2">
      <c r="A971" t="s">
        <v>6538</v>
      </c>
      <c r="B971" t="s">
        <v>6539</v>
      </c>
      <c r="C971" t="s">
        <v>6540</v>
      </c>
      <c r="D971" t="s">
        <v>19</v>
      </c>
      <c r="E971" t="s">
        <v>20</v>
      </c>
      <c r="G971">
        <v>2015</v>
      </c>
      <c r="H971" t="s">
        <v>6541</v>
      </c>
      <c r="I971" t="s">
        <v>6542</v>
      </c>
      <c r="J971" t="s">
        <v>23</v>
      </c>
      <c r="K971" t="s">
        <v>24</v>
      </c>
      <c r="L971" t="s">
        <v>25</v>
      </c>
      <c r="M971" t="s">
        <v>26</v>
      </c>
      <c r="N971" t="s">
        <v>6543</v>
      </c>
      <c r="O971" t="s">
        <v>28</v>
      </c>
      <c r="P971" t="s">
        <v>29</v>
      </c>
      <c r="R971">
        <v>1495</v>
      </c>
      <c r="W971" t="s">
        <v>9851</v>
      </c>
      <c r="X971" s="9">
        <f>R971*0.8893</f>
        <v>1329.5035</v>
      </c>
      <c r="Y971" s="10">
        <f>R971*0.8893</f>
        <v>1329.5035</v>
      </c>
      <c r="Z971" s="10">
        <f>R971*0.8893</f>
        <v>1329.5035</v>
      </c>
    </row>
    <row r="972" spans="1:26" x14ac:dyDescent="0.2">
      <c r="A972" t="s">
        <v>6544</v>
      </c>
      <c r="B972" t="s">
        <v>6545</v>
      </c>
      <c r="C972" t="s">
        <v>6546</v>
      </c>
      <c r="D972" t="s">
        <v>19</v>
      </c>
      <c r="E972" t="s">
        <v>20</v>
      </c>
      <c r="G972">
        <v>2015</v>
      </c>
      <c r="H972" t="s">
        <v>6547</v>
      </c>
      <c r="I972" t="s">
        <v>3417</v>
      </c>
      <c r="J972" t="s">
        <v>44</v>
      </c>
      <c r="K972" t="s">
        <v>113</v>
      </c>
      <c r="L972" t="s">
        <v>25</v>
      </c>
      <c r="M972" t="s">
        <v>26</v>
      </c>
      <c r="N972" t="s">
        <v>6548</v>
      </c>
      <c r="O972" t="s">
        <v>28</v>
      </c>
      <c r="P972" t="s">
        <v>29</v>
      </c>
      <c r="R972">
        <v>1495</v>
      </c>
      <c r="W972" t="s">
        <v>9851</v>
      </c>
      <c r="X972" s="9">
        <f>R972*0.8893</f>
        <v>1329.5035</v>
      </c>
      <c r="Y972" s="10">
        <f>R972*0.8893</f>
        <v>1329.5035</v>
      </c>
      <c r="Z972" s="10">
        <f>R972*0.8893</f>
        <v>1329.5035</v>
      </c>
    </row>
    <row r="973" spans="1:26" x14ac:dyDescent="0.2">
      <c r="A973" t="s">
        <v>6549</v>
      </c>
      <c r="B973" t="s">
        <v>6550</v>
      </c>
      <c r="C973" t="s">
        <v>6551</v>
      </c>
      <c r="D973" t="s">
        <v>2523</v>
      </c>
      <c r="E973" t="s">
        <v>2524</v>
      </c>
      <c r="F973" t="s">
        <v>4931</v>
      </c>
      <c r="G973">
        <v>2015</v>
      </c>
      <c r="H973" t="s">
        <v>6552</v>
      </c>
      <c r="I973" t="s">
        <v>6553</v>
      </c>
      <c r="J973" t="s">
        <v>23</v>
      </c>
      <c r="K973" t="s">
        <v>24</v>
      </c>
      <c r="L973" t="s">
        <v>2527</v>
      </c>
      <c r="M973" t="s">
        <v>2528</v>
      </c>
      <c r="N973" t="s">
        <v>6554</v>
      </c>
      <c r="O973" t="s">
        <v>107</v>
      </c>
      <c r="P973" t="s">
        <v>29</v>
      </c>
      <c r="R973">
        <v>2230</v>
      </c>
      <c r="W973" t="s">
        <v>9855</v>
      </c>
      <c r="X973" s="11">
        <f>R973</f>
        <v>2230</v>
      </c>
      <c r="Y973" s="10">
        <f>R973</f>
        <v>2230</v>
      </c>
      <c r="Z973" s="10">
        <f>R973</f>
        <v>2230</v>
      </c>
    </row>
    <row r="974" spans="1:26" x14ac:dyDescent="0.2">
      <c r="A974" t="s">
        <v>6555</v>
      </c>
      <c r="B974" t="s">
        <v>6556</v>
      </c>
      <c r="C974" t="s">
        <v>6557</v>
      </c>
      <c r="D974" t="s">
        <v>2523</v>
      </c>
      <c r="E974" t="s">
        <v>2524</v>
      </c>
      <c r="F974" t="s">
        <v>4931</v>
      </c>
      <c r="G974">
        <v>2015</v>
      </c>
      <c r="H974" t="s">
        <v>6558</v>
      </c>
      <c r="I974" t="s">
        <v>6559</v>
      </c>
      <c r="J974" t="s">
        <v>23</v>
      </c>
      <c r="K974" t="s">
        <v>24</v>
      </c>
      <c r="L974" t="s">
        <v>2527</v>
      </c>
      <c r="M974" t="s">
        <v>2528</v>
      </c>
      <c r="N974" t="s">
        <v>6560</v>
      </c>
      <c r="O974" t="s">
        <v>107</v>
      </c>
      <c r="P974" t="s">
        <v>29</v>
      </c>
      <c r="R974">
        <v>2230</v>
      </c>
      <c r="W974" t="s">
        <v>9855</v>
      </c>
      <c r="X974" s="11">
        <f>R974</f>
        <v>2230</v>
      </c>
      <c r="Y974" s="10">
        <f>R974</f>
        <v>2230</v>
      </c>
      <c r="Z974" s="10">
        <f>R974</f>
        <v>2230</v>
      </c>
    </row>
    <row r="975" spans="1:26" x14ac:dyDescent="0.2">
      <c r="A975" t="s">
        <v>6561</v>
      </c>
      <c r="B975" t="s">
        <v>6562</v>
      </c>
      <c r="C975" t="s">
        <v>6563</v>
      </c>
      <c r="D975" t="s">
        <v>19</v>
      </c>
      <c r="E975" t="s">
        <v>20</v>
      </c>
      <c r="G975">
        <v>2015</v>
      </c>
      <c r="H975" t="s">
        <v>6564</v>
      </c>
      <c r="I975" t="s">
        <v>6565</v>
      </c>
      <c r="J975" t="s">
        <v>23</v>
      </c>
      <c r="K975" t="s">
        <v>24</v>
      </c>
      <c r="L975" t="s">
        <v>25</v>
      </c>
      <c r="M975" t="s">
        <v>26</v>
      </c>
      <c r="N975" t="s">
        <v>6566</v>
      </c>
      <c r="O975" t="s">
        <v>28</v>
      </c>
      <c r="P975" t="s">
        <v>29</v>
      </c>
      <c r="R975">
        <v>1495</v>
      </c>
      <c r="W975" t="s">
        <v>9851</v>
      </c>
      <c r="X975" s="9">
        <f>R975*0.8893</f>
        <v>1329.5035</v>
      </c>
      <c r="Y975" s="10">
        <f>R975*0.8893</f>
        <v>1329.5035</v>
      </c>
      <c r="Z975" s="10">
        <f>R975*0.8893</f>
        <v>1329.5035</v>
      </c>
    </row>
    <row r="976" spans="1:26" x14ac:dyDescent="0.2">
      <c r="A976" t="s">
        <v>6567</v>
      </c>
      <c r="B976" t="s">
        <v>6568</v>
      </c>
      <c r="C976" t="s">
        <v>6569</v>
      </c>
      <c r="D976" t="s">
        <v>19</v>
      </c>
      <c r="E976" t="s">
        <v>20</v>
      </c>
      <c r="G976">
        <v>2015</v>
      </c>
      <c r="H976" t="s">
        <v>6570</v>
      </c>
      <c r="I976" t="s">
        <v>6571</v>
      </c>
      <c r="J976" t="s">
        <v>23</v>
      </c>
      <c r="K976" t="s">
        <v>24</v>
      </c>
      <c r="L976" t="s">
        <v>25</v>
      </c>
      <c r="M976" t="s">
        <v>26</v>
      </c>
      <c r="N976" t="s">
        <v>6572</v>
      </c>
      <c r="O976" t="s">
        <v>28</v>
      </c>
      <c r="P976" t="s">
        <v>29</v>
      </c>
      <c r="R976">
        <v>1495</v>
      </c>
      <c r="W976" t="s">
        <v>9851</v>
      </c>
      <c r="X976" s="9">
        <f>R976*0.8893</f>
        <v>1329.5035</v>
      </c>
      <c r="Y976" s="10">
        <f>R976*0.8893</f>
        <v>1329.5035</v>
      </c>
      <c r="Z976" s="10">
        <f>R976*0.8893</f>
        <v>1329.5035</v>
      </c>
    </row>
    <row r="977" spans="1:26" x14ac:dyDescent="0.2">
      <c r="A977" t="s">
        <v>6573</v>
      </c>
      <c r="B977" t="s">
        <v>6574</v>
      </c>
      <c r="C977" t="s">
        <v>6575</v>
      </c>
      <c r="D977" t="s">
        <v>6576</v>
      </c>
      <c r="E977" t="s">
        <v>6577</v>
      </c>
      <c r="G977">
        <v>2015</v>
      </c>
      <c r="H977" t="s">
        <v>6578</v>
      </c>
      <c r="I977" t="s">
        <v>6579</v>
      </c>
      <c r="J977" t="s">
        <v>23</v>
      </c>
      <c r="K977" t="s">
        <v>24</v>
      </c>
      <c r="M977" t="s">
        <v>2174</v>
      </c>
      <c r="O977" t="s">
        <v>97</v>
      </c>
      <c r="P977" t="s">
        <v>29</v>
      </c>
      <c r="R977" t="s">
        <v>9854</v>
      </c>
      <c r="S977" s="5">
        <v>450</v>
      </c>
      <c r="T977" s="5">
        <v>1900</v>
      </c>
      <c r="U977" s="5">
        <f>AVERAGE(S977:T977)</f>
        <v>1175</v>
      </c>
      <c r="W977" t="s">
        <v>9851</v>
      </c>
      <c r="X977" s="9">
        <f>U977*0.8893</f>
        <v>1044.9275</v>
      </c>
      <c r="Y977" s="15">
        <f>S977*0.8893</f>
        <v>400.185</v>
      </c>
      <c r="Z977" s="15">
        <f>T977*0.8893</f>
        <v>1689.67</v>
      </c>
    </row>
    <row r="978" spans="1:26" x14ac:dyDescent="0.2">
      <c r="A978" t="s">
        <v>6580</v>
      </c>
      <c r="B978" t="s">
        <v>6581</v>
      </c>
      <c r="C978" t="s">
        <v>6582</v>
      </c>
      <c r="D978" t="s">
        <v>494</v>
      </c>
      <c r="E978" t="s">
        <v>495</v>
      </c>
      <c r="G978">
        <v>2015</v>
      </c>
      <c r="H978" t="s">
        <v>6583</v>
      </c>
      <c r="I978" t="s">
        <v>6584</v>
      </c>
      <c r="J978" t="s">
        <v>23</v>
      </c>
      <c r="K978" t="s">
        <v>24</v>
      </c>
      <c r="L978" t="s">
        <v>498</v>
      </c>
      <c r="M978" t="s">
        <v>499</v>
      </c>
      <c r="N978" t="s">
        <v>6585</v>
      </c>
      <c r="O978" t="s">
        <v>107</v>
      </c>
      <c r="P978" t="s">
        <v>29</v>
      </c>
      <c r="R978">
        <v>1745</v>
      </c>
      <c r="W978" t="s">
        <v>9855</v>
      </c>
      <c r="X978" s="11">
        <f>R978</f>
        <v>1745</v>
      </c>
      <c r="Y978" s="10">
        <f>R978</f>
        <v>1745</v>
      </c>
      <c r="Z978" s="10">
        <f>R978</f>
        <v>1745</v>
      </c>
    </row>
    <row r="979" spans="1:26" x14ac:dyDescent="0.2">
      <c r="A979" t="s">
        <v>6586</v>
      </c>
      <c r="B979" t="s">
        <v>6587</v>
      </c>
      <c r="C979" t="s">
        <v>6588</v>
      </c>
      <c r="D979" t="s">
        <v>4487</v>
      </c>
      <c r="E979" t="s">
        <v>4488</v>
      </c>
      <c r="G979">
        <v>2015</v>
      </c>
      <c r="H979" t="s">
        <v>6589</v>
      </c>
      <c r="I979" t="s">
        <v>6590</v>
      </c>
      <c r="J979" t="s">
        <v>122</v>
      </c>
      <c r="K979" t="s">
        <v>232</v>
      </c>
      <c r="L979" t="s">
        <v>1810</v>
      </c>
      <c r="M979" t="s">
        <v>1811</v>
      </c>
      <c r="N979" t="s">
        <v>6591</v>
      </c>
      <c r="O979" t="s">
        <v>97</v>
      </c>
      <c r="P979" t="s">
        <v>29</v>
      </c>
      <c r="R979" t="s">
        <v>9854</v>
      </c>
      <c r="S979" s="5">
        <v>450</v>
      </c>
      <c r="T979" s="5">
        <v>2490</v>
      </c>
      <c r="U979" s="5">
        <f>AVERAGE(S979:T979)</f>
        <v>1470</v>
      </c>
      <c r="W979" t="s">
        <v>9851</v>
      </c>
      <c r="X979" s="9">
        <f>U979*0.8893</f>
        <v>1307.271</v>
      </c>
      <c r="Y979" s="15">
        <f>S979*0.8893</f>
        <v>400.185</v>
      </c>
      <c r="Z979" s="15">
        <f>T979*0.8893</f>
        <v>2214.357</v>
      </c>
    </row>
    <row r="980" spans="1:26" x14ac:dyDescent="0.2">
      <c r="A980" t="s">
        <v>6592</v>
      </c>
      <c r="B980" t="s">
        <v>6593</v>
      </c>
      <c r="D980" t="s">
        <v>6594</v>
      </c>
      <c r="E980" t="s">
        <v>6595</v>
      </c>
      <c r="G980">
        <v>2015</v>
      </c>
      <c r="H980" t="s">
        <v>6596</v>
      </c>
      <c r="I980" t="s">
        <v>6597</v>
      </c>
      <c r="J980" t="s">
        <v>122</v>
      </c>
      <c r="K980" t="s">
        <v>6598</v>
      </c>
      <c r="L980" t="s">
        <v>6599</v>
      </c>
      <c r="M980" t="s">
        <v>6600</v>
      </c>
      <c r="O980" t="s">
        <v>6601</v>
      </c>
      <c r="P980" t="s">
        <v>29</v>
      </c>
      <c r="R980" s="5" t="s">
        <v>10052</v>
      </c>
      <c r="Y980" s="10"/>
      <c r="Z980" s="10"/>
    </row>
    <row r="981" spans="1:26" x14ac:dyDescent="0.2">
      <c r="A981" t="s">
        <v>6602</v>
      </c>
      <c r="B981" t="s">
        <v>6603</v>
      </c>
      <c r="C981" t="s">
        <v>6604</v>
      </c>
      <c r="D981" t="s">
        <v>4900</v>
      </c>
      <c r="E981" t="s">
        <v>4901</v>
      </c>
      <c r="G981">
        <v>2015</v>
      </c>
      <c r="H981" t="s">
        <v>6605</v>
      </c>
      <c r="I981" t="s">
        <v>6606</v>
      </c>
      <c r="J981" t="s">
        <v>64</v>
      </c>
      <c r="K981" t="s">
        <v>9986</v>
      </c>
      <c r="L981" t="s">
        <v>4904</v>
      </c>
      <c r="M981" t="s">
        <v>4905</v>
      </c>
      <c r="N981" t="s">
        <v>6608</v>
      </c>
      <c r="O981" t="s">
        <v>1120</v>
      </c>
      <c r="P981" t="s">
        <v>29</v>
      </c>
      <c r="R981" s="5" t="s">
        <v>10052</v>
      </c>
      <c r="Y981" s="10"/>
      <c r="Z981" s="10"/>
    </row>
    <row r="982" spans="1:26" x14ac:dyDescent="0.2">
      <c r="A982" t="s">
        <v>6609</v>
      </c>
      <c r="B982" t="s">
        <v>6610</v>
      </c>
      <c r="C982" t="s">
        <v>6611</v>
      </c>
      <c r="D982" t="s">
        <v>801</v>
      </c>
      <c r="E982" t="s">
        <v>802</v>
      </c>
      <c r="G982">
        <v>2015</v>
      </c>
      <c r="H982" t="s">
        <v>6612</v>
      </c>
      <c r="I982" t="s">
        <v>6613</v>
      </c>
      <c r="J982" t="s">
        <v>23</v>
      </c>
      <c r="K982" t="s">
        <v>9987</v>
      </c>
      <c r="L982" t="s">
        <v>806</v>
      </c>
      <c r="M982" t="s">
        <v>807</v>
      </c>
      <c r="N982" t="s">
        <v>6614</v>
      </c>
      <c r="O982" t="s">
        <v>189</v>
      </c>
      <c r="P982" t="s">
        <v>29</v>
      </c>
      <c r="R982">
        <v>1600</v>
      </c>
      <c r="W982" t="s">
        <v>9859</v>
      </c>
      <c r="X982" s="9">
        <f>R982*0.9517</f>
        <v>1522.72</v>
      </c>
      <c r="Y982" s="10">
        <f>R982*0.9157</f>
        <v>1465.12</v>
      </c>
      <c r="Z982" s="10">
        <f>R982*0.9157</f>
        <v>1465.12</v>
      </c>
    </row>
    <row r="983" spans="1:26" x14ac:dyDescent="0.2">
      <c r="A983" t="s">
        <v>6615</v>
      </c>
      <c r="B983" t="s">
        <v>6616</v>
      </c>
      <c r="C983" t="s">
        <v>6617</v>
      </c>
      <c r="D983" t="s">
        <v>1673</v>
      </c>
      <c r="E983" t="s">
        <v>1674</v>
      </c>
      <c r="F983" t="s">
        <v>2643</v>
      </c>
      <c r="G983">
        <v>2015</v>
      </c>
      <c r="H983" t="s">
        <v>6618</v>
      </c>
      <c r="I983" t="s">
        <v>6619</v>
      </c>
      <c r="J983" t="s">
        <v>122</v>
      </c>
      <c r="K983" t="s">
        <v>232</v>
      </c>
      <c r="L983" t="s">
        <v>1339</v>
      </c>
      <c r="M983" t="s">
        <v>1677</v>
      </c>
      <c r="N983" t="s">
        <v>6620</v>
      </c>
      <c r="O983" t="s">
        <v>1679</v>
      </c>
      <c r="P983" t="s">
        <v>30</v>
      </c>
      <c r="R983">
        <v>2130</v>
      </c>
      <c r="W983" t="s">
        <v>9855</v>
      </c>
      <c r="X983" s="11">
        <f>R983</f>
        <v>2130</v>
      </c>
      <c r="Y983" s="10">
        <f>R983</f>
        <v>2130</v>
      </c>
      <c r="Z983" s="10">
        <f>R983</f>
        <v>2130</v>
      </c>
    </row>
    <row r="984" spans="1:26" x14ac:dyDescent="0.2">
      <c r="A984" t="s">
        <v>6621</v>
      </c>
      <c r="B984" t="s">
        <v>6622</v>
      </c>
      <c r="C984" t="s">
        <v>6623</v>
      </c>
      <c r="D984" t="s">
        <v>1673</v>
      </c>
      <c r="E984" t="s">
        <v>1674</v>
      </c>
      <c r="F984" t="s">
        <v>2643</v>
      </c>
      <c r="G984">
        <v>2015</v>
      </c>
      <c r="H984" t="s">
        <v>6624</v>
      </c>
      <c r="I984" t="s">
        <v>6625</v>
      </c>
      <c r="J984" t="s">
        <v>23</v>
      </c>
      <c r="K984" t="s">
        <v>24</v>
      </c>
      <c r="L984" t="s">
        <v>1339</v>
      </c>
      <c r="M984" t="s">
        <v>1677</v>
      </c>
      <c r="N984" t="s">
        <v>6626</v>
      </c>
      <c r="O984" t="s">
        <v>1679</v>
      </c>
      <c r="P984" t="s">
        <v>30</v>
      </c>
      <c r="R984">
        <v>2130</v>
      </c>
      <c r="W984" t="s">
        <v>9855</v>
      </c>
      <c r="X984" s="11">
        <f>R984</f>
        <v>2130</v>
      </c>
      <c r="Y984" s="10">
        <f>R984</f>
        <v>2130</v>
      </c>
      <c r="Z984" s="10">
        <f>R984</f>
        <v>2130</v>
      </c>
    </row>
    <row r="985" spans="1:26" x14ac:dyDescent="0.2">
      <c r="A985" t="s">
        <v>6627</v>
      </c>
      <c r="B985" t="s">
        <v>6628</v>
      </c>
      <c r="C985" t="s">
        <v>6629</v>
      </c>
      <c r="D985" t="s">
        <v>228</v>
      </c>
      <c r="E985" t="s">
        <v>229</v>
      </c>
      <c r="G985">
        <v>2015</v>
      </c>
      <c r="H985" t="s">
        <v>6630</v>
      </c>
      <c r="I985" t="s">
        <v>6631</v>
      </c>
      <c r="J985" t="s">
        <v>44</v>
      </c>
      <c r="K985" t="s">
        <v>9875</v>
      </c>
      <c r="L985" t="s">
        <v>25</v>
      </c>
      <c r="M985" t="s">
        <v>233</v>
      </c>
      <c r="N985" t="s">
        <v>6632</v>
      </c>
      <c r="O985" t="s">
        <v>224</v>
      </c>
      <c r="P985" t="s">
        <v>29</v>
      </c>
      <c r="R985">
        <v>3700</v>
      </c>
      <c r="W985" t="s">
        <v>9855</v>
      </c>
      <c r="X985" s="11">
        <f>R985</f>
        <v>3700</v>
      </c>
      <c r="Y985" s="10">
        <f>R985</f>
        <v>3700</v>
      </c>
      <c r="Z985" s="10">
        <f>R985</f>
        <v>3700</v>
      </c>
    </row>
    <row r="986" spans="1:26" x14ac:dyDescent="0.2">
      <c r="A986" t="s">
        <v>6633</v>
      </c>
      <c r="B986" t="s">
        <v>6634</v>
      </c>
      <c r="C986" t="s">
        <v>6635</v>
      </c>
      <c r="D986" t="s">
        <v>812</v>
      </c>
      <c r="E986" t="s">
        <v>813</v>
      </c>
      <c r="G986">
        <v>2015</v>
      </c>
      <c r="H986" t="s">
        <v>6636</v>
      </c>
      <c r="I986" t="s">
        <v>6637</v>
      </c>
      <c r="J986" t="s">
        <v>23</v>
      </c>
      <c r="K986" t="s">
        <v>9988</v>
      </c>
      <c r="L986" t="s">
        <v>816</v>
      </c>
      <c r="M986" t="s">
        <v>817</v>
      </c>
      <c r="O986" t="s">
        <v>189</v>
      </c>
      <c r="P986" t="s">
        <v>29</v>
      </c>
      <c r="R986">
        <v>1500</v>
      </c>
      <c r="W986" t="s">
        <v>9859</v>
      </c>
      <c r="X986" s="9">
        <f>R986*0.9517</f>
        <v>1427.55</v>
      </c>
      <c r="Y986" s="10">
        <f>R986*0.9157</f>
        <v>1373.55</v>
      </c>
      <c r="Z986" s="10">
        <f>R986*0.9157</f>
        <v>1373.55</v>
      </c>
    </row>
    <row r="987" spans="1:26" x14ac:dyDescent="0.2">
      <c r="A987" t="s">
        <v>6638</v>
      </c>
      <c r="B987" t="s">
        <v>6639</v>
      </c>
      <c r="C987" t="s">
        <v>6640</v>
      </c>
      <c r="D987" t="s">
        <v>228</v>
      </c>
      <c r="E987" t="s">
        <v>229</v>
      </c>
      <c r="G987">
        <v>2015</v>
      </c>
      <c r="H987" t="s">
        <v>6641</v>
      </c>
      <c r="I987" t="s">
        <v>6642</v>
      </c>
      <c r="J987" t="s">
        <v>122</v>
      </c>
      <c r="K987" t="s">
        <v>242</v>
      </c>
      <c r="L987" t="s">
        <v>25</v>
      </c>
      <c r="M987" t="s">
        <v>233</v>
      </c>
      <c r="N987" t="s">
        <v>6643</v>
      </c>
      <c r="O987" t="s">
        <v>224</v>
      </c>
      <c r="P987" t="s">
        <v>29</v>
      </c>
      <c r="R987">
        <v>3700</v>
      </c>
      <c r="W987" t="s">
        <v>9855</v>
      </c>
      <c r="X987" s="11">
        <f>R987</f>
        <v>3700</v>
      </c>
      <c r="Y987" s="10">
        <f>R987</f>
        <v>3700</v>
      </c>
      <c r="Z987" s="10">
        <f>R987</f>
        <v>3700</v>
      </c>
    </row>
    <row r="988" spans="1:26" x14ac:dyDescent="0.2">
      <c r="A988" t="s">
        <v>6644</v>
      </c>
      <c r="B988" t="s">
        <v>6645</v>
      </c>
      <c r="C988" t="s">
        <v>6646</v>
      </c>
      <c r="D988" t="s">
        <v>228</v>
      </c>
      <c r="E988" t="s">
        <v>229</v>
      </c>
      <c r="G988">
        <v>2015</v>
      </c>
      <c r="H988" t="s">
        <v>6647</v>
      </c>
      <c r="I988" t="s">
        <v>6648</v>
      </c>
      <c r="J988" t="s">
        <v>64</v>
      </c>
      <c r="K988" t="s">
        <v>9989</v>
      </c>
      <c r="L988" t="s">
        <v>25</v>
      </c>
      <c r="M988" t="s">
        <v>233</v>
      </c>
      <c r="N988" t="s">
        <v>6649</v>
      </c>
      <c r="O988" t="s">
        <v>224</v>
      </c>
      <c r="P988" t="s">
        <v>29</v>
      </c>
      <c r="R988">
        <v>3700</v>
      </c>
      <c r="W988" t="s">
        <v>9855</v>
      </c>
      <c r="X988" s="11">
        <f>R988</f>
        <v>3700</v>
      </c>
      <c r="Y988" s="10">
        <f>R988</f>
        <v>3700</v>
      </c>
      <c r="Z988" s="10">
        <f>R988</f>
        <v>3700</v>
      </c>
    </row>
    <row r="989" spans="1:26" x14ac:dyDescent="0.2">
      <c r="A989" t="s">
        <v>6650</v>
      </c>
      <c r="B989" t="s">
        <v>6651</v>
      </c>
      <c r="C989" t="s">
        <v>6652</v>
      </c>
      <c r="D989" t="s">
        <v>228</v>
      </c>
      <c r="E989" t="s">
        <v>229</v>
      </c>
      <c r="G989">
        <v>2015</v>
      </c>
      <c r="H989" t="s">
        <v>6653</v>
      </c>
      <c r="I989" t="s">
        <v>5811</v>
      </c>
      <c r="J989" t="s">
        <v>44</v>
      </c>
      <c r="K989" t="s">
        <v>45</v>
      </c>
      <c r="L989" t="s">
        <v>25</v>
      </c>
      <c r="M989" t="s">
        <v>233</v>
      </c>
      <c r="N989" t="s">
        <v>6654</v>
      </c>
      <c r="O989" t="s">
        <v>224</v>
      </c>
      <c r="P989" t="s">
        <v>29</v>
      </c>
      <c r="R989">
        <v>3700</v>
      </c>
      <c r="W989" t="s">
        <v>9855</v>
      </c>
      <c r="X989" s="11">
        <f>R989</f>
        <v>3700</v>
      </c>
      <c r="Y989" s="10">
        <f>R989</f>
        <v>3700</v>
      </c>
      <c r="Z989" s="10">
        <f>R989</f>
        <v>3700</v>
      </c>
    </row>
    <row r="990" spans="1:26" x14ac:dyDescent="0.2">
      <c r="A990" t="s">
        <v>6655</v>
      </c>
      <c r="B990" t="s">
        <v>6656</v>
      </c>
      <c r="C990" t="s">
        <v>6657</v>
      </c>
      <c r="D990" t="s">
        <v>228</v>
      </c>
      <c r="E990" t="s">
        <v>229</v>
      </c>
      <c r="G990">
        <v>2015</v>
      </c>
      <c r="H990" t="s">
        <v>6658</v>
      </c>
      <c r="I990" t="s">
        <v>5811</v>
      </c>
      <c r="J990" t="s">
        <v>44</v>
      </c>
      <c r="K990" t="s">
        <v>861</v>
      </c>
      <c r="L990" t="s">
        <v>25</v>
      </c>
      <c r="M990" t="s">
        <v>233</v>
      </c>
      <c r="N990" t="s">
        <v>6659</v>
      </c>
      <c r="O990" t="s">
        <v>224</v>
      </c>
      <c r="P990" t="s">
        <v>29</v>
      </c>
      <c r="R990">
        <v>3700</v>
      </c>
      <c r="W990" t="s">
        <v>9855</v>
      </c>
      <c r="X990" s="11">
        <f>R990</f>
        <v>3700</v>
      </c>
      <c r="Y990" s="10">
        <f>R990</f>
        <v>3700</v>
      </c>
      <c r="Z990" s="10">
        <f>R990</f>
        <v>3700</v>
      </c>
    </row>
    <row r="991" spans="1:26" x14ac:dyDescent="0.2">
      <c r="A991" t="s">
        <v>6660</v>
      </c>
      <c r="B991" t="s">
        <v>6661</v>
      </c>
      <c r="C991" t="s">
        <v>6662</v>
      </c>
      <c r="D991" t="s">
        <v>6663</v>
      </c>
      <c r="E991" t="s">
        <v>6664</v>
      </c>
      <c r="G991">
        <v>2015</v>
      </c>
      <c r="H991" t="s">
        <v>6665</v>
      </c>
      <c r="I991" t="s">
        <v>6666</v>
      </c>
      <c r="J991" t="s">
        <v>122</v>
      </c>
      <c r="K991" t="s">
        <v>6667</v>
      </c>
      <c r="L991" t="s">
        <v>6668</v>
      </c>
      <c r="M991" t="s">
        <v>124</v>
      </c>
      <c r="N991" t="s">
        <v>6669</v>
      </c>
      <c r="O991" t="s">
        <v>126</v>
      </c>
      <c r="R991" t="s">
        <v>9854</v>
      </c>
      <c r="S991" s="5">
        <v>827</v>
      </c>
      <c r="T991" s="5">
        <v>1489</v>
      </c>
      <c r="U991" s="5">
        <f>AVERAGE(S991:T991)</f>
        <v>1158</v>
      </c>
      <c r="W991" t="s">
        <v>9851</v>
      </c>
      <c r="X991" s="15">
        <f>U991*0.8893</f>
        <v>1029.8093999999999</v>
      </c>
      <c r="Y991" s="15">
        <f>S991*0.8893</f>
        <v>735.4511</v>
      </c>
      <c r="Z991" s="15">
        <f>T991*0.8893</f>
        <v>1324.1677</v>
      </c>
    </row>
    <row r="992" spans="1:26" x14ac:dyDescent="0.2">
      <c r="A992" t="s">
        <v>6670</v>
      </c>
      <c r="B992" t="s">
        <v>6671</v>
      </c>
      <c r="C992" t="s">
        <v>6672</v>
      </c>
      <c r="D992" t="s">
        <v>5614</v>
      </c>
      <c r="E992" t="s">
        <v>5615</v>
      </c>
      <c r="F992" t="s">
        <v>5616</v>
      </c>
      <c r="G992">
        <v>2015</v>
      </c>
      <c r="H992" t="s">
        <v>6673</v>
      </c>
      <c r="I992" t="s">
        <v>6674</v>
      </c>
      <c r="J992" t="s">
        <v>23</v>
      </c>
      <c r="K992" t="s">
        <v>24</v>
      </c>
      <c r="L992" t="s">
        <v>5619</v>
      </c>
      <c r="M992" t="s">
        <v>2383</v>
      </c>
      <c r="N992" t="s">
        <v>6675</v>
      </c>
      <c r="O992" t="s">
        <v>5621</v>
      </c>
      <c r="R992" s="5" t="s">
        <v>10052</v>
      </c>
      <c r="Y992" s="10"/>
      <c r="Z992" s="10"/>
    </row>
    <row r="993" spans="1:26" x14ac:dyDescent="0.2">
      <c r="A993" t="s">
        <v>6676</v>
      </c>
      <c r="B993" t="s">
        <v>6677</v>
      </c>
      <c r="C993" t="s">
        <v>6678</v>
      </c>
      <c r="D993" t="s">
        <v>6679</v>
      </c>
      <c r="E993" t="s">
        <v>6680</v>
      </c>
      <c r="G993">
        <v>2015</v>
      </c>
      <c r="H993" t="s">
        <v>6681</v>
      </c>
      <c r="I993" t="s">
        <v>6682</v>
      </c>
      <c r="J993" t="s">
        <v>64</v>
      </c>
      <c r="K993" t="s">
        <v>431</v>
      </c>
      <c r="L993" t="s">
        <v>150</v>
      </c>
      <c r="M993" t="s">
        <v>285</v>
      </c>
      <c r="O993" t="s">
        <v>97</v>
      </c>
      <c r="P993" t="s">
        <v>29</v>
      </c>
      <c r="R993" t="s">
        <v>9854</v>
      </c>
      <c r="S993" s="5">
        <v>450</v>
      </c>
      <c r="T993" s="5">
        <v>2490</v>
      </c>
      <c r="U993" s="5">
        <f>AVERAGE(S993:T993)</f>
        <v>1470</v>
      </c>
      <c r="W993" t="s">
        <v>9851</v>
      </c>
      <c r="X993" s="9">
        <f>U993*0.8893</f>
        <v>1307.271</v>
      </c>
      <c r="Y993" s="15">
        <f>S993*0.8893</f>
        <v>400.185</v>
      </c>
      <c r="Z993" s="15">
        <f>T993*0.8893</f>
        <v>2214.357</v>
      </c>
    </row>
    <row r="994" spans="1:26" x14ac:dyDescent="0.2">
      <c r="A994" t="s">
        <v>6683</v>
      </c>
      <c r="B994" t="s">
        <v>6684</v>
      </c>
      <c r="C994" t="s">
        <v>6685</v>
      </c>
      <c r="D994" t="s">
        <v>19</v>
      </c>
      <c r="E994" t="s">
        <v>20</v>
      </c>
      <c r="G994">
        <v>2015</v>
      </c>
      <c r="H994" t="s">
        <v>6686</v>
      </c>
      <c r="I994" t="s">
        <v>6687</v>
      </c>
      <c r="J994" t="s">
        <v>23</v>
      </c>
      <c r="K994" t="s">
        <v>24</v>
      </c>
      <c r="L994" t="s">
        <v>25</v>
      </c>
      <c r="M994" t="s">
        <v>26</v>
      </c>
      <c r="N994" t="s">
        <v>6688</v>
      </c>
      <c r="O994" t="s">
        <v>28</v>
      </c>
      <c r="P994" t="s">
        <v>29</v>
      </c>
      <c r="R994">
        <v>1495</v>
      </c>
      <c r="W994" t="s">
        <v>9851</v>
      </c>
      <c r="X994" s="9">
        <f>R994*0.8893</f>
        <v>1329.5035</v>
      </c>
      <c r="Y994" s="10">
        <f>R994*0.8893</f>
        <v>1329.5035</v>
      </c>
      <c r="Z994" s="10">
        <f>R994*0.8893</f>
        <v>1329.5035</v>
      </c>
    </row>
    <row r="995" spans="1:26" x14ac:dyDescent="0.2">
      <c r="A995" t="s">
        <v>6689</v>
      </c>
      <c r="B995" t="s">
        <v>6690</v>
      </c>
      <c r="C995" t="s">
        <v>6691</v>
      </c>
      <c r="D995" t="s">
        <v>19</v>
      </c>
      <c r="E995" t="s">
        <v>20</v>
      </c>
      <c r="G995">
        <v>2015</v>
      </c>
      <c r="H995" t="s">
        <v>6692</v>
      </c>
      <c r="I995" t="s">
        <v>6693</v>
      </c>
      <c r="J995" t="s">
        <v>64</v>
      </c>
      <c r="K995" t="s">
        <v>9884</v>
      </c>
      <c r="L995" t="s">
        <v>25</v>
      </c>
      <c r="M995" t="s">
        <v>26</v>
      </c>
      <c r="N995" t="s">
        <v>6694</v>
      </c>
      <c r="O995" t="s">
        <v>28</v>
      </c>
      <c r="P995" t="s">
        <v>29</v>
      </c>
      <c r="R995">
        <v>1495</v>
      </c>
      <c r="W995" t="s">
        <v>9851</v>
      </c>
      <c r="X995" s="9">
        <f>R995*0.8893</f>
        <v>1329.5035</v>
      </c>
      <c r="Y995" s="10">
        <f>R995*0.8893</f>
        <v>1329.5035</v>
      </c>
      <c r="Z995" s="10">
        <f>R995*0.8893</f>
        <v>1329.5035</v>
      </c>
    </row>
    <row r="996" spans="1:26" x14ac:dyDescent="0.2">
      <c r="A996" t="s">
        <v>6695</v>
      </c>
      <c r="B996" t="s">
        <v>6696</v>
      </c>
      <c r="C996" t="s">
        <v>6697</v>
      </c>
      <c r="D996" t="s">
        <v>19</v>
      </c>
      <c r="E996" t="s">
        <v>20</v>
      </c>
      <c r="G996">
        <v>2015</v>
      </c>
      <c r="H996" t="s">
        <v>6698</v>
      </c>
      <c r="I996" t="s">
        <v>6699</v>
      </c>
      <c r="J996" t="s">
        <v>64</v>
      </c>
      <c r="K996" t="s">
        <v>652</v>
      </c>
      <c r="L996" t="s">
        <v>25</v>
      </c>
      <c r="M996" t="s">
        <v>26</v>
      </c>
      <c r="N996" t="s">
        <v>6700</v>
      </c>
      <c r="O996" t="s">
        <v>28</v>
      </c>
      <c r="P996" t="s">
        <v>29</v>
      </c>
      <c r="R996">
        <v>1495</v>
      </c>
      <c r="W996" t="s">
        <v>9851</v>
      </c>
      <c r="X996" s="9">
        <f>R996*0.8893</f>
        <v>1329.5035</v>
      </c>
      <c r="Y996" s="10">
        <f>R996*0.8893</f>
        <v>1329.5035</v>
      </c>
      <c r="Z996" s="10">
        <f>R996*0.8893</f>
        <v>1329.5035</v>
      </c>
    </row>
    <row r="997" spans="1:26" x14ac:dyDescent="0.2">
      <c r="A997" t="s">
        <v>6701</v>
      </c>
      <c r="B997" t="s">
        <v>6702</v>
      </c>
      <c r="C997" t="s">
        <v>6703</v>
      </c>
      <c r="D997" t="s">
        <v>6704</v>
      </c>
      <c r="E997" t="s">
        <v>6705</v>
      </c>
      <c r="G997">
        <v>2015</v>
      </c>
      <c r="H997" t="s">
        <v>6706</v>
      </c>
      <c r="I997" t="s">
        <v>6707</v>
      </c>
      <c r="J997" t="s">
        <v>23</v>
      </c>
      <c r="K997" t="s">
        <v>24</v>
      </c>
      <c r="L997" t="s">
        <v>1128</v>
      </c>
      <c r="M997" t="s">
        <v>527</v>
      </c>
      <c r="O997" t="s">
        <v>107</v>
      </c>
      <c r="P997" t="s">
        <v>29</v>
      </c>
      <c r="R997">
        <v>1745</v>
      </c>
      <c r="W997" t="s">
        <v>9855</v>
      </c>
      <c r="X997" s="11">
        <f>R997</f>
        <v>1745</v>
      </c>
      <c r="Y997" s="10">
        <f>R997</f>
        <v>1745</v>
      </c>
      <c r="Z997" s="10">
        <f>R997</f>
        <v>1745</v>
      </c>
    </row>
    <row r="998" spans="1:26" x14ac:dyDescent="0.2">
      <c r="A998" t="s">
        <v>6708</v>
      </c>
      <c r="B998" t="s">
        <v>6709</v>
      </c>
      <c r="C998" t="s">
        <v>6710</v>
      </c>
      <c r="D998" t="s">
        <v>6711</v>
      </c>
      <c r="E998" t="s">
        <v>6712</v>
      </c>
      <c r="F998" t="s">
        <v>6713</v>
      </c>
      <c r="G998">
        <v>2015</v>
      </c>
      <c r="H998" t="s">
        <v>6714</v>
      </c>
      <c r="I998" t="s">
        <v>6715</v>
      </c>
      <c r="J998" t="s">
        <v>23</v>
      </c>
      <c r="K998" t="s">
        <v>9990</v>
      </c>
      <c r="L998" t="s">
        <v>150</v>
      </c>
      <c r="M998" t="s">
        <v>1835</v>
      </c>
      <c r="N998" t="s">
        <v>6717</v>
      </c>
      <c r="O998" t="s">
        <v>401</v>
      </c>
      <c r="R998">
        <v>0</v>
      </c>
      <c r="W998" t="s">
        <v>9855</v>
      </c>
      <c r="X998" s="11">
        <f>R998</f>
        <v>0</v>
      </c>
      <c r="Y998" s="10">
        <f>R998</f>
        <v>0</v>
      </c>
      <c r="Z998" s="10">
        <f>R998</f>
        <v>0</v>
      </c>
    </row>
    <row r="999" spans="1:26" x14ac:dyDescent="0.2">
      <c r="A999" t="s">
        <v>6718</v>
      </c>
      <c r="B999" t="s">
        <v>6719</v>
      </c>
      <c r="C999" t="s">
        <v>6720</v>
      </c>
      <c r="D999" t="s">
        <v>19</v>
      </c>
      <c r="E999" t="s">
        <v>20</v>
      </c>
      <c r="G999">
        <v>2015</v>
      </c>
      <c r="H999" t="s">
        <v>6721</v>
      </c>
      <c r="I999" t="s">
        <v>6722</v>
      </c>
      <c r="J999" t="s">
        <v>23</v>
      </c>
      <c r="K999" t="s">
        <v>6723</v>
      </c>
      <c r="L999" t="s">
        <v>25</v>
      </c>
      <c r="M999" t="s">
        <v>26</v>
      </c>
      <c r="O999" t="s">
        <v>28</v>
      </c>
      <c r="P999" t="s">
        <v>29</v>
      </c>
      <c r="R999">
        <v>1495</v>
      </c>
      <c r="W999" t="s">
        <v>9851</v>
      </c>
      <c r="X999" s="9">
        <f>R999*0.8893</f>
        <v>1329.5035</v>
      </c>
      <c r="Y999" s="10">
        <f>R999*0.8893</f>
        <v>1329.5035</v>
      </c>
      <c r="Z999" s="10">
        <f>R999*0.8893</f>
        <v>1329.5035</v>
      </c>
    </row>
    <row r="1000" spans="1:26" x14ac:dyDescent="0.2">
      <c r="A1000" t="s">
        <v>6724</v>
      </c>
      <c r="B1000" t="s">
        <v>6725</v>
      </c>
      <c r="C1000" t="s">
        <v>6726</v>
      </c>
      <c r="D1000" t="s">
        <v>1673</v>
      </c>
      <c r="E1000" t="s">
        <v>1674</v>
      </c>
      <c r="F1000" t="s">
        <v>2643</v>
      </c>
      <c r="G1000">
        <v>2015</v>
      </c>
      <c r="H1000" t="s">
        <v>6727</v>
      </c>
      <c r="I1000" t="s">
        <v>6728</v>
      </c>
      <c r="J1000" t="s">
        <v>23</v>
      </c>
      <c r="K1000" t="s">
        <v>9991</v>
      </c>
      <c r="L1000" t="s">
        <v>1339</v>
      </c>
      <c r="M1000" t="s">
        <v>1677</v>
      </c>
      <c r="N1000" t="s">
        <v>6729</v>
      </c>
      <c r="O1000" t="s">
        <v>1679</v>
      </c>
      <c r="P1000" t="s">
        <v>30</v>
      </c>
      <c r="R1000">
        <v>2130</v>
      </c>
      <c r="W1000" t="s">
        <v>9855</v>
      </c>
      <c r="X1000" s="11">
        <f>R1000</f>
        <v>2130</v>
      </c>
      <c r="Y1000" s="10">
        <f>R1000</f>
        <v>2130</v>
      </c>
      <c r="Z1000" s="10">
        <f>R1000</f>
        <v>2130</v>
      </c>
    </row>
    <row r="1001" spans="1:26" x14ac:dyDescent="0.2">
      <c r="A1001" t="s">
        <v>6730</v>
      </c>
      <c r="B1001" t="s">
        <v>6731</v>
      </c>
      <c r="C1001" t="s">
        <v>6732</v>
      </c>
      <c r="D1001" t="s">
        <v>563</v>
      </c>
      <c r="E1001" t="s">
        <v>564</v>
      </c>
      <c r="G1001">
        <v>2015</v>
      </c>
      <c r="H1001" t="s">
        <v>6733</v>
      </c>
      <c r="I1001" t="s">
        <v>6734</v>
      </c>
      <c r="J1001" t="s">
        <v>44</v>
      </c>
      <c r="K1001" t="s">
        <v>113</v>
      </c>
      <c r="L1001" t="s">
        <v>567</v>
      </c>
      <c r="M1001" t="s">
        <v>568</v>
      </c>
      <c r="O1001" t="s">
        <v>97</v>
      </c>
      <c r="P1001" t="s">
        <v>29</v>
      </c>
      <c r="R1001" t="s">
        <v>9854</v>
      </c>
      <c r="S1001" s="5">
        <v>450</v>
      </c>
      <c r="T1001" s="5">
        <v>2490</v>
      </c>
      <c r="U1001" s="5">
        <f>AVERAGE(S1001:T1001)</f>
        <v>1470</v>
      </c>
      <c r="W1001" t="s">
        <v>9851</v>
      </c>
      <c r="X1001" s="9">
        <f>U1001*0.8893</f>
        <v>1307.271</v>
      </c>
      <c r="Y1001" s="15">
        <f>S1001*0.8893</f>
        <v>400.185</v>
      </c>
      <c r="Z1001" s="15">
        <f>T1001*0.8893</f>
        <v>2214.357</v>
      </c>
    </row>
    <row r="1002" spans="1:26" x14ac:dyDescent="0.2">
      <c r="A1002" t="s">
        <v>6735</v>
      </c>
      <c r="B1002" t="s">
        <v>6736</v>
      </c>
      <c r="C1002" t="s">
        <v>6737</v>
      </c>
      <c r="D1002" t="s">
        <v>436</v>
      </c>
      <c r="E1002" t="s">
        <v>437</v>
      </c>
      <c r="G1002">
        <v>2015</v>
      </c>
      <c r="H1002" t="s">
        <v>6738</v>
      </c>
      <c r="I1002" t="s">
        <v>251</v>
      </c>
      <c r="J1002" t="s">
        <v>44</v>
      </c>
      <c r="K1002" t="s">
        <v>113</v>
      </c>
      <c r="L1002" t="s">
        <v>84</v>
      </c>
      <c r="M1002" t="s">
        <v>440</v>
      </c>
      <c r="N1002" t="s">
        <v>6739</v>
      </c>
      <c r="O1002" t="s">
        <v>107</v>
      </c>
      <c r="P1002" t="s">
        <v>29</v>
      </c>
      <c r="R1002">
        <v>1745</v>
      </c>
      <c r="W1002" t="s">
        <v>9855</v>
      </c>
      <c r="X1002" s="11">
        <f>R1002</f>
        <v>1745</v>
      </c>
      <c r="Y1002" s="10">
        <f>R1002</f>
        <v>1745</v>
      </c>
      <c r="Z1002" s="10">
        <f>R1002</f>
        <v>1745</v>
      </c>
    </row>
    <row r="1003" spans="1:26" x14ac:dyDescent="0.2">
      <c r="A1003" t="s">
        <v>6740</v>
      </c>
      <c r="B1003" t="s">
        <v>6741</v>
      </c>
      <c r="C1003" t="s">
        <v>6742</v>
      </c>
      <c r="D1003" t="s">
        <v>6743</v>
      </c>
      <c r="E1003" t="s">
        <v>6744</v>
      </c>
      <c r="G1003">
        <v>2015</v>
      </c>
      <c r="H1003" t="s">
        <v>6745</v>
      </c>
      <c r="I1003" t="s">
        <v>6746</v>
      </c>
      <c r="J1003" t="s">
        <v>44</v>
      </c>
      <c r="K1003" t="s">
        <v>45</v>
      </c>
      <c r="L1003" t="s">
        <v>6747</v>
      </c>
      <c r="M1003" t="s">
        <v>6748</v>
      </c>
      <c r="N1003" t="s">
        <v>6749</v>
      </c>
      <c r="O1003" t="s">
        <v>107</v>
      </c>
      <c r="P1003" t="s">
        <v>29</v>
      </c>
      <c r="R1003">
        <v>1745</v>
      </c>
      <c r="W1003" t="s">
        <v>9855</v>
      </c>
      <c r="X1003" s="11">
        <f>R1003</f>
        <v>1745</v>
      </c>
      <c r="Y1003" s="10">
        <f>R1003</f>
        <v>1745</v>
      </c>
      <c r="Z1003" s="10">
        <f>R1003</f>
        <v>1745</v>
      </c>
    </row>
    <row r="1004" spans="1:26" x14ac:dyDescent="0.2">
      <c r="A1004" t="s">
        <v>6750</v>
      </c>
      <c r="B1004" t="s">
        <v>6751</v>
      </c>
      <c r="C1004" t="s">
        <v>6752</v>
      </c>
      <c r="D1004" t="s">
        <v>19</v>
      </c>
      <c r="E1004" t="s">
        <v>20</v>
      </c>
      <c r="G1004">
        <v>2015</v>
      </c>
      <c r="H1004" t="s">
        <v>6753</v>
      </c>
      <c r="I1004" t="s">
        <v>6754</v>
      </c>
      <c r="J1004" t="s">
        <v>44</v>
      </c>
      <c r="K1004" t="s">
        <v>276</v>
      </c>
      <c r="L1004" t="s">
        <v>25</v>
      </c>
      <c r="M1004" t="s">
        <v>26</v>
      </c>
      <c r="N1004" t="s">
        <v>2147</v>
      </c>
      <c r="O1004" t="s">
        <v>28</v>
      </c>
      <c r="P1004" t="s">
        <v>29</v>
      </c>
      <c r="R1004">
        <v>1495</v>
      </c>
      <c r="W1004" t="s">
        <v>9851</v>
      </c>
      <c r="X1004" s="9">
        <f>R1004*0.8893</f>
        <v>1329.5035</v>
      </c>
      <c r="Y1004" s="10">
        <f>R1004*0.8893</f>
        <v>1329.5035</v>
      </c>
      <c r="Z1004" s="10">
        <f>R1004*0.8893</f>
        <v>1329.5035</v>
      </c>
    </row>
    <row r="1005" spans="1:26" x14ac:dyDescent="0.2">
      <c r="A1005" t="s">
        <v>6755</v>
      </c>
      <c r="B1005" t="s">
        <v>6756</v>
      </c>
      <c r="C1005" t="s">
        <v>6757</v>
      </c>
      <c r="D1005" t="s">
        <v>436</v>
      </c>
      <c r="E1005" t="s">
        <v>437</v>
      </c>
      <c r="G1005">
        <v>2015</v>
      </c>
      <c r="H1005" t="s">
        <v>6758</v>
      </c>
      <c r="I1005" t="s">
        <v>6759</v>
      </c>
      <c r="J1005" t="s">
        <v>23</v>
      </c>
      <c r="K1005" t="s">
        <v>24</v>
      </c>
      <c r="L1005" t="s">
        <v>84</v>
      </c>
      <c r="M1005" t="s">
        <v>440</v>
      </c>
      <c r="N1005" t="s">
        <v>6760</v>
      </c>
      <c r="O1005" t="s">
        <v>107</v>
      </c>
      <c r="P1005" t="s">
        <v>29</v>
      </c>
      <c r="R1005">
        <v>1745</v>
      </c>
      <c r="W1005" t="s">
        <v>9855</v>
      </c>
      <c r="X1005" s="11">
        <f>R1005</f>
        <v>1745</v>
      </c>
      <c r="Y1005" s="10">
        <f>R1005</f>
        <v>1745</v>
      </c>
      <c r="Z1005" s="10">
        <f>R1005</f>
        <v>1745</v>
      </c>
    </row>
    <row r="1006" spans="1:26" x14ac:dyDescent="0.2">
      <c r="A1006" t="s">
        <v>6761</v>
      </c>
      <c r="B1006" t="s">
        <v>6762</v>
      </c>
      <c r="C1006" t="s">
        <v>6763</v>
      </c>
      <c r="D1006" t="s">
        <v>4065</v>
      </c>
      <c r="E1006" t="s">
        <v>4066</v>
      </c>
      <c r="G1006">
        <v>2015</v>
      </c>
      <c r="H1006" t="s">
        <v>6764</v>
      </c>
      <c r="I1006" t="s">
        <v>6765</v>
      </c>
      <c r="J1006" t="s">
        <v>23</v>
      </c>
      <c r="K1006" t="s">
        <v>24</v>
      </c>
      <c r="L1006" t="s">
        <v>662</v>
      </c>
      <c r="M1006" t="s">
        <v>663</v>
      </c>
      <c r="O1006" t="s">
        <v>107</v>
      </c>
      <c r="P1006" t="s">
        <v>29</v>
      </c>
      <c r="R1006">
        <v>1675</v>
      </c>
      <c r="W1006" t="s">
        <v>9855</v>
      </c>
      <c r="X1006" s="11">
        <f>R1006</f>
        <v>1675</v>
      </c>
      <c r="Y1006" s="10">
        <f>R1006</f>
        <v>1675</v>
      </c>
      <c r="Z1006" s="10">
        <f>R1006</f>
        <v>1675</v>
      </c>
    </row>
    <row r="1007" spans="1:26" x14ac:dyDescent="0.2">
      <c r="A1007" t="s">
        <v>6766</v>
      </c>
      <c r="B1007" t="s">
        <v>6767</v>
      </c>
      <c r="C1007" t="s">
        <v>6768</v>
      </c>
      <c r="D1007" t="s">
        <v>19</v>
      </c>
      <c r="E1007" t="s">
        <v>20</v>
      </c>
      <c r="G1007">
        <v>2015</v>
      </c>
      <c r="H1007" t="s">
        <v>6769</v>
      </c>
      <c r="I1007" t="s">
        <v>6770</v>
      </c>
      <c r="J1007" t="s">
        <v>23</v>
      </c>
      <c r="K1007" t="s">
        <v>24</v>
      </c>
      <c r="L1007" t="s">
        <v>25</v>
      </c>
      <c r="M1007" t="s">
        <v>26</v>
      </c>
      <c r="N1007" t="s">
        <v>6771</v>
      </c>
      <c r="O1007" t="s">
        <v>28</v>
      </c>
      <c r="P1007" t="s">
        <v>29</v>
      </c>
      <c r="R1007">
        <v>1495</v>
      </c>
      <c r="W1007" t="s">
        <v>9851</v>
      </c>
      <c r="X1007" s="9">
        <f>R1007*0.8893</f>
        <v>1329.5035</v>
      </c>
      <c r="Y1007" s="10">
        <f>R1007*0.8893</f>
        <v>1329.5035</v>
      </c>
      <c r="Z1007" s="10">
        <f>R1007*0.8893</f>
        <v>1329.5035</v>
      </c>
    </row>
    <row r="1008" spans="1:26" x14ac:dyDescent="0.2">
      <c r="A1008" t="s">
        <v>6772</v>
      </c>
      <c r="B1008" t="s">
        <v>6773</v>
      </c>
      <c r="C1008" t="s">
        <v>6774</v>
      </c>
      <c r="D1008" t="s">
        <v>1412</v>
      </c>
      <c r="E1008" t="s">
        <v>1413</v>
      </c>
      <c r="G1008">
        <v>2015</v>
      </c>
      <c r="H1008" t="s">
        <v>6775</v>
      </c>
      <c r="I1008" t="s">
        <v>709</v>
      </c>
      <c r="J1008" t="s">
        <v>23</v>
      </c>
      <c r="K1008" t="s">
        <v>2834</v>
      </c>
      <c r="L1008" t="s">
        <v>1416</v>
      </c>
      <c r="M1008" t="s">
        <v>1417</v>
      </c>
      <c r="N1008" t="s">
        <v>6776</v>
      </c>
      <c r="O1008" t="s">
        <v>107</v>
      </c>
      <c r="P1008" t="s">
        <v>29</v>
      </c>
      <c r="R1008">
        <v>1745</v>
      </c>
      <c r="W1008" t="s">
        <v>9855</v>
      </c>
      <c r="X1008" s="11">
        <f>R1008</f>
        <v>1745</v>
      </c>
      <c r="Y1008" s="10">
        <f>R1008</f>
        <v>1745</v>
      </c>
      <c r="Z1008" s="10">
        <f>R1008</f>
        <v>1745</v>
      </c>
    </row>
    <row r="1009" spans="1:26" x14ac:dyDescent="0.2">
      <c r="A1009" t="s">
        <v>6777</v>
      </c>
      <c r="B1009" t="s">
        <v>6778</v>
      </c>
      <c r="C1009" t="s">
        <v>6779</v>
      </c>
      <c r="D1009" t="s">
        <v>317</v>
      </c>
      <c r="E1009" t="s">
        <v>318</v>
      </c>
      <c r="G1009">
        <v>2015</v>
      </c>
      <c r="H1009" t="s">
        <v>6780</v>
      </c>
      <c r="I1009" t="s">
        <v>4819</v>
      </c>
      <c r="J1009" t="s">
        <v>122</v>
      </c>
      <c r="K1009" t="s">
        <v>232</v>
      </c>
      <c r="L1009" t="s">
        <v>25</v>
      </c>
      <c r="M1009" t="s">
        <v>26</v>
      </c>
      <c r="N1009" t="s">
        <v>6781</v>
      </c>
      <c r="O1009" t="s">
        <v>224</v>
      </c>
      <c r="P1009" t="s">
        <v>29</v>
      </c>
      <c r="R1009">
        <v>1165</v>
      </c>
      <c r="W1009" t="s">
        <v>9855</v>
      </c>
      <c r="X1009" s="11">
        <f>R1009</f>
        <v>1165</v>
      </c>
      <c r="Y1009" s="10">
        <f>R1009</f>
        <v>1165</v>
      </c>
      <c r="Z1009" s="10">
        <f>R1009</f>
        <v>1165</v>
      </c>
    </row>
    <row r="1010" spans="1:26" x14ac:dyDescent="0.2">
      <c r="A1010" t="s">
        <v>6782</v>
      </c>
      <c r="B1010" t="s">
        <v>6783</v>
      </c>
      <c r="C1010" t="s">
        <v>6784</v>
      </c>
      <c r="D1010" t="s">
        <v>19</v>
      </c>
      <c r="E1010" t="s">
        <v>20</v>
      </c>
      <c r="G1010">
        <v>2015</v>
      </c>
      <c r="H1010" t="s">
        <v>6785</v>
      </c>
      <c r="I1010" t="s">
        <v>6786</v>
      </c>
      <c r="J1010" t="s">
        <v>23</v>
      </c>
      <c r="K1010" t="s">
        <v>6787</v>
      </c>
      <c r="L1010" t="s">
        <v>25</v>
      </c>
      <c r="M1010" t="s">
        <v>26</v>
      </c>
      <c r="N1010" t="s">
        <v>6788</v>
      </c>
      <c r="O1010" t="s">
        <v>28</v>
      </c>
      <c r="P1010" t="s">
        <v>29</v>
      </c>
      <c r="R1010">
        <v>1495</v>
      </c>
      <c r="W1010" t="s">
        <v>9851</v>
      </c>
      <c r="X1010" s="9">
        <f>R1010*0.8893</f>
        <v>1329.5035</v>
      </c>
      <c r="Y1010" s="10">
        <f>R1010*0.8893</f>
        <v>1329.5035</v>
      </c>
      <c r="Z1010" s="10">
        <f>R1010*0.8893</f>
        <v>1329.5035</v>
      </c>
    </row>
    <row r="1011" spans="1:26" x14ac:dyDescent="0.2">
      <c r="A1011" t="s">
        <v>6789</v>
      </c>
      <c r="B1011" t="s">
        <v>6790</v>
      </c>
      <c r="C1011" t="s">
        <v>6791</v>
      </c>
      <c r="D1011" t="s">
        <v>2707</v>
      </c>
      <c r="E1011" t="s">
        <v>2708</v>
      </c>
      <c r="G1011">
        <v>2015</v>
      </c>
      <c r="H1011" t="s">
        <v>6792</v>
      </c>
      <c r="I1011" t="s">
        <v>6793</v>
      </c>
      <c r="J1011" t="s">
        <v>23</v>
      </c>
      <c r="K1011" t="s">
        <v>24</v>
      </c>
      <c r="L1011" t="s">
        <v>150</v>
      </c>
      <c r="M1011" t="s">
        <v>285</v>
      </c>
      <c r="N1011" t="s">
        <v>6794</v>
      </c>
      <c r="O1011" t="s">
        <v>97</v>
      </c>
      <c r="P1011" t="s">
        <v>29</v>
      </c>
      <c r="R1011" t="s">
        <v>9854</v>
      </c>
      <c r="S1011" s="5">
        <v>450</v>
      </c>
      <c r="T1011" s="5">
        <v>2490</v>
      </c>
      <c r="U1011" s="5">
        <f>AVERAGE(S1011:T1011)</f>
        <v>1470</v>
      </c>
      <c r="W1011" t="s">
        <v>9851</v>
      </c>
      <c r="X1011" s="9">
        <f>U1011*0.8893</f>
        <v>1307.271</v>
      </c>
      <c r="Y1011" s="15">
        <f>S1011*0.8893</f>
        <v>400.185</v>
      </c>
      <c r="Z1011" s="15">
        <f>T1011*0.8893</f>
        <v>2214.357</v>
      </c>
    </row>
    <row r="1012" spans="1:26" x14ac:dyDescent="0.2">
      <c r="A1012" t="s">
        <v>6795</v>
      </c>
      <c r="B1012" t="s">
        <v>6796</v>
      </c>
      <c r="C1012" t="s">
        <v>6797</v>
      </c>
      <c r="D1012" t="s">
        <v>19</v>
      </c>
      <c r="E1012" t="s">
        <v>20</v>
      </c>
      <c r="G1012">
        <v>2015</v>
      </c>
      <c r="H1012" t="s">
        <v>6798</v>
      </c>
      <c r="I1012" t="s">
        <v>6799</v>
      </c>
      <c r="J1012" t="s">
        <v>23</v>
      </c>
      <c r="K1012" t="s">
        <v>24</v>
      </c>
      <c r="L1012" t="s">
        <v>25</v>
      </c>
      <c r="M1012" t="s">
        <v>26</v>
      </c>
      <c r="N1012" t="s">
        <v>6800</v>
      </c>
      <c r="O1012" t="s">
        <v>28</v>
      </c>
      <c r="P1012" t="s">
        <v>29</v>
      </c>
      <c r="R1012">
        <v>1495</v>
      </c>
      <c r="W1012" t="s">
        <v>9851</v>
      </c>
      <c r="X1012" s="9">
        <f>R1012*0.8893</f>
        <v>1329.5035</v>
      </c>
      <c r="Y1012" s="10">
        <f>R1012*0.8893</f>
        <v>1329.5035</v>
      </c>
      <c r="Z1012" s="10">
        <f>R1012*0.8893</f>
        <v>1329.5035</v>
      </c>
    </row>
    <row r="1013" spans="1:26" x14ac:dyDescent="0.2">
      <c r="A1013" t="s">
        <v>6801</v>
      </c>
      <c r="B1013" t="s">
        <v>6802</v>
      </c>
      <c r="C1013" t="s">
        <v>6803</v>
      </c>
      <c r="D1013" t="s">
        <v>19</v>
      </c>
      <c r="E1013" t="s">
        <v>20</v>
      </c>
      <c r="G1013">
        <v>2015</v>
      </c>
      <c r="H1013" t="s">
        <v>6804</v>
      </c>
      <c r="I1013" t="s">
        <v>6805</v>
      </c>
      <c r="J1013" t="s">
        <v>44</v>
      </c>
      <c r="K1013" t="s">
        <v>9992</v>
      </c>
      <c r="L1013" t="s">
        <v>25</v>
      </c>
      <c r="M1013" t="s">
        <v>26</v>
      </c>
      <c r="N1013" t="s">
        <v>6806</v>
      </c>
      <c r="O1013" t="s">
        <v>28</v>
      </c>
      <c r="P1013" t="s">
        <v>29</v>
      </c>
      <c r="R1013">
        <v>1495</v>
      </c>
      <c r="W1013" t="s">
        <v>9851</v>
      </c>
      <c r="X1013" s="9">
        <f>R1013*0.8893</f>
        <v>1329.5035</v>
      </c>
      <c r="Y1013" s="10">
        <f>R1013*0.8893</f>
        <v>1329.5035</v>
      </c>
      <c r="Z1013" s="10">
        <f>R1013*0.8893</f>
        <v>1329.5035</v>
      </c>
    </row>
    <row r="1014" spans="1:26" x14ac:dyDescent="0.2">
      <c r="A1014" t="s">
        <v>6807</v>
      </c>
      <c r="B1014" t="s">
        <v>6808</v>
      </c>
      <c r="C1014" t="s">
        <v>6809</v>
      </c>
      <c r="D1014" t="s">
        <v>563</v>
      </c>
      <c r="E1014" t="s">
        <v>564</v>
      </c>
      <c r="G1014">
        <v>2015</v>
      </c>
      <c r="H1014" t="s">
        <v>6810</v>
      </c>
      <c r="I1014" t="s">
        <v>6811</v>
      </c>
      <c r="J1014" t="s">
        <v>44</v>
      </c>
      <c r="K1014" t="s">
        <v>94</v>
      </c>
      <c r="L1014" t="s">
        <v>567</v>
      </c>
      <c r="M1014" t="s">
        <v>568</v>
      </c>
      <c r="N1014" t="s">
        <v>298</v>
      </c>
      <c r="O1014" t="s">
        <v>97</v>
      </c>
      <c r="P1014" t="s">
        <v>29</v>
      </c>
      <c r="R1014" t="s">
        <v>9854</v>
      </c>
      <c r="S1014" s="5">
        <v>450</v>
      </c>
      <c r="T1014" s="5">
        <v>2490</v>
      </c>
      <c r="U1014" s="5">
        <f>AVERAGE(S1014:T1014)</f>
        <v>1470</v>
      </c>
      <c r="W1014" t="s">
        <v>9851</v>
      </c>
      <c r="X1014" s="9">
        <f>U1014*0.8893</f>
        <v>1307.271</v>
      </c>
      <c r="Y1014" s="15">
        <f>S1014*0.8893</f>
        <v>400.185</v>
      </c>
      <c r="Z1014" s="15">
        <f>T1014*0.8893</f>
        <v>2214.357</v>
      </c>
    </row>
    <row r="1015" spans="1:26" x14ac:dyDescent="0.2">
      <c r="A1015" t="s">
        <v>6812</v>
      </c>
      <c r="B1015" t="s">
        <v>6813</v>
      </c>
      <c r="C1015" t="s">
        <v>6814</v>
      </c>
      <c r="D1015" t="s">
        <v>19</v>
      </c>
      <c r="E1015" t="s">
        <v>20</v>
      </c>
      <c r="G1015">
        <v>2015</v>
      </c>
      <c r="H1015" t="s">
        <v>6815</v>
      </c>
      <c r="I1015" t="s">
        <v>3406</v>
      </c>
      <c r="J1015" t="s">
        <v>23</v>
      </c>
      <c r="K1015" t="s">
        <v>24</v>
      </c>
      <c r="L1015" t="s">
        <v>25</v>
      </c>
      <c r="M1015" t="s">
        <v>26</v>
      </c>
      <c r="O1015" t="s">
        <v>28</v>
      </c>
      <c r="P1015" t="s">
        <v>29</v>
      </c>
      <c r="R1015">
        <v>1495</v>
      </c>
      <c r="W1015" t="s">
        <v>9851</v>
      </c>
      <c r="X1015" s="9">
        <f>R1015*0.8893</f>
        <v>1329.5035</v>
      </c>
      <c r="Y1015" s="10">
        <f>R1015*0.8893</f>
        <v>1329.5035</v>
      </c>
      <c r="Z1015" s="10">
        <f>R1015*0.8893</f>
        <v>1329.5035</v>
      </c>
    </row>
    <row r="1016" spans="1:26" x14ac:dyDescent="0.2">
      <c r="A1016" t="s">
        <v>6816</v>
      </c>
      <c r="B1016" t="s">
        <v>6817</v>
      </c>
      <c r="C1016" t="s">
        <v>6818</v>
      </c>
      <c r="D1016" t="s">
        <v>1818</v>
      </c>
      <c r="E1016" t="s">
        <v>1819</v>
      </c>
      <c r="G1016">
        <v>2015</v>
      </c>
      <c r="H1016" t="s">
        <v>6819</v>
      </c>
      <c r="I1016" t="s">
        <v>6820</v>
      </c>
      <c r="J1016" t="s">
        <v>23</v>
      </c>
      <c r="K1016" t="s">
        <v>24</v>
      </c>
      <c r="L1016" t="s">
        <v>1822</v>
      </c>
      <c r="M1016" t="s">
        <v>1823</v>
      </c>
      <c r="N1016" t="s">
        <v>6821</v>
      </c>
      <c r="O1016" t="s">
        <v>1825</v>
      </c>
      <c r="P1016" t="s">
        <v>29</v>
      </c>
      <c r="R1016" s="5">
        <v>50</v>
      </c>
      <c r="W1016" t="s">
        <v>9855</v>
      </c>
      <c r="X1016" s="11">
        <f>R1016</f>
        <v>50</v>
      </c>
      <c r="Y1016" s="10">
        <f>R1016</f>
        <v>50</v>
      </c>
      <c r="Z1016" s="10">
        <f>R1016</f>
        <v>50</v>
      </c>
    </row>
    <row r="1017" spans="1:26" x14ac:dyDescent="0.2">
      <c r="A1017" t="s">
        <v>6822</v>
      </c>
      <c r="B1017" t="s">
        <v>6823</v>
      </c>
      <c r="C1017" t="s">
        <v>6824</v>
      </c>
      <c r="D1017" t="s">
        <v>1319</v>
      </c>
      <c r="E1017" t="s">
        <v>1320</v>
      </c>
      <c r="G1017">
        <v>2015</v>
      </c>
      <c r="H1017" t="s">
        <v>6825</v>
      </c>
      <c r="I1017" t="s">
        <v>6826</v>
      </c>
      <c r="J1017" t="s">
        <v>122</v>
      </c>
      <c r="K1017" t="s">
        <v>9993</v>
      </c>
      <c r="L1017" t="s">
        <v>1323</v>
      </c>
      <c r="M1017" t="s">
        <v>1324</v>
      </c>
      <c r="N1017" t="s">
        <v>6828</v>
      </c>
      <c r="O1017" t="s">
        <v>189</v>
      </c>
      <c r="P1017" t="s">
        <v>29</v>
      </c>
      <c r="R1017">
        <v>1200</v>
      </c>
      <c r="W1017" t="s">
        <v>9859</v>
      </c>
      <c r="X1017" s="9">
        <f>R1017*0.9517</f>
        <v>1142.04</v>
      </c>
      <c r="Y1017" s="10">
        <f>R1017*0.9157</f>
        <v>1098.8399999999999</v>
      </c>
      <c r="Z1017" s="10">
        <f>R1017*0.9157</f>
        <v>1098.8399999999999</v>
      </c>
    </row>
    <row r="1018" spans="1:26" x14ac:dyDescent="0.2">
      <c r="A1018" t="s">
        <v>6829</v>
      </c>
      <c r="B1018" t="s">
        <v>6830</v>
      </c>
      <c r="C1018" t="s">
        <v>6831</v>
      </c>
      <c r="D1018" t="s">
        <v>40</v>
      </c>
      <c r="E1018" t="s">
        <v>41</v>
      </c>
      <c r="G1018">
        <v>2015</v>
      </c>
      <c r="H1018" t="s">
        <v>6832</v>
      </c>
      <c r="I1018" t="s">
        <v>6833</v>
      </c>
      <c r="J1018" t="s">
        <v>64</v>
      </c>
      <c r="K1018" t="s">
        <v>652</v>
      </c>
      <c r="L1018" t="s">
        <v>46</v>
      </c>
      <c r="M1018" t="s">
        <v>47</v>
      </c>
      <c r="N1018" t="s">
        <v>6834</v>
      </c>
      <c r="O1018" t="s">
        <v>49</v>
      </c>
      <c r="P1018" t="s">
        <v>29</v>
      </c>
      <c r="R1018">
        <v>1300</v>
      </c>
      <c r="W1018" t="s">
        <v>9852</v>
      </c>
      <c r="X1018" s="11">
        <f>R1018*1.1863</f>
        <v>1542.1899999999998</v>
      </c>
      <c r="Y1018" s="10">
        <f>R1018*1.1863</f>
        <v>1542.1899999999998</v>
      </c>
      <c r="Z1018" s="10">
        <f>R1018*1.1863</f>
        <v>1542.1899999999998</v>
      </c>
    </row>
    <row r="1019" spans="1:26" x14ac:dyDescent="0.2">
      <c r="A1019" t="s">
        <v>6835</v>
      </c>
      <c r="B1019" t="s">
        <v>6836</v>
      </c>
      <c r="C1019" t="s">
        <v>6837</v>
      </c>
      <c r="D1019" t="s">
        <v>3574</v>
      </c>
      <c r="E1019" t="s">
        <v>3575</v>
      </c>
      <c r="G1019">
        <v>2015</v>
      </c>
      <c r="H1019" t="s">
        <v>6838</v>
      </c>
      <c r="I1019" t="s">
        <v>6839</v>
      </c>
      <c r="J1019" t="s">
        <v>122</v>
      </c>
      <c r="K1019" t="s">
        <v>9994</v>
      </c>
      <c r="L1019" t="s">
        <v>186</v>
      </c>
      <c r="M1019" t="s">
        <v>3578</v>
      </c>
      <c r="O1019" t="s">
        <v>189</v>
      </c>
      <c r="P1019" t="s">
        <v>29</v>
      </c>
      <c r="R1019">
        <v>1200</v>
      </c>
      <c r="W1019" t="s">
        <v>9859</v>
      </c>
      <c r="X1019" s="9">
        <f>R1019*0.9517</f>
        <v>1142.04</v>
      </c>
      <c r="Y1019" s="10">
        <f>R1019*0.9157</f>
        <v>1098.8399999999999</v>
      </c>
      <c r="Z1019" s="10">
        <f>R1019*0.9157</f>
        <v>1098.8399999999999</v>
      </c>
    </row>
    <row r="1020" spans="1:26" x14ac:dyDescent="0.2">
      <c r="A1020" t="s">
        <v>6840</v>
      </c>
      <c r="B1020" t="s">
        <v>6841</v>
      </c>
      <c r="C1020" t="s">
        <v>6842</v>
      </c>
      <c r="D1020" t="s">
        <v>3968</v>
      </c>
      <c r="E1020" t="s">
        <v>3969</v>
      </c>
      <c r="G1020">
        <v>2015</v>
      </c>
      <c r="H1020" t="s">
        <v>6843</v>
      </c>
      <c r="I1020" t="s">
        <v>6844</v>
      </c>
      <c r="J1020" t="s">
        <v>44</v>
      </c>
      <c r="K1020" t="s">
        <v>94</v>
      </c>
      <c r="L1020" t="s">
        <v>3972</v>
      </c>
      <c r="M1020" t="s">
        <v>2338</v>
      </c>
      <c r="O1020" t="s">
        <v>189</v>
      </c>
      <c r="P1020" t="s">
        <v>29</v>
      </c>
      <c r="R1020">
        <v>1400</v>
      </c>
      <c r="W1020" t="s">
        <v>9859</v>
      </c>
      <c r="X1020" s="9">
        <f>R1020*0.9517</f>
        <v>1332.3799999999999</v>
      </c>
      <c r="Y1020" s="10">
        <f>R1020*0.9157</f>
        <v>1281.98</v>
      </c>
      <c r="Z1020" s="10">
        <f>R1020*0.9157</f>
        <v>1281.98</v>
      </c>
    </row>
    <row r="1021" spans="1:26" x14ac:dyDescent="0.2">
      <c r="A1021" t="s">
        <v>6845</v>
      </c>
      <c r="B1021" t="s">
        <v>6846</v>
      </c>
      <c r="C1021" t="s">
        <v>6847</v>
      </c>
      <c r="D1021" t="s">
        <v>801</v>
      </c>
      <c r="E1021" t="s">
        <v>802</v>
      </c>
      <c r="G1021">
        <v>2015</v>
      </c>
      <c r="H1021" t="s">
        <v>6848</v>
      </c>
      <c r="I1021" t="s">
        <v>6849</v>
      </c>
      <c r="J1021" t="s">
        <v>23</v>
      </c>
      <c r="K1021" t="s">
        <v>9995</v>
      </c>
      <c r="L1021" t="s">
        <v>806</v>
      </c>
      <c r="M1021" t="s">
        <v>807</v>
      </c>
      <c r="N1021" t="s">
        <v>6850</v>
      </c>
      <c r="O1021" t="s">
        <v>189</v>
      </c>
      <c r="P1021" t="s">
        <v>29</v>
      </c>
      <c r="R1021">
        <v>1600</v>
      </c>
      <c r="W1021" t="s">
        <v>9859</v>
      </c>
      <c r="X1021" s="9">
        <f>R1021*0.9517</f>
        <v>1522.72</v>
      </c>
      <c r="Y1021" s="10">
        <f>R1021*0.9157</f>
        <v>1465.12</v>
      </c>
      <c r="Z1021" s="10">
        <f>R1021*0.9157</f>
        <v>1465.12</v>
      </c>
    </row>
    <row r="1022" spans="1:26" x14ac:dyDescent="0.2">
      <c r="A1022" t="s">
        <v>6851</v>
      </c>
      <c r="B1022" t="s">
        <v>6852</v>
      </c>
      <c r="C1022" t="s">
        <v>6853</v>
      </c>
      <c r="D1022" t="s">
        <v>5768</v>
      </c>
      <c r="E1022" t="s">
        <v>5769</v>
      </c>
      <c r="F1022" t="s">
        <v>5770</v>
      </c>
      <c r="G1022">
        <v>2015</v>
      </c>
      <c r="H1022" t="s">
        <v>6854</v>
      </c>
      <c r="I1022" t="s">
        <v>6855</v>
      </c>
      <c r="J1022" t="s">
        <v>23</v>
      </c>
      <c r="K1022" t="s">
        <v>24</v>
      </c>
      <c r="L1022" t="s">
        <v>5773</v>
      </c>
      <c r="M1022" t="s">
        <v>151</v>
      </c>
      <c r="O1022" t="s">
        <v>3133</v>
      </c>
      <c r="P1022" t="s">
        <v>1814</v>
      </c>
      <c r="R1022">
        <v>1500</v>
      </c>
      <c r="W1022" t="s">
        <v>9851</v>
      </c>
      <c r="X1022" s="9">
        <f>R1022*0.8893</f>
        <v>1333.95</v>
      </c>
      <c r="Y1022" s="10">
        <f>R1022*0.8893</f>
        <v>1333.95</v>
      </c>
      <c r="Z1022" s="10">
        <f>R1022*0.8893</f>
        <v>1333.95</v>
      </c>
    </row>
    <row r="1023" spans="1:26" x14ac:dyDescent="0.2">
      <c r="A1023" t="s">
        <v>6856</v>
      </c>
      <c r="B1023" t="s">
        <v>6857</v>
      </c>
      <c r="C1023" t="s">
        <v>6858</v>
      </c>
      <c r="D1023" t="s">
        <v>991</v>
      </c>
      <c r="E1023" t="s">
        <v>992</v>
      </c>
      <c r="G1023">
        <v>2015</v>
      </c>
      <c r="H1023" t="s">
        <v>6859</v>
      </c>
      <c r="I1023" t="s">
        <v>6860</v>
      </c>
      <c r="J1023" t="s">
        <v>23</v>
      </c>
      <c r="K1023" t="s">
        <v>24</v>
      </c>
      <c r="L1023" t="s">
        <v>996</v>
      </c>
      <c r="M1023" t="s">
        <v>263</v>
      </c>
      <c r="N1023" t="s">
        <v>6861</v>
      </c>
      <c r="O1023" t="s">
        <v>28</v>
      </c>
      <c r="P1023" t="s">
        <v>29</v>
      </c>
      <c r="R1023">
        <v>2900</v>
      </c>
      <c r="W1023" t="s">
        <v>9851</v>
      </c>
      <c r="X1023" s="9">
        <f>R1023*0.8893</f>
        <v>2578.9699999999998</v>
      </c>
      <c r="Y1023" s="10">
        <f>R1023*0.8893</f>
        <v>2578.9699999999998</v>
      </c>
      <c r="Z1023" s="10">
        <f>R1023*0.8893</f>
        <v>2578.9699999999998</v>
      </c>
    </row>
    <row r="1024" spans="1:26" x14ac:dyDescent="0.2">
      <c r="A1024" t="s">
        <v>6862</v>
      </c>
      <c r="B1024" t="s">
        <v>6863</v>
      </c>
      <c r="C1024" t="s">
        <v>6864</v>
      </c>
      <c r="D1024" t="s">
        <v>6865</v>
      </c>
      <c r="E1024" t="s">
        <v>6866</v>
      </c>
      <c r="F1024" t="s">
        <v>6867</v>
      </c>
      <c r="G1024">
        <v>2015</v>
      </c>
      <c r="H1024" t="s">
        <v>6868</v>
      </c>
      <c r="I1024" t="s">
        <v>6869</v>
      </c>
      <c r="J1024" t="s">
        <v>23</v>
      </c>
      <c r="K1024" t="s">
        <v>24</v>
      </c>
      <c r="L1024" t="s">
        <v>1630</v>
      </c>
      <c r="M1024" t="s">
        <v>527</v>
      </c>
      <c r="O1024" t="s">
        <v>2251</v>
      </c>
      <c r="P1024" t="s">
        <v>177</v>
      </c>
      <c r="R1024" s="5" t="s">
        <v>10052</v>
      </c>
      <c r="Y1024" s="10"/>
      <c r="Z1024" s="10"/>
    </row>
    <row r="1025" spans="1:26" x14ac:dyDescent="0.2">
      <c r="A1025" t="s">
        <v>6870</v>
      </c>
      <c r="B1025" t="s">
        <v>6871</v>
      </c>
      <c r="C1025" t="s">
        <v>6872</v>
      </c>
      <c r="D1025" t="s">
        <v>6873</v>
      </c>
      <c r="E1025" t="s">
        <v>6874</v>
      </c>
      <c r="F1025" t="s">
        <v>6875</v>
      </c>
      <c r="G1025">
        <v>2015</v>
      </c>
      <c r="H1025" t="s">
        <v>6876</v>
      </c>
      <c r="I1025" t="s">
        <v>6877</v>
      </c>
      <c r="J1025" t="s">
        <v>44</v>
      </c>
      <c r="K1025" t="s">
        <v>94</v>
      </c>
      <c r="L1025" t="s">
        <v>451</v>
      </c>
      <c r="O1025" t="s">
        <v>30</v>
      </c>
      <c r="R1025" s="5" t="s">
        <v>10052</v>
      </c>
      <c r="Y1025" s="10"/>
      <c r="Z1025" s="10"/>
    </row>
    <row r="1026" spans="1:26" x14ac:dyDescent="0.2">
      <c r="A1026" t="s">
        <v>6878</v>
      </c>
      <c r="B1026" t="s">
        <v>6879</v>
      </c>
      <c r="C1026" t="s">
        <v>6880</v>
      </c>
      <c r="D1026" t="s">
        <v>638</v>
      </c>
      <c r="E1026" t="s">
        <v>639</v>
      </c>
      <c r="F1026" t="s">
        <v>640</v>
      </c>
      <c r="G1026">
        <v>2015</v>
      </c>
      <c r="H1026" t="s">
        <v>6881</v>
      </c>
      <c r="I1026" t="s">
        <v>6882</v>
      </c>
      <c r="J1026" t="s">
        <v>23</v>
      </c>
      <c r="K1026" t="s">
        <v>24</v>
      </c>
      <c r="L1026" t="s">
        <v>643</v>
      </c>
      <c r="N1026" t="s">
        <v>6883</v>
      </c>
      <c r="O1026" t="s">
        <v>30</v>
      </c>
      <c r="R1026" s="5" t="s">
        <v>10052</v>
      </c>
      <c r="Y1026" s="10"/>
      <c r="Z1026" s="10"/>
    </row>
    <row r="1027" spans="1:26" x14ac:dyDescent="0.2">
      <c r="A1027" t="s">
        <v>6884</v>
      </c>
      <c r="B1027" t="s">
        <v>6885</v>
      </c>
      <c r="C1027" t="s">
        <v>6886</v>
      </c>
      <c r="D1027" t="s">
        <v>638</v>
      </c>
      <c r="E1027" t="s">
        <v>639</v>
      </c>
      <c r="F1027" t="s">
        <v>640</v>
      </c>
      <c r="G1027">
        <v>2015</v>
      </c>
      <c r="H1027" t="s">
        <v>6887</v>
      </c>
      <c r="I1027" t="s">
        <v>6888</v>
      </c>
      <c r="J1027" t="s">
        <v>23</v>
      </c>
      <c r="K1027" t="s">
        <v>24</v>
      </c>
      <c r="L1027" t="s">
        <v>643</v>
      </c>
      <c r="N1027" t="s">
        <v>6889</v>
      </c>
      <c r="O1027" t="s">
        <v>30</v>
      </c>
      <c r="R1027" s="5" t="s">
        <v>10052</v>
      </c>
      <c r="Y1027" s="10"/>
      <c r="Z1027" s="10"/>
    </row>
    <row r="1028" spans="1:26" x14ac:dyDescent="0.2">
      <c r="A1028" t="s">
        <v>6890</v>
      </c>
      <c r="B1028" t="s">
        <v>6891</v>
      </c>
      <c r="C1028" t="s">
        <v>6892</v>
      </c>
      <c r="D1028" t="s">
        <v>19</v>
      </c>
      <c r="E1028" t="s">
        <v>20</v>
      </c>
      <c r="G1028">
        <v>2015</v>
      </c>
      <c r="H1028" t="s">
        <v>6893</v>
      </c>
      <c r="I1028" t="s">
        <v>6894</v>
      </c>
      <c r="J1028" t="s">
        <v>23</v>
      </c>
      <c r="K1028" t="s">
        <v>24</v>
      </c>
      <c r="L1028" t="s">
        <v>25</v>
      </c>
      <c r="M1028" t="s">
        <v>26</v>
      </c>
      <c r="N1028" t="s">
        <v>6895</v>
      </c>
      <c r="O1028" t="s">
        <v>28</v>
      </c>
      <c r="P1028" t="s">
        <v>29</v>
      </c>
      <c r="R1028">
        <v>1495</v>
      </c>
      <c r="W1028" t="s">
        <v>9851</v>
      </c>
      <c r="X1028" s="9">
        <f>R1028*0.8893</f>
        <v>1329.5035</v>
      </c>
      <c r="Y1028" s="10">
        <f>R1028*0.8893</f>
        <v>1329.5035</v>
      </c>
      <c r="Z1028" s="10">
        <f>R1028*0.8893</f>
        <v>1329.5035</v>
      </c>
    </row>
    <row r="1029" spans="1:26" x14ac:dyDescent="0.2">
      <c r="A1029" t="s">
        <v>6896</v>
      </c>
      <c r="B1029" t="s">
        <v>6897</v>
      </c>
      <c r="C1029" t="s">
        <v>6898</v>
      </c>
      <c r="D1029" t="s">
        <v>19</v>
      </c>
      <c r="E1029" t="s">
        <v>20</v>
      </c>
      <c r="G1029">
        <v>2015</v>
      </c>
      <c r="H1029" t="s">
        <v>6899</v>
      </c>
      <c r="I1029" t="s">
        <v>6900</v>
      </c>
      <c r="J1029" t="s">
        <v>23</v>
      </c>
      <c r="K1029" t="s">
        <v>45</v>
      </c>
      <c r="L1029" t="s">
        <v>25</v>
      </c>
      <c r="M1029" t="s">
        <v>26</v>
      </c>
      <c r="N1029" t="s">
        <v>6901</v>
      </c>
      <c r="O1029" t="s">
        <v>28</v>
      </c>
      <c r="P1029" t="s">
        <v>29</v>
      </c>
      <c r="R1029">
        <v>1495</v>
      </c>
      <c r="W1029" t="s">
        <v>9851</v>
      </c>
      <c r="X1029" s="9">
        <f>R1029*0.8893</f>
        <v>1329.5035</v>
      </c>
      <c r="Y1029" s="10">
        <f>R1029*0.8893</f>
        <v>1329.5035</v>
      </c>
      <c r="Z1029" s="10">
        <f>R1029*0.8893</f>
        <v>1329.5035</v>
      </c>
    </row>
    <row r="1030" spans="1:26" x14ac:dyDescent="0.2">
      <c r="A1030" t="s">
        <v>6902</v>
      </c>
      <c r="B1030" t="s">
        <v>6903</v>
      </c>
      <c r="C1030" t="s">
        <v>6904</v>
      </c>
      <c r="D1030" t="s">
        <v>628</v>
      </c>
      <c r="E1030" t="s">
        <v>629</v>
      </c>
      <c r="G1030">
        <v>2015</v>
      </c>
      <c r="H1030" t="s">
        <v>6905</v>
      </c>
      <c r="I1030" t="s">
        <v>6906</v>
      </c>
      <c r="J1030" t="s">
        <v>23</v>
      </c>
      <c r="K1030" t="s">
        <v>24</v>
      </c>
      <c r="L1030" t="s">
        <v>633</v>
      </c>
      <c r="M1030" t="s">
        <v>330</v>
      </c>
      <c r="O1030" t="s">
        <v>107</v>
      </c>
      <c r="P1030" t="s">
        <v>29</v>
      </c>
      <c r="R1030">
        <v>1745</v>
      </c>
      <c r="W1030" t="s">
        <v>9855</v>
      </c>
      <c r="X1030" s="11">
        <f>R1030</f>
        <v>1745</v>
      </c>
      <c r="Y1030" s="10">
        <f>R1030</f>
        <v>1745</v>
      </c>
      <c r="Z1030" s="10">
        <f>R1030</f>
        <v>1745</v>
      </c>
    </row>
    <row r="1031" spans="1:26" x14ac:dyDescent="0.2">
      <c r="A1031" t="s">
        <v>6907</v>
      </c>
      <c r="B1031" t="s">
        <v>6908</v>
      </c>
      <c r="C1031" t="s">
        <v>6909</v>
      </c>
      <c r="D1031" t="s">
        <v>4065</v>
      </c>
      <c r="E1031" t="s">
        <v>4066</v>
      </c>
      <c r="G1031">
        <v>2015</v>
      </c>
      <c r="H1031" t="s">
        <v>6910</v>
      </c>
      <c r="I1031" t="s">
        <v>6911</v>
      </c>
      <c r="J1031" t="s">
        <v>23</v>
      </c>
      <c r="K1031" t="s">
        <v>24</v>
      </c>
      <c r="L1031" t="s">
        <v>662</v>
      </c>
      <c r="M1031" t="s">
        <v>663</v>
      </c>
      <c r="N1031" t="s">
        <v>4069</v>
      </c>
      <c r="O1031" t="s">
        <v>107</v>
      </c>
      <c r="P1031" t="s">
        <v>29</v>
      </c>
      <c r="R1031">
        <v>1675</v>
      </c>
      <c r="W1031" t="s">
        <v>9855</v>
      </c>
      <c r="X1031" s="11">
        <f>R1031</f>
        <v>1675</v>
      </c>
      <c r="Y1031" s="10">
        <f>R1031</f>
        <v>1675</v>
      </c>
      <c r="Z1031" s="10">
        <f>R1031</f>
        <v>1675</v>
      </c>
    </row>
    <row r="1032" spans="1:26" x14ac:dyDescent="0.2">
      <c r="A1032" t="s">
        <v>6912</v>
      </c>
      <c r="B1032" t="s">
        <v>6913</v>
      </c>
      <c r="C1032" t="s">
        <v>6914</v>
      </c>
      <c r="D1032" t="s">
        <v>90</v>
      </c>
      <c r="E1032" t="s">
        <v>91</v>
      </c>
      <c r="G1032">
        <v>2015</v>
      </c>
      <c r="H1032" t="s">
        <v>6915</v>
      </c>
      <c r="I1032" t="s">
        <v>6916</v>
      </c>
      <c r="J1032" t="s">
        <v>23</v>
      </c>
      <c r="K1032" t="s">
        <v>9870</v>
      </c>
      <c r="L1032" t="s">
        <v>95</v>
      </c>
      <c r="N1032" t="s">
        <v>6917</v>
      </c>
      <c r="O1032" t="s">
        <v>97</v>
      </c>
      <c r="P1032" t="s">
        <v>29</v>
      </c>
      <c r="R1032" t="s">
        <v>9854</v>
      </c>
      <c r="S1032" s="5">
        <v>450</v>
      </c>
      <c r="T1032" s="5">
        <v>2490</v>
      </c>
      <c r="U1032" s="5">
        <f>AVERAGE(S1032:T1032)</f>
        <v>1470</v>
      </c>
      <c r="W1032" t="s">
        <v>9851</v>
      </c>
      <c r="X1032" s="9">
        <f>U1032*0.8893</f>
        <v>1307.271</v>
      </c>
      <c r="Y1032" s="15">
        <f>S1032*0.8893</f>
        <v>400.185</v>
      </c>
      <c r="Z1032" s="15">
        <f>T1032*0.8893</f>
        <v>2214.357</v>
      </c>
    </row>
    <row r="1033" spans="1:26" x14ac:dyDescent="0.2">
      <c r="A1033" t="s">
        <v>6918</v>
      </c>
      <c r="B1033" t="s">
        <v>6919</v>
      </c>
      <c r="C1033" t="s">
        <v>6920</v>
      </c>
      <c r="D1033" t="s">
        <v>4487</v>
      </c>
      <c r="E1033" t="s">
        <v>4488</v>
      </c>
      <c r="G1033">
        <v>2015</v>
      </c>
      <c r="H1033" t="s">
        <v>6921</v>
      </c>
      <c r="I1033" t="s">
        <v>6922</v>
      </c>
      <c r="J1033" t="s">
        <v>23</v>
      </c>
      <c r="K1033" t="s">
        <v>24</v>
      </c>
      <c r="L1033" t="s">
        <v>1810</v>
      </c>
      <c r="M1033" t="s">
        <v>1811</v>
      </c>
      <c r="N1033" t="s">
        <v>6923</v>
      </c>
      <c r="O1033" t="s">
        <v>97</v>
      </c>
      <c r="P1033" t="s">
        <v>29</v>
      </c>
      <c r="R1033" t="s">
        <v>9854</v>
      </c>
      <c r="S1033" s="5">
        <v>450</v>
      </c>
      <c r="T1033" s="5">
        <v>2490</v>
      </c>
      <c r="U1033" s="5">
        <f>AVERAGE(S1033:T1033)</f>
        <v>1470</v>
      </c>
      <c r="W1033" t="s">
        <v>9851</v>
      </c>
      <c r="X1033" s="9">
        <f>U1033*0.8893</f>
        <v>1307.271</v>
      </c>
      <c r="Y1033" s="15">
        <f>S1033*0.8893</f>
        <v>400.185</v>
      </c>
      <c r="Z1033" s="15">
        <f>T1033*0.8893</f>
        <v>2214.357</v>
      </c>
    </row>
    <row r="1034" spans="1:26" x14ac:dyDescent="0.2">
      <c r="A1034" t="s">
        <v>6924</v>
      </c>
      <c r="B1034" t="s">
        <v>6925</v>
      </c>
      <c r="C1034" t="s">
        <v>6926</v>
      </c>
      <c r="D1034" t="s">
        <v>317</v>
      </c>
      <c r="E1034" t="s">
        <v>318</v>
      </c>
      <c r="G1034">
        <v>2015</v>
      </c>
      <c r="H1034" t="s">
        <v>6927</v>
      </c>
      <c r="I1034" t="s">
        <v>6928</v>
      </c>
      <c r="J1034" t="s">
        <v>64</v>
      </c>
      <c r="K1034" t="s">
        <v>6929</v>
      </c>
      <c r="L1034" t="s">
        <v>25</v>
      </c>
      <c r="M1034" t="s">
        <v>26</v>
      </c>
      <c r="N1034" t="s">
        <v>6930</v>
      </c>
      <c r="O1034" t="s">
        <v>224</v>
      </c>
      <c r="P1034" t="s">
        <v>29</v>
      </c>
      <c r="R1034">
        <v>1165</v>
      </c>
      <c r="W1034" t="s">
        <v>9855</v>
      </c>
      <c r="X1034" s="11">
        <f>R1034</f>
        <v>1165</v>
      </c>
      <c r="Y1034" s="10">
        <f>R1034</f>
        <v>1165</v>
      </c>
      <c r="Z1034" s="10">
        <f>R1034</f>
        <v>1165</v>
      </c>
    </row>
    <row r="1035" spans="1:26" x14ac:dyDescent="0.2">
      <c r="A1035" t="s">
        <v>6931</v>
      </c>
      <c r="B1035" t="s">
        <v>6932</v>
      </c>
      <c r="C1035" t="s">
        <v>6933</v>
      </c>
      <c r="D1035" t="s">
        <v>19</v>
      </c>
      <c r="E1035" t="s">
        <v>20</v>
      </c>
      <c r="G1035">
        <v>2015</v>
      </c>
      <c r="H1035" t="s">
        <v>6934</v>
      </c>
      <c r="I1035" t="s">
        <v>6935</v>
      </c>
      <c r="J1035" t="s">
        <v>23</v>
      </c>
      <c r="K1035" t="s">
        <v>24</v>
      </c>
      <c r="L1035" t="s">
        <v>25</v>
      </c>
      <c r="M1035" t="s">
        <v>26</v>
      </c>
      <c r="O1035" t="s">
        <v>28</v>
      </c>
      <c r="P1035" t="s">
        <v>29</v>
      </c>
      <c r="R1035">
        <v>1495</v>
      </c>
      <c r="W1035" t="s">
        <v>9851</v>
      </c>
      <c r="X1035" s="9">
        <f>R1035*0.8893</f>
        <v>1329.5035</v>
      </c>
      <c r="Y1035" s="10">
        <f>R1035*0.8893</f>
        <v>1329.5035</v>
      </c>
      <c r="Z1035" s="10">
        <f>R1035*0.8893</f>
        <v>1329.5035</v>
      </c>
    </row>
    <row r="1036" spans="1:26" x14ac:dyDescent="0.2">
      <c r="A1036" t="s">
        <v>6936</v>
      </c>
      <c r="B1036" t="s">
        <v>6937</v>
      </c>
      <c r="C1036" t="s">
        <v>6938</v>
      </c>
      <c r="D1036" t="s">
        <v>335</v>
      </c>
      <c r="E1036" t="s">
        <v>336</v>
      </c>
      <c r="G1036">
        <v>2015</v>
      </c>
      <c r="H1036" t="s">
        <v>6939</v>
      </c>
      <c r="I1036" t="s">
        <v>6940</v>
      </c>
      <c r="J1036" t="s">
        <v>44</v>
      </c>
      <c r="K1036" t="s">
        <v>113</v>
      </c>
      <c r="L1036" t="s">
        <v>340</v>
      </c>
      <c r="M1036" t="s">
        <v>341</v>
      </c>
      <c r="N1036" t="s">
        <v>6941</v>
      </c>
      <c r="O1036" t="s">
        <v>343</v>
      </c>
      <c r="P1036" t="s">
        <v>29</v>
      </c>
      <c r="R1036">
        <v>0</v>
      </c>
      <c r="W1036" t="s">
        <v>9855</v>
      </c>
      <c r="X1036" s="11">
        <f>R1036</f>
        <v>0</v>
      </c>
      <c r="Y1036" s="10">
        <f>R1036</f>
        <v>0</v>
      </c>
      <c r="Z1036" s="10">
        <f>R1036</f>
        <v>0</v>
      </c>
    </row>
    <row r="1037" spans="1:26" x14ac:dyDescent="0.2">
      <c r="A1037" t="s">
        <v>6942</v>
      </c>
      <c r="B1037" t="s">
        <v>6943</v>
      </c>
      <c r="C1037" t="s">
        <v>6944</v>
      </c>
      <c r="D1037" t="s">
        <v>2671</v>
      </c>
      <c r="E1037" t="s">
        <v>2672</v>
      </c>
      <c r="G1037">
        <v>2015</v>
      </c>
      <c r="H1037" t="s">
        <v>6945</v>
      </c>
      <c r="I1037" t="s">
        <v>6946</v>
      </c>
      <c r="J1037" t="s">
        <v>23</v>
      </c>
      <c r="K1037" t="s">
        <v>24</v>
      </c>
      <c r="L1037" t="s">
        <v>2675</v>
      </c>
      <c r="M1037" t="s">
        <v>2528</v>
      </c>
      <c r="O1037" t="s">
        <v>97</v>
      </c>
      <c r="P1037" t="s">
        <v>29</v>
      </c>
      <c r="R1037" t="s">
        <v>9854</v>
      </c>
      <c r="S1037" s="5">
        <v>450</v>
      </c>
      <c r="T1037" s="5">
        <v>2490</v>
      </c>
      <c r="U1037" s="5">
        <f>AVERAGE(S1037:T1037)</f>
        <v>1470</v>
      </c>
      <c r="W1037" t="s">
        <v>9851</v>
      </c>
      <c r="X1037" s="9">
        <f>U1037*0.8893</f>
        <v>1307.271</v>
      </c>
      <c r="Y1037" s="15">
        <f>S1037*0.8893</f>
        <v>400.185</v>
      </c>
      <c r="Z1037" s="15">
        <f>T1037*0.8893</f>
        <v>2214.357</v>
      </c>
    </row>
    <row r="1038" spans="1:26" x14ac:dyDescent="0.2">
      <c r="A1038" t="s">
        <v>6947</v>
      </c>
      <c r="B1038" t="s">
        <v>6948</v>
      </c>
      <c r="C1038" t="s">
        <v>6949</v>
      </c>
      <c r="D1038" t="s">
        <v>335</v>
      </c>
      <c r="E1038" t="s">
        <v>336</v>
      </c>
      <c r="G1038">
        <v>2015</v>
      </c>
      <c r="H1038" t="s">
        <v>6950</v>
      </c>
      <c r="I1038" t="s">
        <v>6951</v>
      </c>
      <c r="J1038" t="s">
        <v>44</v>
      </c>
      <c r="K1038" t="s">
        <v>113</v>
      </c>
      <c r="L1038" t="s">
        <v>340</v>
      </c>
      <c r="M1038" t="s">
        <v>341</v>
      </c>
      <c r="N1038" t="s">
        <v>6952</v>
      </c>
      <c r="O1038" t="s">
        <v>343</v>
      </c>
      <c r="P1038" t="s">
        <v>29</v>
      </c>
      <c r="R1038">
        <v>0</v>
      </c>
      <c r="W1038" t="s">
        <v>9855</v>
      </c>
      <c r="X1038" s="11">
        <f t="shared" ref="X1038:X1044" si="30">R1038</f>
        <v>0</v>
      </c>
      <c r="Y1038" s="10">
        <f t="shared" ref="Y1038:Y1044" si="31">R1038</f>
        <v>0</v>
      </c>
      <c r="Z1038" s="10">
        <f t="shared" ref="Z1038:Z1044" si="32">R1038</f>
        <v>0</v>
      </c>
    </row>
    <row r="1039" spans="1:26" x14ac:dyDescent="0.2">
      <c r="A1039" t="s">
        <v>6953</v>
      </c>
      <c r="B1039" t="s">
        <v>6954</v>
      </c>
      <c r="C1039" t="s">
        <v>6955</v>
      </c>
      <c r="D1039" t="s">
        <v>335</v>
      </c>
      <c r="E1039" t="s">
        <v>336</v>
      </c>
      <c r="G1039">
        <v>2015</v>
      </c>
      <c r="H1039" t="s">
        <v>6956</v>
      </c>
      <c r="I1039" t="s">
        <v>6957</v>
      </c>
      <c r="J1039" t="s">
        <v>44</v>
      </c>
      <c r="K1039" t="s">
        <v>861</v>
      </c>
      <c r="L1039" t="s">
        <v>340</v>
      </c>
      <c r="M1039" t="s">
        <v>341</v>
      </c>
      <c r="N1039" t="s">
        <v>6958</v>
      </c>
      <c r="O1039" t="s">
        <v>343</v>
      </c>
      <c r="P1039" t="s">
        <v>29</v>
      </c>
      <c r="R1039">
        <v>0</v>
      </c>
      <c r="W1039" t="s">
        <v>9855</v>
      </c>
      <c r="X1039" s="11">
        <f t="shared" si="30"/>
        <v>0</v>
      </c>
      <c r="Y1039" s="10">
        <f t="shared" si="31"/>
        <v>0</v>
      </c>
      <c r="Z1039" s="10">
        <f t="shared" si="32"/>
        <v>0</v>
      </c>
    </row>
    <row r="1040" spans="1:26" x14ac:dyDescent="0.2">
      <c r="A1040" t="s">
        <v>6959</v>
      </c>
      <c r="B1040" t="s">
        <v>6960</v>
      </c>
      <c r="C1040" t="s">
        <v>6961</v>
      </c>
      <c r="D1040" t="s">
        <v>335</v>
      </c>
      <c r="E1040" t="s">
        <v>336</v>
      </c>
      <c r="G1040">
        <v>2015</v>
      </c>
      <c r="H1040" t="s">
        <v>6962</v>
      </c>
      <c r="I1040" t="s">
        <v>6963</v>
      </c>
      <c r="J1040" t="s">
        <v>64</v>
      </c>
      <c r="K1040" t="s">
        <v>652</v>
      </c>
      <c r="L1040" t="s">
        <v>340</v>
      </c>
      <c r="M1040" t="s">
        <v>341</v>
      </c>
      <c r="N1040" t="s">
        <v>6964</v>
      </c>
      <c r="O1040" t="s">
        <v>343</v>
      </c>
      <c r="P1040" t="s">
        <v>29</v>
      </c>
      <c r="R1040">
        <v>0</v>
      </c>
      <c r="W1040" t="s">
        <v>9855</v>
      </c>
      <c r="X1040" s="11">
        <f t="shared" si="30"/>
        <v>0</v>
      </c>
      <c r="Y1040" s="10">
        <f t="shared" si="31"/>
        <v>0</v>
      </c>
      <c r="Z1040" s="10">
        <f t="shared" si="32"/>
        <v>0</v>
      </c>
    </row>
    <row r="1041" spans="1:26" x14ac:dyDescent="0.2">
      <c r="A1041" t="s">
        <v>6965</v>
      </c>
      <c r="B1041" t="s">
        <v>6966</v>
      </c>
      <c r="C1041" t="s">
        <v>6967</v>
      </c>
      <c r="D1041" t="s">
        <v>335</v>
      </c>
      <c r="E1041" t="s">
        <v>336</v>
      </c>
      <c r="G1041">
        <v>2015</v>
      </c>
      <c r="H1041" t="s">
        <v>6968</v>
      </c>
      <c r="I1041" t="s">
        <v>6969</v>
      </c>
      <c r="J1041" t="s">
        <v>122</v>
      </c>
      <c r="K1041" t="s">
        <v>9996</v>
      </c>
      <c r="L1041" t="s">
        <v>340</v>
      </c>
      <c r="M1041" t="s">
        <v>341</v>
      </c>
      <c r="N1041" t="s">
        <v>6970</v>
      </c>
      <c r="O1041" t="s">
        <v>343</v>
      </c>
      <c r="P1041" t="s">
        <v>29</v>
      </c>
      <c r="R1041">
        <v>0</v>
      </c>
      <c r="W1041" t="s">
        <v>9855</v>
      </c>
      <c r="X1041" s="11">
        <f t="shared" si="30"/>
        <v>0</v>
      </c>
      <c r="Y1041" s="10">
        <f t="shared" si="31"/>
        <v>0</v>
      </c>
      <c r="Z1041" s="10">
        <f t="shared" si="32"/>
        <v>0</v>
      </c>
    </row>
    <row r="1042" spans="1:26" x14ac:dyDescent="0.2">
      <c r="A1042" t="s">
        <v>6971</v>
      </c>
      <c r="B1042" t="s">
        <v>6972</v>
      </c>
      <c r="C1042" t="s">
        <v>6973</v>
      </c>
      <c r="D1042" t="s">
        <v>335</v>
      </c>
      <c r="E1042" t="s">
        <v>336</v>
      </c>
      <c r="G1042">
        <v>2015</v>
      </c>
      <c r="H1042" t="s">
        <v>6974</v>
      </c>
      <c r="I1042" t="s">
        <v>6262</v>
      </c>
      <c r="J1042" t="s">
        <v>44</v>
      </c>
      <c r="K1042" t="s">
        <v>9997</v>
      </c>
      <c r="L1042" t="s">
        <v>340</v>
      </c>
      <c r="M1042" t="s">
        <v>341</v>
      </c>
      <c r="N1042" t="s">
        <v>6975</v>
      </c>
      <c r="O1042" t="s">
        <v>343</v>
      </c>
      <c r="P1042" t="s">
        <v>29</v>
      </c>
      <c r="R1042">
        <v>0</v>
      </c>
      <c r="W1042" t="s">
        <v>9855</v>
      </c>
      <c r="X1042" s="11">
        <f t="shared" si="30"/>
        <v>0</v>
      </c>
      <c r="Y1042" s="10">
        <f t="shared" si="31"/>
        <v>0</v>
      </c>
      <c r="Z1042" s="10">
        <f t="shared" si="32"/>
        <v>0</v>
      </c>
    </row>
    <row r="1043" spans="1:26" x14ac:dyDescent="0.2">
      <c r="A1043" t="s">
        <v>6976</v>
      </c>
      <c r="B1043" t="s">
        <v>6977</v>
      </c>
      <c r="C1043" t="s">
        <v>6978</v>
      </c>
      <c r="D1043" t="s">
        <v>335</v>
      </c>
      <c r="E1043" t="s">
        <v>336</v>
      </c>
      <c r="G1043">
        <v>2015</v>
      </c>
      <c r="H1043" t="s">
        <v>6979</v>
      </c>
      <c r="I1043" t="s">
        <v>6980</v>
      </c>
      <c r="J1043" t="s">
        <v>44</v>
      </c>
      <c r="K1043" t="s">
        <v>9998</v>
      </c>
      <c r="L1043" t="s">
        <v>340</v>
      </c>
      <c r="M1043" t="s">
        <v>341</v>
      </c>
      <c r="N1043" t="s">
        <v>6982</v>
      </c>
      <c r="O1043" t="s">
        <v>343</v>
      </c>
      <c r="P1043" t="s">
        <v>29</v>
      </c>
      <c r="R1043">
        <v>0</v>
      </c>
      <c r="W1043" t="s">
        <v>9855</v>
      </c>
      <c r="X1043" s="11">
        <f t="shared" si="30"/>
        <v>0</v>
      </c>
      <c r="Y1043" s="10">
        <f t="shared" si="31"/>
        <v>0</v>
      </c>
      <c r="Z1043" s="10">
        <f t="shared" si="32"/>
        <v>0</v>
      </c>
    </row>
    <row r="1044" spans="1:26" x14ac:dyDescent="0.2">
      <c r="A1044" t="s">
        <v>6983</v>
      </c>
      <c r="B1044" t="s">
        <v>6984</v>
      </c>
      <c r="C1044" t="s">
        <v>6985</v>
      </c>
      <c r="D1044" t="s">
        <v>335</v>
      </c>
      <c r="E1044" t="s">
        <v>336</v>
      </c>
      <c r="G1044">
        <v>2015</v>
      </c>
      <c r="H1044" t="s">
        <v>6986</v>
      </c>
      <c r="I1044" t="s">
        <v>6987</v>
      </c>
      <c r="J1044" t="s">
        <v>44</v>
      </c>
      <c r="K1044" t="s">
        <v>113</v>
      </c>
      <c r="L1044" t="s">
        <v>340</v>
      </c>
      <c r="M1044" t="s">
        <v>341</v>
      </c>
      <c r="N1044" t="s">
        <v>6988</v>
      </c>
      <c r="O1044" t="s">
        <v>343</v>
      </c>
      <c r="P1044" t="s">
        <v>29</v>
      </c>
      <c r="R1044">
        <v>0</v>
      </c>
      <c r="W1044" t="s">
        <v>9855</v>
      </c>
      <c r="X1044" s="11">
        <f t="shared" si="30"/>
        <v>0</v>
      </c>
      <c r="Y1044" s="10">
        <f t="shared" si="31"/>
        <v>0</v>
      </c>
      <c r="Z1044" s="10">
        <f t="shared" si="32"/>
        <v>0</v>
      </c>
    </row>
    <row r="1045" spans="1:26" x14ac:dyDescent="0.2">
      <c r="A1045" t="s">
        <v>6989</v>
      </c>
      <c r="B1045" t="s">
        <v>6990</v>
      </c>
      <c r="C1045" t="s">
        <v>6991</v>
      </c>
      <c r="D1045" t="s">
        <v>19</v>
      </c>
      <c r="E1045" t="s">
        <v>20</v>
      </c>
      <c r="G1045">
        <v>2015</v>
      </c>
      <c r="H1045" t="s">
        <v>6992</v>
      </c>
      <c r="I1045" t="s">
        <v>6993</v>
      </c>
      <c r="J1045" t="s">
        <v>23</v>
      </c>
      <c r="K1045" t="s">
        <v>24</v>
      </c>
      <c r="L1045" t="s">
        <v>25</v>
      </c>
      <c r="M1045" t="s">
        <v>26</v>
      </c>
      <c r="O1045" t="s">
        <v>28</v>
      </c>
      <c r="P1045" t="s">
        <v>29</v>
      </c>
      <c r="R1045">
        <v>1495</v>
      </c>
      <c r="W1045" t="s">
        <v>9851</v>
      </c>
      <c r="X1045" s="9">
        <f>R1045*0.8893</f>
        <v>1329.5035</v>
      </c>
      <c r="Y1045" s="10">
        <f>R1045*0.8893</f>
        <v>1329.5035</v>
      </c>
      <c r="Z1045" s="10">
        <f>R1045*0.8893</f>
        <v>1329.5035</v>
      </c>
    </row>
    <row r="1046" spans="1:26" x14ac:dyDescent="0.2">
      <c r="A1046" t="s">
        <v>6994</v>
      </c>
      <c r="B1046" t="s">
        <v>6995</v>
      </c>
      <c r="C1046" t="s">
        <v>6996</v>
      </c>
      <c r="D1046" t="s">
        <v>19</v>
      </c>
      <c r="E1046" t="s">
        <v>20</v>
      </c>
      <c r="G1046">
        <v>2015</v>
      </c>
      <c r="H1046" t="s">
        <v>6997</v>
      </c>
      <c r="I1046" t="s">
        <v>6998</v>
      </c>
      <c r="J1046" t="s">
        <v>122</v>
      </c>
      <c r="K1046" t="s">
        <v>232</v>
      </c>
      <c r="L1046" t="s">
        <v>25</v>
      </c>
      <c r="M1046" t="s">
        <v>26</v>
      </c>
      <c r="N1046" t="s">
        <v>6999</v>
      </c>
      <c r="O1046" t="s">
        <v>28</v>
      </c>
      <c r="P1046" t="s">
        <v>29</v>
      </c>
      <c r="R1046">
        <v>1495</v>
      </c>
      <c r="W1046" t="s">
        <v>9851</v>
      </c>
      <c r="X1046" s="9">
        <f>R1046*0.8893</f>
        <v>1329.5035</v>
      </c>
      <c r="Y1046" s="10">
        <f>R1046*0.8893</f>
        <v>1329.5035</v>
      </c>
      <c r="Z1046" s="10">
        <f>R1046*0.8893</f>
        <v>1329.5035</v>
      </c>
    </row>
    <row r="1047" spans="1:26" x14ac:dyDescent="0.2">
      <c r="A1047" t="s">
        <v>7000</v>
      </c>
      <c r="B1047" t="s">
        <v>7001</v>
      </c>
      <c r="C1047" t="s">
        <v>7002</v>
      </c>
      <c r="D1047" t="s">
        <v>4487</v>
      </c>
      <c r="E1047" t="s">
        <v>4488</v>
      </c>
      <c r="G1047">
        <v>2015</v>
      </c>
      <c r="H1047" t="s">
        <v>7003</v>
      </c>
      <c r="I1047" t="s">
        <v>7004</v>
      </c>
      <c r="J1047" t="s">
        <v>23</v>
      </c>
      <c r="K1047" t="s">
        <v>24</v>
      </c>
      <c r="L1047" t="s">
        <v>1810</v>
      </c>
      <c r="M1047" t="s">
        <v>1811</v>
      </c>
      <c r="N1047" t="s">
        <v>7005</v>
      </c>
      <c r="O1047" t="s">
        <v>97</v>
      </c>
      <c r="P1047" t="s">
        <v>29</v>
      </c>
      <c r="R1047" t="s">
        <v>9854</v>
      </c>
      <c r="S1047" s="5">
        <v>450</v>
      </c>
      <c r="T1047" s="5">
        <v>2490</v>
      </c>
      <c r="U1047" s="5">
        <f>AVERAGE(S1047:T1047)</f>
        <v>1470</v>
      </c>
      <c r="W1047" t="s">
        <v>9851</v>
      </c>
      <c r="X1047" s="9">
        <f>U1047*0.8893</f>
        <v>1307.271</v>
      </c>
      <c r="Y1047" s="15">
        <f>S1047*0.8893</f>
        <v>400.185</v>
      </c>
      <c r="Z1047" s="15">
        <f>T1047*0.8893</f>
        <v>2214.357</v>
      </c>
    </row>
    <row r="1048" spans="1:26" x14ac:dyDescent="0.2">
      <c r="A1048" t="s">
        <v>7006</v>
      </c>
      <c r="B1048" t="s">
        <v>7007</v>
      </c>
      <c r="C1048" t="s">
        <v>7008</v>
      </c>
      <c r="D1048" t="s">
        <v>335</v>
      </c>
      <c r="E1048" t="s">
        <v>336</v>
      </c>
      <c r="G1048">
        <v>2015</v>
      </c>
      <c r="H1048" t="s">
        <v>7009</v>
      </c>
      <c r="I1048" t="s">
        <v>7010</v>
      </c>
      <c r="J1048" t="s">
        <v>44</v>
      </c>
      <c r="K1048" t="s">
        <v>113</v>
      </c>
      <c r="L1048" t="s">
        <v>340</v>
      </c>
      <c r="M1048" t="s">
        <v>341</v>
      </c>
      <c r="N1048" t="s">
        <v>7011</v>
      </c>
      <c r="O1048" t="s">
        <v>343</v>
      </c>
      <c r="P1048" t="s">
        <v>29</v>
      </c>
      <c r="R1048">
        <v>0</v>
      </c>
      <c r="W1048" t="s">
        <v>9855</v>
      </c>
      <c r="X1048" s="11">
        <f>R1048</f>
        <v>0</v>
      </c>
      <c r="Y1048" s="10">
        <f>R1048</f>
        <v>0</v>
      </c>
      <c r="Z1048" s="10">
        <f>R1048</f>
        <v>0</v>
      </c>
    </row>
    <row r="1049" spans="1:26" x14ac:dyDescent="0.2">
      <c r="A1049" t="s">
        <v>7012</v>
      </c>
      <c r="B1049" t="s">
        <v>7013</v>
      </c>
      <c r="C1049" t="s">
        <v>7014</v>
      </c>
      <c r="D1049" t="s">
        <v>2699</v>
      </c>
      <c r="E1049" t="s">
        <v>2700</v>
      </c>
      <c r="G1049">
        <v>2015</v>
      </c>
      <c r="H1049" t="s">
        <v>7015</v>
      </c>
      <c r="I1049" t="s">
        <v>7016</v>
      </c>
      <c r="J1049" t="s">
        <v>23</v>
      </c>
      <c r="K1049" t="s">
        <v>24</v>
      </c>
      <c r="L1049" t="s">
        <v>150</v>
      </c>
      <c r="M1049" t="s">
        <v>151</v>
      </c>
      <c r="N1049" t="s">
        <v>7017</v>
      </c>
      <c r="O1049" t="s">
        <v>97</v>
      </c>
      <c r="P1049" t="s">
        <v>29</v>
      </c>
      <c r="R1049" t="s">
        <v>9854</v>
      </c>
      <c r="S1049" s="5">
        <v>450</v>
      </c>
      <c r="T1049" s="5">
        <v>1900</v>
      </c>
      <c r="U1049" s="5">
        <f>AVERAGE(S1049:T1049)</f>
        <v>1175</v>
      </c>
      <c r="W1049" t="s">
        <v>9851</v>
      </c>
      <c r="X1049" s="9">
        <f>U1049*0.8893</f>
        <v>1044.9275</v>
      </c>
      <c r="Y1049" s="15">
        <f>S1049*0.8893</f>
        <v>400.185</v>
      </c>
      <c r="Z1049" s="15">
        <f>T1049*0.8893</f>
        <v>1689.67</v>
      </c>
    </row>
    <row r="1050" spans="1:26" x14ac:dyDescent="0.2">
      <c r="A1050" t="s">
        <v>7018</v>
      </c>
      <c r="B1050" t="s">
        <v>7019</v>
      </c>
      <c r="C1050" t="s">
        <v>7020</v>
      </c>
      <c r="D1050" t="s">
        <v>563</v>
      </c>
      <c r="E1050" t="s">
        <v>564</v>
      </c>
      <c r="G1050">
        <v>2015</v>
      </c>
      <c r="H1050" t="s">
        <v>7021</v>
      </c>
      <c r="I1050" t="s">
        <v>7022</v>
      </c>
      <c r="J1050" t="s">
        <v>23</v>
      </c>
      <c r="K1050" t="s">
        <v>9999</v>
      </c>
      <c r="L1050" t="s">
        <v>567</v>
      </c>
      <c r="M1050" t="s">
        <v>568</v>
      </c>
      <c r="N1050" t="s">
        <v>7023</v>
      </c>
      <c r="O1050" t="s">
        <v>97</v>
      </c>
      <c r="P1050" t="s">
        <v>29</v>
      </c>
      <c r="R1050" t="s">
        <v>9854</v>
      </c>
      <c r="S1050" s="5">
        <v>450</v>
      </c>
      <c r="T1050" s="5">
        <v>2490</v>
      </c>
      <c r="U1050" s="5">
        <f>AVERAGE(S1050:T1050)</f>
        <v>1470</v>
      </c>
      <c r="W1050" t="s">
        <v>9851</v>
      </c>
      <c r="X1050" s="9">
        <f>U1050*0.8893</f>
        <v>1307.271</v>
      </c>
      <c r="Y1050" s="15">
        <f>S1050*0.8893</f>
        <v>400.185</v>
      </c>
      <c r="Z1050" s="15">
        <f>T1050*0.8893</f>
        <v>2214.357</v>
      </c>
    </row>
    <row r="1051" spans="1:26" x14ac:dyDescent="0.2">
      <c r="A1051" t="s">
        <v>7024</v>
      </c>
      <c r="B1051" t="s">
        <v>7025</v>
      </c>
      <c r="C1051" t="s">
        <v>7026</v>
      </c>
      <c r="D1051" t="s">
        <v>19</v>
      </c>
      <c r="E1051" t="s">
        <v>20</v>
      </c>
      <c r="G1051">
        <v>2015</v>
      </c>
      <c r="H1051" t="s">
        <v>7027</v>
      </c>
      <c r="I1051" t="s">
        <v>7028</v>
      </c>
      <c r="J1051" t="s">
        <v>23</v>
      </c>
      <c r="K1051" t="s">
        <v>24</v>
      </c>
      <c r="L1051" t="s">
        <v>25</v>
      </c>
      <c r="M1051" t="s">
        <v>26</v>
      </c>
      <c r="N1051" t="s">
        <v>7029</v>
      </c>
      <c r="O1051" t="s">
        <v>28</v>
      </c>
      <c r="P1051" t="s">
        <v>29</v>
      </c>
      <c r="R1051">
        <v>1495</v>
      </c>
      <c r="W1051" t="s">
        <v>9851</v>
      </c>
      <c r="X1051" s="9">
        <f>R1051*0.8893</f>
        <v>1329.5035</v>
      </c>
      <c r="Y1051" s="10">
        <f>R1051*0.8893</f>
        <v>1329.5035</v>
      </c>
      <c r="Z1051" s="10">
        <f>R1051*0.8893</f>
        <v>1329.5035</v>
      </c>
    </row>
    <row r="1052" spans="1:26" x14ac:dyDescent="0.2">
      <c r="A1052" t="s">
        <v>7030</v>
      </c>
      <c r="B1052" t="s">
        <v>7031</v>
      </c>
      <c r="C1052" t="s">
        <v>7032</v>
      </c>
      <c r="D1052" t="s">
        <v>19</v>
      </c>
      <c r="E1052" t="s">
        <v>20</v>
      </c>
      <c r="G1052">
        <v>2015</v>
      </c>
      <c r="H1052" t="s">
        <v>7033</v>
      </c>
      <c r="I1052" t="s">
        <v>7034</v>
      </c>
      <c r="J1052" t="s">
        <v>23</v>
      </c>
      <c r="K1052" t="s">
        <v>24</v>
      </c>
      <c r="L1052" t="s">
        <v>25</v>
      </c>
      <c r="M1052" t="s">
        <v>26</v>
      </c>
      <c r="N1052" t="s">
        <v>7035</v>
      </c>
      <c r="O1052" t="s">
        <v>28</v>
      </c>
      <c r="P1052" t="s">
        <v>29</v>
      </c>
      <c r="R1052">
        <v>1495</v>
      </c>
      <c r="W1052" t="s">
        <v>9851</v>
      </c>
      <c r="X1052" s="9">
        <f>R1052*0.8893</f>
        <v>1329.5035</v>
      </c>
      <c r="Y1052" s="10">
        <f>R1052*0.8893</f>
        <v>1329.5035</v>
      </c>
      <c r="Z1052" s="10">
        <f>R1052*0.8893</f>
        <v>1329.5035</v>
      </c>
    </row>
    <row r="1053" spans="1:26" x14ac:dyDescent="0.2">
      <c r="A1053" t="s">
        <v>7036</v>
      </c>
      <c r="B1053" t="s">
        <v>7037</v>
      </c>
      <c r="C1053" t="s">
        <v>7038</v>
      </c>
      <c r="D1053" t="s">
        <v>19</v>
      </c>
      <c r="E1053" t="s">
        <v>20</v>
      </c>
      <c r="G1053">
        <v>2015</v>
      </c>
      <c r="H1053" t="s">
        <v>7039</v>
      </c>
      <c r="I1053" t="s">
        <v>7040</v>
      </c>
      <c r="J1053" t="s">
        <v>44</v>
      </c>
      <c r="K1053" t="s">
        <v>7041</v>
      </c>
      <c r="L1053" t="s">
        <v>25</v>
      </c>
      <c r="M1053" t="s">
        <v>26</v>
      </c>
      <c r="N1053" t="s">
        <v>7042</v>
      </c>
      <c r="O1053" t="s">
        <v>28</v>
      </c>
      <c r="P1053" t="s">
        <v>29</v>
      </c>
      <c r="R1053">
        <v>1495</v>
      </c>
      <c r="W1053" t="s">
        <v>9851</v>
      </c>
      <c r="X1053" s="9">
        <f>R1053*0.8893</f>
        <v>1329.5035</v>
      </c>
      <c r="Y1053" s="10">
        <f>R1053*0.8893</f>
        <v>1329.5035</v>
      </c>
      <c r="Z1053" s="10">
        <f>R1053*0.8893</f>
        <v>1329.5035</v>
      </c>
    </row>
    <row r="1054" spans="1:26" x14ac:dyDescent="0.2">
      <c r="A1054" t="s">
        <v>7043</v>
      </c>
      <c r="B1054" t="s">
        <v>7044</v>
      </c>
      <c r="C1054" t="s">
        <v>7045</v>
      </c>
      <c r="D1054" t="s">
        <v>335</v>
      </c>
      <c r="E1054" t="s">
        <v>336</v>
      </c>
      <c r="G1054">
        <v>2015</v>
      </c>
      <c r="H1054" t="s">
        <v>7046</v>
      </c>
      <c r="I1054" t="s">
        <v>338</v>
      </c>
      <c r="J1054" t="s">
        <v>44</v>
      </c>
      <c r="K1054" t="s">
        <v>339</v>
      </c>
      <c r="L1054" t="s">
        <v>340</v>
      </c>
      <c r="M1054" t="s">
        <v>341</v>
      </c>
      <c r="N1054" t="s">
        <v>3603</v>
      </c>
      <c r="O1054" t="s">
        <v>343</v>
      </c>
      <c r="P1054" t="s">
        <v>29</v>
      </c>
      <c r="R1054">
        <v>0</v>
      </c>
      <c r="W1054" t="s">
        <v>9855</v>
      </c>
      <c r="X1054" s="11">
        <f>R1054</f>
        <v>0</v>
      </c>
      <c r="Y1054" s="10">
        <f>R1054</f>
        <v>0</v>
      </c>
      <c r="Z1054" s="10">
        <f>R1054</f>
        <v>0</v>
      </c>
    </row>
    <row r="1055" spans="1:26" x14ac:dyDescent="0.2">
      <c r="A1055" t="s">
        <v>7047</v>
      </c>
      <c r="B1055" t="s">
        <v>7048</v>
      </c>
      <c r="C1055" t="s">
        <v>7049</v>
      </c>
      <c r="D1055" t="s">
        <v>7050</v>
      </c>
      <c r="E1055" t="s">
        <v>7051</v>
      </c>
      <c r="G1055">
        <v>2015</v>
      </c>
      <c r="H1055" t="s">
        <v>7052</v>
      </c>
      <c r="I1055" t="s">
        <v>7053</v>
      </c>
      <c r="J1055" t="s">
        <v>122</v>
      </c>
      <c r="K1055" t="s">
        <v>232</v>
      </c>
      <c r="L1055" t="s">
        <v>1068</v>
      </c>
      <c r="M1055" t="s">
        <v>587</v>
      </c>
      <c r="O1055" t="s">
        <v>107</v>
      </c>
      <c r="P1055" t="s">
        <v>29</v>
      </c>
      <c r="R1055">
        <v>1745</v>
      </c>
      <c r="W1055" t="s">
        <v>9855</v>
      </c>
      <c r="X1055" s="11">
        <f>R1055</f>
        <v>1745</v>
      </c>
      <c r="Y1055" s="10">
        <f>R1055</f>
        <v>1745</v>
      </c>
      <c r="Z1055" s="10">
        <f>R1055</f>
        <v>1745</v>
      </c>
    </row>
    <row r="1056" spans="1:26" x14ac:dyDescent="0.2">
      <c r="A1056" t="s">
        <v>7054</v>
      </c>
      <c r="B1056" t="s">
        <v>7055</v>
      </c>
      <c r="C1056" t="s">
        <v>7056</v>
      </c>
      <c r="D1056" t="s">
        <v>7057</v>
      </c>
      <c r="E1056" t="s">
        <v>7058</v>
      </c>
      <c r="G1056">
        <v>2015</v>
      </c>
      <c r="H1056" t="s">
        <v>7059</v>
      </c>
      <c r="I1056" t="s">
        <v>7060</v>
      </c>
      <c r="J1056" t="s">
        <v>122</v>
      </c>
      <c r="K1056" t="s">
        <v>242</v>
      </c>
      <c r="L1056" t="s">
        <v>5208</v>
      </c>
      <c r="M1056" t="s">
        <v>7061</v>
      </c>
      <c r="O1056" t="s">
        <v>3324</v>
      </c>
      <c r="P1056" t="s">
        <v>7062</v>
      </c>
      <c r="R1056">
        <v>1745</v>
      </c>
      <c r="W1056" t="s">
        <v>9855</v>
      </c>
      <c r="X1056" s="11">
        <f>R1056</f>
        <v>1745</v>
      </c>
      <c r="Y1056" s="10">
        <f>R1056</f>
        <v>1745</v>
      </c>
      <c r="Z1056" s="10">
        <f>R1056</f>
        <v>1745</v>
      </c>
    </row>
    <row r="1057" spans="1:26" x14ac:dyDescent="0.2">
      <c r="A1057" t="s">
        <v>7063</v>
      </c>
      <c r="B1057" t="s">
        <v>7064</v>
      </c>
      <c r="C1057" t="s">
        <v>7065</v>
      </c>
      <c r="D1057" t="s">
        <v>2763</v>
      </c>
      <c r="E1057" t="s">
        <v>2764</v>
      </c>
      <c r="G1057">
        <v>2015</v>
      </c>
      <c r="H1057" t="s">
        <v>7066</v>
      </c>
      <c r="I1057" t="s">
        <v>7067</v>
      </c>
      <c r="J1057" t="s">
        <v>23</v>
      </c>
      <c r="K1057" t="s">
        <v>24</v>
      </c>
      <c r="L1057" t="s">
        <v>25</v>
      </c>
      <c r="M1057" t="s">
        <v>2768</v>
      </c>
      <c r="O1057" t="s">
        <v>401</v>
      </c>
      <c r="R1057">
        <v>1050</v>
      </c>
      <c r="W1057" t="s">
        <v>9855</v>
      </c>
      <c r="X1057" s="11">
        <f>R1057</f>
        <v>1050</v>
      </c>
      <c r="Y1057" s="10">
        <f>R1057</f>
        <v>1050</v>
      </c>
      <c r="Z1057" s="10">
        <f>R1057</f>
        <v>1050</v>
      </c>
    </row>
    <row r="1058" spans="1:26" x14ac:dyDescent="0.2">
      <c r="A1058" t="s">
        <v>7068</v>
      </c>
      <c r="B1058" t="s">
        <v>7069</v>
      </c>
      <c r="C1058" t="s">
        <v>7070</v>
      </c>
      <c r="D1058" t="s">
        <v>193</v>
      </c>
      <c r="E1058" t="s">
        <v>194</v>
      </c>
      <c r="G1058">
        <v>2015</v>
      </c>
      <c r="H1058" t="s">
        <v>7071</v>
      </c>
      <c r="I1058" t="s">
        <v>7072</v>
      </c>
      <c r="J1058" t="s">
        <v>64</v>
      </c>
      <c r="K1058" t="s">
        <v>10000</v>
      </c>
      <c r="L1058" t="s">
        <v>198</v>
      </c>
      <c r="M1058" t="s">
        <v>199</v>
      </c>
      <c r="N1058" t="s">
        <v>7073</v>
      </c>
      <c r="O1058" t="s">
        <v>189</v>
      </c>
      <c r="P1058" t="s">
        <v>29</v>
      </c>
      <c r="R1058">
        <v>1800</v>
      </c>
      <c r="W1058" t="s">
        <v>9859</v>
      </c>
      <c r="X1058" s="9">
        <f>R1058*0.9517</f>
        <v>1713.06</v>
      </c>
      <c r="Y1058" s="10">
        <f>R1058*0.9157</f>
        <v>1648.26</v>
      </c>
      <c r="Z1058" s="10">
        <f>R1058*0.9157</f>
        <v>1648.26</v>
      </c>
    </row>
    <row r="1059" spans="1:26" x14ac:dyDescent="0.2">
      <c r="A1059" t="s">
        <v>7074</v>
      </c>
      <c r="B1059" t="s">
        <v>7075</v>
      </c>
      <c r="C1059" t="s">
        <v>7076</v>
      </c>
      <c r="D1059" t="s">
        <v>1503</v>
      </c>
      <c r="E1059" t="s">
        <v>1504</v>
      </c>
      <c r="G1059">
        <v>2015</v>
      </c>
      <c r="H1059" t="s">
        <v>7077</v>
      </c>
      <c r="I1059" t="s">
        <v>7078</v>
      </c>
      <c r="J1059" t="s">
        <v>44</v>
      </c>
      <c r="K1059" t="s">
        <v>10001</v>
      </c>
      <c r="L1059" t="s">
        <v>1508</v>
      </c>
      <c r="M1059" t="s">
        <v>263</v>
      </c>
      <c r="O1059" t="s">
        <v>189</v>
      </c>
      <c r="P1059" t="s">
        <v>29</v>
      </c>
      <c r="R1059">
        <v>1400</v>
      </c>
      <c r="W1059" t="s">
        <v>9859</v>
      </c>
      <c r="X1059" s="9">
        <f>R1059*0.9517</f>
        <v>1332.3799999999999</v>
      </c>
      <c r="Y1059" s="10">
        <f>R1059*0.9157</f>
        <v>1281.98</v>
      </c>
      <c r="Z1059" s="10">
        <f>R1059*0.9157</f>
        <v>1281.98</v>
      </c>
    </row>
    <row r="1060" spans="1:26" x14ac:dyDescent="0.2">
      <c r="A1060" t="s">
        <v>7079</v>
      </c>
      <c r="B1060" t="s">
        <v>7080</v>
      </c>
      <c r="C1060" t="s">
        <v>7081</v>
      </c>
      <c r="D1060" t="s">
        <v>59</v>
      </c>
      <c r="E1060" t="s">
        <v>60</v>
      </c>
      <c r="F1060" t="s">
        <v>61</v>
      </c>
      <c r="G1060">
        <v>2015</v>
      </c>
      <c r="H1060" t="s">
        <v>7082</v>
      </c>
      <c r="I1060" t="s">
        <v>7083</v>
      </c>
      <c r="J1060" t="s">
        <v>64</v>
      </c>
      <c r="K1060" t="s">
        <v>10002</v>
      </c>
      <c r="L1060" t="s">
        <v>46</v>
      </c>
      <c r="M1060" t="s">
        <v>66</v>
      </c>
      <c r="N1060" t="s">
        <v>7084</v>
      </c>
      <c r="O1060" t="s">
        <v>68</v>
      </c>
      <c r="P1060" t="s">
        <v>29</v>
      </c>
      <c r="R1060">
        <v>0</v>
      </c>
      <c r="W1060" t="s">
        <v>9851</v>
      </c>
      <c r="X1060" s="9">
        <f>R1060*0.8893</f>
        <v>0</v>
      </c>
      <c r="Y1060" s="10">
        <f>R1060*0.8893</f>
        <v>0</v>
      </c>
      <c r="Z1060" s="10">
        <f>R1060*0.8893</f>
        <v>0</v>
      </c>
    </row>
    <row r="1061" spans="1:26" x14ac:dyDescent="0.2">
      <c r="A1061" t="s">
        <v>7085</v>
      </c>
      <c r="B1061" t="s">
        <v>7086</v>
      </c>
      <c r="C1061" t="s">
        <v>7087</v>
      </c>
      <c r="D1061" t="s">
        <v>4065</v>
      </c>
      <c r="E1061" t="s">
        <v>4066</v>
      </c>
      <c r="G1061">
        <v>2015</v>
      </c>
      <c r="H1061" t="s">
        <v>7088</v>
      </c>
      <c r="I1061" t="s">
        <v>7089</v>
      </c>
      <c r="J1061" t="s">
        <v>23</v>
      </c>
      <c r="K1061" t="s">
        <v>24</v>
      </c>
      <c r="L1061" t="s">
        <v>662</v>
      </c>
      <c r="M1061" t="s">
        <v>663</v>
      </c>
      <c r="N1061" t="s">
        <v>7090</v>
      </c>
      <c r="O1061" t="s">
        <v>107</v>
      </c>
      <c r="P1061" t="s">
        <v>29</v>
      </c>
      <c r="R1061">
        <v>1675</v>
      </c>
      <c r="W1061" t="s">
        <v>9855</v>
      </c>
      <c r="X1061" s="11">
        <f>R1061</f>
        <v>1675</v>
      </c>
      <c r="Y1061" s="10">
        <f>R1061</f>
        <v>1675</v>
      </c>
      <c r="Z1061" s="10">
        <f>R1061</f>
        <v>1675</v>
      </c>
    </row>
    <row r="1062" spans="1:26" x14ac:dyDescent="0.2">
      <c r="A1062" t="s">
        <v>7091</v>
      </c>
      <c r="B1062" t="s">
        <v>7092</v>
      </c>
      <c r="C1062" t="s">
        <v>7093</v>
      </c>
      <c r="D1062" t="s">
        <v>7094</v>
      </c>
      <c r="E1062" t="s">
        <v>336</v>
      </c>
      <c r="G1062">
        <v>2015</v>
      </c>
      <c r="H1062" t="s">
        <v>7095</v>
      </c>
      <c r="I1062" t="s">
        <v>7096</v>
      </c>
      <c r="J1062" t="s">
        <v>64</v>
      </c>
      <c r="K1062" t="s">
        <v>10003</v>
      </c>
      <c r="L1062" t="s">
        <v>340</v>
      </c>
      <c r="M1062" t="s">
        <v>341</v>
      </c>
      <c r="N1062" t="s">
        <v>7097</v>
      </c>
      <c r="O1062" t="s">
        <v>343</v>
      </c>
      <c r="P1062" t="s">
        <v>29</v>
      </c>
      <c r="R1062">
        <v>0</v>
      </c>
      <c r="W1062" t="s">
        <v>9855</v>
      </c>
      <c r="X1062" s="11">
        <f>R1062</f>
        <v>0</v>
      </c>
      <c r="Y1062" s="10">
        <f>R1062</f>
        <v>0</v>
      </c>
      <c r="Z1062" s="10">
        <f>R1062</f>
        <v>0</v>
      </c>
    </row>
    <row r="1063" spans="1:26" x14ac:dyDescent="0.2">
      <c r="A1063" t="s">
        <v>7098</v>
      </c>
      <c r="B1063" t="s">
        <v>7099</v>
      </c>
      <c r="C1063" t="s">
        <v>7100</v>
      </c>
      <c r="D1063" t="s">
        <v>90</v>
      </c>
      <c r="E1063" t="s">
        <v>91</v>
      </c>
      <c r="G1063">
        <v>2015</v>
      </c>
      <c r="H1063" t="s">
        <v>7101</v>
      </c>
      <c r="I1063" t="s">
        <v>7102</v>
      </c>
      <c r="J1063" t="s">
        <v>23</v>
      </c>
      <c r="K1063" t="s">
        <v>45</v>
      </c>
      <c r="L1063" t="s">
        <v>95</v>
      </c>
      <c r="N1063" t="s">
        <v>7103</v>
      </c>
      <c r="O1063" t="s">
        <v>97</v>
      </c>
      <c r="P1063" t="s">
        <v>29</v>
      </c>
      <c r="R1063" t="s">
        <v>9854</v>
      </c>
      <c r="S1063" s="5">
        <v>450</v>
      </c>
      <c r="T1063" s="5">
        <v>2490</v>
      </c>
      <c r="U1063" s="5">
        <f>AVERAGE(S1063:T1063)</f>
        <v>1470</v>
      </c>
      <c r="W1063" t="s">
        <v>9851</v>
      </c>
      <c r="X1063" s="9">
        <f>U1063*0.8893</f>
        <v>1307.271</v>
      </c>
      <c r="Y1063" s="15">
        <f>S1063*0.8893</f>
        <v>400.185</v>
      </c>
      <c r="Z1063" s="15">
        <f>T1063*0.8893</f>
        <v>2214.357</v>
      </c>
    </row>
    <row r="1064" spans="1:26" x14ac:dyDescent="0.2">
      <c r="A1064" t="s">
        <v>7104</v>
      </c>
      <c r="B1064" t="s">
        <v>7105</v>
      </c>
      <c r="C1064" t="s">
        <v>7106</v>
      </c>
      <c r="D1064" t="s">
        <v>2179</v>
      </c>
      <c r="E1064" t="s">
        <v>2180</v>
      </c>
      <c r="F1064" t="s">
        <v>2181</v>
      </c>
      <c r="G1064">
        <v>2015</v>
      </c>
      <c r="H1064" t="s">
        <v>7107</v>
      </c>
      <c r="I1064" t="s">
        <v>7108</v>
      </c>
      <c r="J1064" t="s">
        <v>23</v>
      </c>
      <c r="K1064" t="s">
        <v>24</v>
      </c>
      <c r="L1064" t="s">
        <v>1548</v>
      </c>
      <c r="M1064" t="s">
        <v>1621</v>
      </c>
      <c r="O1064" t="s">
        <v>107</v>
      </c>
      <c r="P1064" t="s">
        <v>29</v>
      </c>
      <c r="R1064">
        <v>2230</v>
      </c>
      <c r="W1064" t="s">
        <v>9855</v>
      </c>
      <c r="X1064" s="11">
        <f>R1064</f>
        <v>2230</v>
      </c>
      <c r="Y1064" s="10">
        <f>R1064</f>
        <v>2230</v>
      </c>
      <c r="Z1064" s="10">
        <f>R1064</f>
        <v>2230</v>
      </c>
    </row>
    <row r="1065" spans="1:26" x14ac:dyDescent="0.2">
      <c r="A1065" t="s">
        <v>7109</v>
      </c>
      <c r="B1065" t="s">
        <v>7110</v>
      </c>
      <c r="C1065" t="s">
        <v>7111</v>
      </c>
      <c r="D1065" t="s">
        <v>7112</v>
      </c>
      <c r="E1065" t="s">
        <v>7113</v>
      </c>
      <c r="G1065">
        <v>2015</v>
      </c>
      <c r="H1065" t="s">
        <v>7114</v>
      </c>
      <c r="I1065" t="s">
        <v>5742</v>
      </c>
      <c r="J1065" t="s">
        <v>23</v>
      </c>
      <c r="K1065" t="s">
        <v>24</v>
      </c>
      <c r="L1065" t="s">
        <v>7115</v>
      </c>
      <c r="M1065" t="s">
        <v>7116</v>
      </c>
      <c r="O1065" t="s">
        <v>107</v>
      </c>
      <c r="P1065" t="s">
        <v>29</v>
      </c>
      <c r="R1065">
        <v>1745</v>
      </c>
      <c r="W1065" t="s">
        <v>9855</v>
      </c>
      <c r="X1065" s="11">
        <f>R1065</f>
        <v>1745</v>
      </c>
      <c r="Y1065" s="10">
        <f>R1065</f>
        <v>1745</v>
      </c>
      <c r="Z1065" s="10">
        <f>R1065</f>
        <v>1745</v>
      </c>
    </row>
    <row r="1066" spans="1:26" x14ac:dyDescent="0.2">
      <c r="A1066" t="s">
        <v>7117</v>
      </c>
      <c r="B1066" t="s">
        <v>7118</v>
      </c>
      <c r="C1066" t="s">
        <v>7119</v>
      </c>
      <c r="D1066" t="s">
        <v>5875</v>
      </c>
      <c r="E1066" t="s">
        <v>5876</v>
      </c>
      <c r="G1066">
        <v>2015</v>
      </c>
      <c r="H1066" t="s">
        <v>7120</v>
      </c>
      <c r="I1066" t="s">
        <v>7121</v>
      </c>
      <c r="J1066" t="s">
        <v>44</v>
      </c>
      <c r="K1066" t="s">
        <v>113</v>
      </c>
      <c r="L1066" t="s">
        <v>5880</v>
      </c>
      <c r="M1066" t="s">
        <v>285</v>
      </c>
      <c r="N1066" t="s">
        <v>7122</v>
      </c>
      <c r="O1066" t="s">
        <v>97</v>
      </c>
      <c r="P1066" t="s">
        <v>29</v>
      </c>
      <c r="R1066" t="s">
        <v>9854</v>
      </c>
      <c r="S1066" s="5">
        <v>450</v>
      </c>
      <c r="T1066" s="5">
        <v>2490</v>
      </c>
      <c r="U1066" s="5">
        <f>AVERAGE(S1066:T1066)</f>
        <v>1470</v>
      </c>
      <c r="W1066" t="s">
        <v>9851</v>
      </c>
      <c r="X1066" s="9">
        <f>U1066*0.8893</f>
        <v>1307.271</v>
      </c>
      <c r="Y1066" s="15">
        <f>S1066*0.8893</f>
        <v>400.185</v>
      </c>
      <c r="Z1066" s="15">
        <f>T1066*0.8893</f>
        <v>2214.357</v>
      </c>
    </row>
    <row r="1067" spans="1:26" x14ac:dyDescent="0.2">
      <c r="A1067" t="s">
        <v>7123</v>
      </c>
      <c r="B1067" t="s">
        <v>7124</v>
      </c>
      <c r="C1067" t="s">
        <v>7125</v>
      </c>
      <c r="D1067" t="s">
        <v>19</v>
      </c>
      <c r="E1067" t="s">
        <v>20</v>
      </c>
      <c r="G1067">
        <v>2015</v>
      </c>
      <c r="H1067" t="s">
        <v>7126</v>
      </c>
      <c r="I1067" t="s">
        <v>7127</v>
      </c>
      <c r="J1067" t="s">
        <v>23</v>
      </c>
      <c r="K1067" t="s">
        <v>24</v>
      </c>
      <c r="L1067" t="s">
        <v>25</v>
      </c>
      <c r="M1067" t="s">
        <v>26</v>
      </c>
      <c r="N1067" t="s">
        <v>7128</v>
      </c>
      <c r="O1067" t="s">
        <v>28</v>
      </c>
      <c r="P1067" t="s">
        <v>29</v>
      </c>
      <c r="R1067">
        <v>1495</v>
      </c>
      <c r="W1067" t="s">
        <v>9851</v>
      </c>
      <c r="X1067" s="9">
        <f>R1067*0.8893</f>
        <v>1329.5035</v>
      </c>
      <c r="Y1067" s="10">
        <f>R1067*0.8893</f>
        <v>1329.5035</v>
      </c>
      <c r="Z1067" s="10">
        <f>R1067*0.8893</f>
        <v>1329.5035</v>
      </c>
    </row>
    <row r="1068" spans="1:26" x14ac:dyDescent="0.2">
      <c r="A1068" t="s">
        <v>7129</v>
      </c>
      <c r="B1068" t="s">
        <v>7130</v>
      </c>
      <c r="C1068" t="s">
        <v>7131</v>
      </c>
      <c r="D1068" t="s">
        <v>4057</v>
      </c>
      <c r="E1068" t="s">
        <v>4058</v>
      </c>
      <c r="G1068">
        <v>2015</v>
      </c>
      <c r="H1068" t="s">
        <v>7132</v>
      </c>
      <c r="I1068" t="s">
        <v>7133</v>
      </c>
      <c r="J1068" t="s">
        <v>23</v>
      </c>
      <c r="K1068" t="s">
        <v>24</v>
      </c>
      <c r="L1068" t="s">
        <v>150</v>
      </c>
      <c r="M1068" t="s">
        <v>285</v>
      </c>
      <c r="N1068" t="s">
        <v>7134</v>
      </c>
      <c r="O1068" t="s">
        <v>97</v>
      </c>
      <c r="P1068" t="s">
        <v>29</v>
      </c>
      <c r="R1068" t="s">
        <v>9854</v>
      </c>
      <c r="S1068" s="5">
        <v>450</v>
      </c>
      <c r="T1068" s="5">
        <v>2490</v>
      </c>
      <c r="U1068" s="5">
        <f>AVERAGE(S1068:T1068)</f>
        <v>1470</v>
      </c>
      <c r="W1068" t="s">
        <v>9851</v>
      </c>
      <c r="X1068" s="9">
        <f>U1068*0.8893</f>
        <v>1307.271</v>
      </c>
      <c r="Y1068" s="15">
        <f>S1068*0.8893</f>
        <v>400.185</v>
      </c>
      <c r="Z1068" s="15">
        <f>T1068*0.8893</f>
        <v>2214.357</v>
      </c>
    </row>
    <row r="1069" spans="1:26" x14ac:dyDescent="0.2">
      <c r="A1069" t="s">
        <v>7135</v>
      </c>
      <c r="B1069" t="s">
        <v>7136</v>
      </c>
      <c r="C1069" t="s">
        <v>7137</v>
      </c>
      <c r="D1069" t="s">
        <v>5875</v>
      </c>
      <c r="E1069" t="s">
        <v>5876</v>
      </c>
      <c r="G1069">
        <v>2015</v>
      </c>
      <c r="H1069" t="s">
        <v>7138</v>
      </c>
      <c r="I1069" t="s">
        <v>7139</v>
      </c>
      <c r="J1069" t="s">
        <v>44</v>
      </c>
      <c r="K1069" t="s">
        <v>113</v>
      </c>
      <c r="L1069" t="s">
        <v>5880</v>
      </c>
      <c r="M1069" t="s">
        <v>285</v>
      </c>
      <c r="N1069" t="s">
        <v>2355</v>
      </c>
      <c r="O1069" t="s">
        <v>97</v>
      </c>
      <c r="P1069" t="s">
        <v>29</v>
      </c>
      <c r="R1069" t="s">
        <v>9854</v>
      </c>
      <c r="S1069" s="5">
        <v>450</v>
      </c>
      <c r="T1069" s="5">
        <v>2490</v>
      </c>
      <c r="U1069" s="5">
        <f>AVERAGE(S1069:T1069)</f>
        <v>1470</v>
      </c>
      <c r="W1069" t="s">
        <v>9851</v>
      </c>
      <c r="X1069" s="9">
        <f>U1069*0.8893</f>
        <v>1307.271</v>
      </c>
      <c r="Y1069" s="15">
        <f>S1069*0.8893</f>
        <v>400.185</v>
      </c>
      <c r="Z1069" s="15">
        <f>T1069*0.8893</f>
        <v>2214.357</v>
      </c>
    </row>
    <row r="1070" spans="1:26" x14ac:dyDescent="0.2">
      <c r="A1070" t="s">
        <v>7140</v>
      </c>
      <c r="B1070" t="s">
        <v>7141</v>
      </c>
      <c r="C1070" t="s">
        <v>7142</v>
      </c>
      <c r="D1070" t="s">
        <v>7143</v>
      </c>
      <c r="E1070" t="s">
        <v>102</v>
      </c>
      <c r="G1070">
        <v>2015</v>
      </c>
      <c r="H1070" t="s">
        <v>7144</v>
      </c>
      <c r="I1070" t="s">
        <v>1380</v>
      </c>
      <c r="J1070" t="s">
        <v>23</v>
      </c>
      <c r="K1070" t="s">
        <v>24</v>
      </c>
      <c r="L1070" t="s">
        <v>105</v>
      </c>
      <c r="M1070" t="s">
        <v>106</v>
      </c>
      <c r="O1070" t="s">
        <v>107</v>
      </c>
      <c r="P1070" t="s">
        <v>29</v>
      </c>
      <c r="R1070">
        <v>1840</v>
      </c>
      <c r="W1070" t="s">
        <v>9855</v>
      </c>
      <c r="X1070" s="11">
        <f>R1070</f>
        <v>1840</v>
      </c>
      <c r="Y1070" s="10">
        <f>R1070</f>
        <v>1840</v>
      </c>
      <c r="Z1070" s="10">
        <f>R1070</f>
        <v>1840</v>
      </c>
    </row>
    <row r="1071" spans="1:26" x14ac:dyDescent="0.2">
      <c r="A1071" t="s">
        <v>7145</v>
      </c>
      <c r="B1071" t="s">
        <v>7146</v>
      </c>
      <c r="C1071" t="s">
        <v>7147</v>
      </c>
      <c r="D1071" t="s">
        <v>118</v>
      </c>
      <c r="E1071" t="s">
        <v>119</v>
      </c>
      <c r="G1071">
        <v>2015</v>
      </c>
      <c r="H1071" t="s">
        <v>7148</v>
      </c>
      <c r="I1071" t="s">
        <v>7149</v>
      </c>
      <c r="J1071" t="s">
        <v>64</v>
      </c>
      <c r="K1071" t="s">
        <v>7150</v>
      </c>
      <c r="L1071" t="s">
        <v>123</v>
      </c>
      <c r="M1071" t="s">
        <v>124</v>
      </c>
      <c r="N1071" t="s">
        <v>7151</v>
      </c>
      <c r="O1071" t="s">
        <v>126</v>
      </c>
      <c r="R1071" t="s">
        <v>9854</v>
      </c>
      <c r="S1071" s="5">
        <v>1112</v>
      </c>
      <c r="T1071" s="5">
        <v>1904</v>
      </c>
      <c r="U1071" s="5">
        <f>AVERAGE(S1071:T1071)</f>
        <v>1508</v>
      </c>
      <c r="W1071" t="s">
        <v>9851</v>
      </c>
      <c r="X1071" s="9">
        <f>U1071*0.8893</f>
        <v>1341.0644</v>
      </c>
      <c r="Y1071" s="15">
        <f>S1071*0.8893</f>
        <v>988.90160000000003</v>
      </c>
      <c r="Z1071" s="15">
        <f>T1071*0.8893</f>
        <v>1693.2272</v>
      </c>
    </row>
    <row r="1072" spans="1:26" x14ac:dyDescent="0.2">
      <c r="A1072" t="s">
        <v>7152</v>
      </c>
      <c r="B1072" t="s">
        <v>7153</v>
      </c>
      <c r="C1072" t="s">
        <v>7154</v>
      </c>
      <c r="D1072" t="s">
        <v>7155</v>
      </c>
      <c r="E1072" t="s">
        <v>7156</v>
      </c>
      <c r="G1072">
        <v>2015</v>
      </c>
      <c r="H1072" t="s">
        <v>7157</v>
      </c>
      <c r="I1072" t="s">
        <v>7158</v>
      </c>
      <c r="J1072" t="s">
        <v>44</v>
      </c>
      <c r="K1072" t="s">
        <v>94</v>
      </c>
      <c r="L1072" t="s">
        <v>7159</v>
      </c>
      <c r="M1072" t="s">
        <v>7160</v>
      </c>
      <c r="O1072" t="s">
        <v>107</v>
      </c>
      <c r="P1072" t="s">
        <v>29</v>
      </c>
      <c r="R1072">
        <v>930</v>
      </c>
      <c r="W1072" t="s">
        <v>9855</v>
      </c>
      <c r="X1072" s="11">
        <f>R1072</f>
        <v>930</v>
      </c>
      <c r="Y1072" s="10">
        <f>R1072</f>
        <v>930</v>
      </c>
      <c r="Z1072" s="10">
        <f>R1072</f>
        <v>930</v>
      </c>
    </row>
    <row r="1073" spans="1:26" x14ac:dyDescent="0.2">
      <c r="A1073" t="s">
        <v>7161</v>
      </c>
      <c r="B1073" t="s">
        <v>7162</v>
      </c>
      <c r="C1073" t="s">
        <v>7163</v>
      </c>
      <c r="D1073" t="s">
        <v>90</v>
      </c>
      <c r="E1073" t="s">
        <v>91</v>
      </c>
      <c r="G1073">
        <v>2015</v>
      </c>
      <c r="H1073" t="s">
        <v>7164</v>
      </c>
      <c r="I1073" t="s">
        <v>6811</v>
      </c>
      <c r="J1073" t="s">
        <v>44</v>
      </c>
      <c r="K1073" t="s">
        <v>94</v>
      </c>
      <c r="L1073" t="s">
        <v>95</v>
      </c>
      <c r="O1073" t="s">
        <v>97</v>
      </c>
      <c r="P1073" t="s">
        <v>29</v>
      </c>
      <c r="R1073" t="s">
        <v>9854</v>
      </c>
      <c r="S1073" s="5">
        <v>450</v>
      </c>
      <c r="T1073" s="5">
        <v>2490</v>
      </c>
      <c r="U1073" s="5">
        <f>AVERAGE(S1073:T1073)</f>
        <v>1470</v>
      </c>
      <c r="W1073" t="s">
        <v>9851</v>
      </c>
      <c r="X1073" s="9">
        <f>U1073*0.8893</f>
        <v>1307.271</v>
      </c>
      <c r="Y1073" s="15">
        <f>S1073*0.8893</f>
        <v>400.185</v>
      </c>
      <c r="Z1073" s="15">
        <f>T1073*0.8893</f>
        <v>2214.357</v>
      </c>
    </row>
    <row r="1074" spans="1:26" x14ac:dyDescent="0.2">
      <c r="A1074" t="s">
        <v>7165</v>
      </c>
      <c r="B1074" t="s">
        <v>7166</v>
      </c>
      <c r="C1074" t="s">
        <v>7167</v>
      </c>
      <c r="D1074" t="s">
        <v>2179</v>
      </c>
      <c r="E1074" t="s">
        <v>2180</v>
      </c>
      <c r="F1074" t="s">
        <v>2181</v>
      </c>
      <c r="G1074">
        <v>2015</v>
      </c>
      <c r="H1074" t="s">
        <v>7168</v>
      </c>
      <c r="I1074" t="s">
        <v>7169</v>
      </c>
      <c r="J1074" t="s">
        <v>23</v>
      </c>
      <c r="K1074" t="s">
        <v>24</v>
      </c>
      <c r="L1074" t="s">
        <v>1548</v>
      </c>
      <c r="M1074" t="s">
        <v>1621</v>
      </c>
      <c r="N1074" t="s">
        <v>7170</v>
      </c>
      <c r="O1074" t="s">
        <v>107</v>
      </c>
      <c r="P1074" t="s">
        <v>29</v>
      </c>
      <c r="R1074">
        <v>2230</v>
      </c>
      <c r="W1074" t="s">
        <v>9855</v>
      </c>
      <c r="X1074" s="11">
        <f>R1074</f>
        <v>2230</v>
      </c>
      <c r="Y1074" s="10">
        <f>R1074</f>
        <v>2230</v>
      </c>
      <c r="Z1074" s="10">
        <f>R1074</f>
        <v>2230</v>
      </c>
    </row>
    <row r="1075" spans="1:26" x14ac:dyDescent="0.2">
      <c r="A1075" t="s">
        <v>7171</v>
      </c>
      <c r="B1075" t="s">
        <v>7172</v>
      </c>
      <c r="C1075" t="s">
        <v>7173</v>
      </c>
      <c r="D1075" t="s">
        <v>19</v>
      </c>
      <c r="E1075" t="s">
        <v>20</v>
      </c>
      <c r="G1075">
        <v>2015</v>
      </c>
      <c r="H1075" t="s">
        <v>7174</v>
      </c>
      <c r="I1075" t="s">
        <v>7175</v>
      </c>
      <c r="J1075" t="s">
        <v>23</v>
      </c>
      <c r="K1075" t="s">
        <v>24</v>
      </c>
      <c r="L1075" t="s">
        <v>25</v>
      </c>
      <c r="M1075" t="s">
        <v>26</v>
      </c>
      <c r="N1075" t="s">
        <v>7176</v>
      </c>
      <c r="O1075" t="s">
        <v>28</v>
      </c>
      <c r="P1075" t="s">
        <v>29</v>
      </c>
      <c r="R1075">
        <v>1495</v>
      </c>
      <c r="W1075" t="s">
        <v>9851</v>
      </c>
      <c r="X1075" s="9">
        <f>R1075*0.8893</f>
        <v>1329.5035</v>
      </c>
      <c r="Y1075" s="10">
        <f>R1075*0.8893</f>
        <v>1329.5035</v>
      </c>
      <c r="Z1075" s="10">
        <f>R1075*0.8893</f>
        <v>1329.5035</v>
      </c>
    </row>
    <row r="1076" spans="1:26" x14ac:dyDescent="0.2">
      <c r="A1076" t="s">
        <v>7177</v>
      </c>
      <c r="B1076" t="s">
        <v>7178</v>
      </c>
      <c r="C1076" t="s">
        <v>7179</v>
      </c>
      <c r="D1076" t="s">
        <v>19</v>
      </c>
      <c r="E1076" t="s">
        <v>20</v>
      </c>
      <c r="G1076">
        <v>2015</v>
      </c>
      <c r="H1076" t="s">
        <v>7180</v>
      </c>
      <c r="I1076" t="s">
        <v>7181</v>
      </c>
      <c r="J1076" t="s">
        <v>23</v>
      </c>
      <c r="K1076" t="s">
        <v>24</v>
      </c>
      <c r="L1076" t="s">
        <v>25</v>
      </c>
      <c r="M1076" t="s">
        <v>26</v>
      </c>
      <c r="N1076" t="s">
        <v>7182</v>
      </c>
      <c r="O1076" t="s">
        <v>28</v>
      </c>
      <c r="P1076" t="s">
        <v>29</v>
      </c>
      <c r="R1076">
        <v>1495</v>
      </c>
      <c r="W1076" t="s">
        <v>9851</v>
      </c>
      <c r="X1076" s="9">
        <f>R1076*0.8893</f>
        <v>1329.5035</v>
      </c>
      <c r="Y1076" s="10">
        <f>R1076*0.8893</f>
        <v>1329.5035</v>
      </c>
      <c r="Z1076" s="10">
        <f>R1076*0.8893</f>
        <v>1329.5035</v>
      </c>
    </row>
    <row r="1077" spans="1:26" x14ac:dyDescent="0.2">
      <c r="A1077" t="s">
        <v>7183</v>
      </c>
      <c r="B1077" t="s">
        <v>7184</v>
      </c>
      <c r="C1077" t="s">
        <v>7185</v>
      </c>
      <c r="D1077" t="s">
        <v>648</v>
      </c>
      <c r="E1077" t="s">
        <v>649</v>
      </c>
      <c r="F1077" t="s">
        <v>3595</v>
      </c>
      <c r="G1077">
        <v>2015</v>
      </c>
      <c r="H1077" t="s">
        <v>7186</v>
      </c>
      <c r="I1077" t="s">
        <v>7187</v>
      </c>
      <c r="J1077" t="s">
        <v>64</v>
      </c>
      <c r="K1077" t="s">
        <v>10004</v>
      </c>
      <c r="L1077" t="s">
        <v>653</v>
      </c>
      <c r="M1077" t="s">
        <v>47</v>
      </c>
      <c r="N1077" t="s">
        <v>7189</v>
      </c>
      <c r="O1077" t="s">
        <v>68</v>
      </c>
      <c r="P1077" t="s">
        <v>29</v>
      </c>
      <c r="R1077">
        <v>0</v>
      </c>
      <c r="W1077" t="s">
        <v>9851</v>
      </c>
      <c r="X1077" s="9">
        <f>R1077*0.8893</f>
        <v>0</v>
      </c>
      <c r="Y1077" s="10">
        <f>R1077*0.8893</f>
        <v>0</v>
      </c>
      <c r="Z1077" s="10">
        <f>R1077*0.8893</f>
        <v>0</v>
      </c>
    </row>
    <row r="1078" spans="1:26" x14ac:dyDescent="0.2">
      <c r="A1078" t="s">
        <v>7190</v>
      </c>
      <c r="B1078" t="s">
        <v>7191</v>
      </c>
      <c r="C1078" t="s">
        <v>7192</v>
      </c>
      <c r="D1078" t="s">
        <v>19</v>
      </c>
      <c r="E1078" t="s">
        <v>20</v>
      </c>
      <c r="G1078">
        <v>2015</v>
      </c>
      <c r="H1078" t="s">
        <v>7193</v>
      </c>
      <c r="I1078" t="s">
        <v>7194</v>
      </c>
      <c r="J1078" t="s">
        <v>64</v>
      </c>
      <c r="K1078" t="s">
        <v>3312</v>
      </c>
      <c r="L1078" t="s">
        <v>25</v>
      </c>
      <c r="M1078" t="s">
        <v>26</v>
      </c>
      <c r="N1078" t="s">
        <v>7195</v>
      </c>
      <c r="O1078" t="s">
        <v>28</v>
      </c>
      <c r="P1078" t="s">
        <v>29</v>
      </c>
      <c r="R1078">
        <v>1495</v>
      </c>
      <c r="W1078" t="s">
        <v>9851</v>
      </c>
      <c r="X1078" s="9">
        <f>R1078*0.8893</f>
        <v>1329.5035</v>
      </c>
      <c r="Y1078" s="10">
        <f>R1078*0.8893</f>
        <v>1329.5035</v>
      </c>
      <c r="Z1078" s="10">
        <f>R1078*0.8893</f>
        <v>1329.5035</v>
      </c>
    </row>
    <row r="1079" spans="1:26" x14ac:dyDescent="0.2">
      <c r="A1079" t="s">
        <v>7196</v>
      </c>
      <c r="B1079" t="s">
        <v>7197</v>
      </c>
      <c r="C1079" t="s">
        <v>7198</v>
      </c>
      <c r="D1079" t="s">
        <v>628</v>
      </c>
      <c r="E1079" t="s">
        <v>629</v>
      </c>
      <c r="G1079">
        <v>2015</v>
      </c>
      <c r="H1079" t="s">
        <v>7199</v>
      </c>
      <c r="I1079" t="s">
        <v>7200</v>
      </c>
      <c r="J1079" t="s">
        <v>23</v>
      </c>
      <c r="K1079" t="s">
        <v>24</v>
      </c>
      <c r="L1079" t="s">
        <v>633</v>
      </c>
      <c r="M1079" t="s">
        <v>330</v>
      </c>
      <c r="O1079" t="s">
        <v>107</v>
      </c>
      <c r="P1079" t="s">
        <v>29</v>
      </c>
      <c r="R1079">
        <v>1745</v>
      </c>
      <c r="W1079" t="s">
        <v>9855</v>
      </c>
      <c r="X1079" s="11">
        <f>R1079</f>
        <v>1745</v>
      </c>
      <c r="Y1079" s="10">
        <f>R1079</f>
        <v>1745</v>
      </c>
      <c r="Z1079" s="10">
        <f>R1079</f>
        <v>1745</v>
      </c>
    </row>
    <row r="1080" spans="1:26" x14ac:dyDescent="0.2">
      <c r="A1080" t="s">
        <v>7201</v>
      </c>
      <c r="B1080" t="s">
        <v>7202</v>
      </c>
      <c r="C1080" t="s">
        <v>7203</v>
      </c>
      <c r="D1080" t="s">
        <v>563</v>
      </c>
      <c r="E1080" t="s">
        <v>564</v>
      </c>
      <c r="G1080">
        <v>2015</v>
      </c>
      <c r="H1080" t="s">
        <v>7204</v>
      </c>
      <c r="I1080" t="s">
        <v>1298</v>
      </c>
      <c r="J1080" t="s">
        <v>64</v>
      </c>
      <c r="K1080" t="s">
        <v>431</v>
      </c>
      <c r="L1080" t="s">
        <v>567</v>
      </c>
      <c r="M1080" t="s">
        <v>568</v>
      </c>
      <c r="O1080" t="s">
        <v>97</v>
      </c>
      <c r="P1080" t="s">
        <v>29</v>
      </c>
      <c r="R1080" t="s">
        <v>9854</v>
      </c>
      <c r="S1080" s="5">
        <v>450</v>
      </c>
      <c r="T1080" s="5">
        <v>2490</v>
      </c>
      <c r="U1080" s="5">
        <f>AVERAGE(S1080:T1080)</f>
        <v>1470</v>
      </c>
      <c r="W1080" t="s">
        <v>9851</v>
      </c>
      <c r="X1080" s="9">
        <f>U1080*0.8893</f>
        <v>1307.271</v>
      </c>
      <c r="Y1080" s="15">
        <f>S1080*0.8893</f>
        <v>400.185</v>
      </c>
      <c r="Z1080" s="15">
        <f>T1080*0.8893</f>
        <v>2214.357</v>
      </c>
    </row>
    <row r="1081" spans="1:26" x14ac:dyDescent="0.2">
      <c r="A1081" t="s">
        <v>7205</v>
      </c>
      <c r="B1081" t="s">
        <v>7206</v>
      </c>
      <c r="C1081" t="s">
        <v>7207</v>
      </c>
      <c r="D1081" t="s">
        <v>2523</v>
      </c>
      <c r="E1081" t="s">
        <v>2524</v>
      </c>
      <c r="F1081" t="s">
        <v>4931</v>
      </c>
      <c r="G1081">
        <v>2015</v>
      </c>
      <c r="H1081" t="s">
        <v>7208</v>
      </c>
      <c r="I1081" t="s">
        <v>7209</v>
      </c>
      <c r="J1081" t="s">
        <v>23</v>
      </c>
      <c r="K1081" t="s">
        <v>7210</v>
      </c>
      <c r="L1081" t="s">
        <v>2527</v>
      </c>
      <c r="M1081" t="s">
        <v>2528</v>
      </c>
      <c r="N1081" t="s">
        <v>7211</v>
      </c>
      <c r="O1081" t="s">
        <v>107</v>
      </c>
      <c r="P1081" t="s">
        <v>29</v>
      </c>
      <c r="R1081">
        <v>2230</v>
      </c>
      <c r="W1081" t="s">
        <v>9855</v>
      </c>
      <c r="X1081" s="11">
        <f>R1081</f>
        <v>2230</v>
      </c>
      <c r="Y1081" s="10">
        <f>R1081</f>
        <v>2230</v>
      </c>
      <c r="Z1081" s="10">
        <f>R1081</f>
        <v>2230</v>
      </c>
    </row>
    <row r="1082" spans="1:26" x14ac:dyDescent="0.2">
      <c r="A1082" t="s">
        <v>7212</v>
      </c>
      <c r="B1082" t="s">
        <v>7213</v>
      </c>
      <c r="C1082" t="s">
        <v>7214</v>
      </c>
      <c r="D1082" t="s">
        <v>7215</v>
      </c>
      <c r="F1082" t="s">
        <v>7216</v>
      </c>
      <c r="G1082">
        <v>2015</v>
      </c>
      <c r="H1082" t="s">
        <v>7217</v>
      </c>
      <c r="I1082" t="s">
        <v>7218</v>
      </c>
      <c r="J1082" t="s">
        <v>23</v>
      </c>
      <c r="K1082" t="s">
        <v>24</v>
      </c>
      <c r="M1082" t="s">
        <v>151</v>
      </c>
      <c r="O1082" t="s">
        <v>97</v>
      </c>
      <c r="P1082" t="s">
        <v>29</v>
      </c>
      <c r="R1082" s="12">
        <v>1900</v>
      </c>
      <c r="S1082" s="13"/>
      <c r="T1082" s="13"/>
      <c r="U1082" s="13"/>
      <c r="V1082" s="12"/>
      <c r="W1082" s="12" t="s">
        <v>9851</v>
      </c>
      <c r="X1082" s="9">
        <f>R1082*0.8893</f>
        <v>1689.67</v>
      </c>
      <c r="Y1082" s="10">
        <f>R1082*0.8893</f>
        <v>1689.67</v>
      </c>
      <c r="Z1082" s="10">
        <f>R1082*0.8893</f>
        <v>1689.67</v>
      </c>
    </row>
    <row r="1083" spans="1:26" x14ac:dyDescent="0.2">
      <c r="A1083" t="s">
        <v>7219</v>
      </c>
      <c r="B1083" t="s">
        <v>7220</v>
      </c>
      <c r="C1083" t="s">
        <v>7221</v>
      </c>
      <c r="D1083" t="s">
        <v>7222</v>
      </c>
      <c r="E1083" t="s">
        <v>7223</v>
      </c>
      <c r="G1083">
        <v>2015</v>
      </c>
      <c r="H1083" t="s">
        <v>7224</v>
      </c>
      <c r="I1083" t="s">
        <v>7225</v>
      </c>
      <c r="J1083" t="s">
        <v>44</v>
      </c>
      <c r="K1083" t="s">
        <v>7226</v>
      </c>
      <c r="L1083" t="s">
        <v>7227</v>
      </c>
      <c r="M1083" t="s">
        <v>807</v>
      </c>
      <c r="N1083" t="s">
        <v>7228</v>
      </c>
      <c r="O1083" t="s">
        <v>7229</v>
      </c>
      <c r="P1083" t="s">
        <v>29</v>
      </c>
      <c r="R1083" s="5" t="s">
        <v>10052</v>
      </c>
      <c r="Y1083" s="10"/>
      <c r="Z1083" s="10"/>
    </row>
    <row r="1084" spans="1:26" x14ac:dyDescent="0.2">
      <c r="A1084" t="s">
        <v>7230</v>
      </c>
      <c r="B1084" t="s">
        <v>7231</v>
      </c>
      <c r="C1084" t="s">
        <v>7232</v>
      </c>
      <c r="D1084" t="s">
        <v>7233</v>
      </c>
      <c r="E1084" t="s">
        <v>7234</v>
      </c>
      <c r="G1084">
        <v>2015</v>
      </c>
      <c r="H1084" t="s">
        <v>7235</v>
      </c>
      <c r="I1084" t="s">
        <v>7236</v>
      </c>
      <c r="J1084" t="s">
        <v>23</v>
      </c>
      <c r="K1084" t="s">
        <v>10005</v>
      </c>
      <c r="L1084" t="s">
        <v>5339</v>
      </c>
      <c r="M1084" t="s">
        <v>2383</v>
      </c>
      <c r="O1084" t="s">
        <v>68</v>
      </c>
      <c r="P1084" t="s">
        <v>253</v>
      </c>
      <c r="R1084">
        <v>2000</v>
      </c>
      <c r="W1084" t="s">
        <v>9851</v>
      </c>
      <c r="X1084" s="9">
        <f>R1084*0.8893</f>
        <v>1778.6</v>
      </c>
      <c r="Y1084" s="10">
        <f>R1084*0.8893</f>
        <v>1778.6</v>
      </c>
      <c r="Z1084" s="10">
        <f>R1084*0.8893</f>
        <v>1778.6</v>
      </c>
    </row>
    <row r="1085" spans="1:26" x14ac:dyDescent="0.2">
      <c r="A1085" t="s">
        <v>7237</v>
      </c>
      <c r="B1085" t="s">
        <v>7238</v>
      </c>
      <c r="C1085" t="s">
        <v>7239</v>
      </c>
      <c r="D1085" t="s">
        <v>168</v>
      </c>
      <c r="E1085" t="s">
        <v>169</v>
      </c>
      <c r="F1085" t="s">
        <v>3071</v>
      </c>
      <c r="G1085">
        <v>2015</v>
      </c>
      <c r="H1085" t="s">
        <v>7240</v>
      </c>
      <c r="I1085" t="s">
        <v>3073</v>
      </c>
      <c r="J1085" t="s">
        <v>44</v>
      </c>
      <c r="K1085" t="s">
        <v>2326</v>
      </c>
      <c r="L1085" t="s">
        <v>173</v>
      </c>
      <c r="M1085" t="s">
        <v>174</v>
      </c>
      <c r="N1085" t="s">
        <v>7241</v>
      </c>
      <c r="O1085" t="s">
        <v>176</v>
      </c>
      <c r="P1085" t="s">
        <v>177</v>
      </c>
      <c r="R1085" s="5" t="s">
        <v>10052</v>
      </c>
      <c r="Y1085" s="10"/>
      <c r="Z1085" s="10"/>
    </row>
    <row r="1086" spans="1:26" x14ac:dyDescent="0.2">
      <c r="A1086" t="s">
        <v>7242</v>
      </c>
      <c r="B1086" t="s">
        <v>7243</v>
      </c>
      <c r="C1086" t="s">
        <v>7244</v>
      </c>
      <c r="D1086" t="s">
        <v>837</v>
      </c>
      <c r="E1086" t="s">
        <v>838</v>
      </c>
      <c r="G1086">
        <v>2015</v>
      </c>
      <c r="H1086" t="s">
        <v>7245</v>
      </c>
      <c r="I1086" t="s">
        <v>7246</v>
      </c>
      <c r="J1086" t="s">
        <v>23</v>
      </c>
      <c r="K1086" t="s">
        <v>7247</v>
      </c>
      <c r="L1086" t="s">
        <v>841</v>
      </c>
      <c r="M1086" t="s">
        <v>842</v>
      </c>
      <c r="O1086" t="s">
        <v>28</v>
      </c>
      <c r="P1086" t="s">
        <v>29</v>
      </c>
      <c r="R1086">
        <v>2250</v>
      </c>
      <c r="W1086" t="s">
        <v>9851</v>
      </c>
      <c r="X1086" s="9">
        <f>R1086*0.8893</f>
        <v>2000.925</v>
      </c>
      <c r="Y1086" s="10">
        <f>R1086*0.8893</f>
        <v>2000.925</v>
      </c>
      <c r="Z1086" s="10">
        <f>R1086*0.8893</f>
        <v>2000.925</v>
      </c>
    </row>
    <row r="1087" spans="1:26" x14ac:dyDescent="0.2">
      <c r="A1087" t="s">
        <v>7248</v>
      </c>
      <c r="B1087" t="s">
        <v>7249</v>
      </c>
      <c r="C1087" t="s">
        <v>7250</v>
      </c>
      <c r="D1087" t="s">
        <v>3109</v>
      </c>
      <c r="E1087" t="s">
        <v>3110</v>
      </c>
      <c r="F1087" t="s">
        <v>3111</v>
      </c>
      <c r="G1087">
        <v>2015</v>
      </c>
      <c r="H1087" t="s">
        <v>7251</v>
      </c>
      <c r="I1087" t="s">
        <v>7252</v>
      </c>
      <c r="J1087" t="s">
        <v>44</v>
      </c>
      <c r="K1087" t="s">
        <v>113</v>
      </c>
      <c r="L1087" t="s">
        <v>3114</v>
      </c>
      <c r="M1087" t="s">
        <v>3115</v>
      </c>
      <c r="N1087" t="s">
        <v>5790</v>
      </c>
      <c r="O1087" t="s">
        <v>28</v>
      </c>
      <c r="P1087" t="s">
        <v>29</v>
      </c>
      <c r="R1087">
        <v>2250</v>
      </c>
      <c r="W1087" t="s">
        <v>9851</v>
      </c>
      <c r="X1087" s="9">
        <f>R1087*0.8893</f>
        <v>2000.925</v>
      </c>
      <c r="Y1087" s="10">
        <f>R1087*0.8893</f>
        <v>2000.925</v>
      </c>
      <c r="Z1087" s="10">
        <f>R1087*0.8893</f>
        <v>2000.925</v>
      </c>
    </row>
    <row r="1088" spans="1:26" x14ac:dyDescent="0.2">
      <c r="A1088" t="s">
        <v>7253</v>
      </c>
      <c r="B1088" t="s">
        <v>7254</v>
      </c>
      <c r="C1088" t="s">
        <v>7255</v>
      </c>
      <c r="D1088" t="s">
        <v>1350</v>
      </c>
      <c r="E1088" t="s">
        <v>1351</v>
      </c>
      <c r="G1088">
        <v>2015</v>
      </c>
      <c r="H1088" t="s">
        <v>7256</v>
      </c>
      <c r="I1088" t="s">
        <v>7257</v>
      </c>
      <c r="J1088" t="s">
        <v>44</v>
      </c>
      <c r="K1088" t="s">
        <v>10006</v>
      </c>
      <c r="L1088" t="s">
        <v>340</v>
      </c>
      <c r="M1088" t="s">
        <v>341</v>
      </c>
      <c r="N1088" t="s">
        <v>7258</v>
      </c>
      <c r="O1088" t="s">
        <v>189</v>
      </c>
      <c r="P1088" t="s">
        <v>29</v>
      </c>
      <c r="R1088">
        <v>1800</v>
      </c>
      <c r="W1088" t="s">
        <v>9859</v>
      </c>
      <c r="X1088" s="9">
        <f>R1088*0.9517</f>
        <v>1713.06</v>
      </c>
      <c r="Y1088" s="10">
        <f>R1088*0.9157</f>
        <v>1648.26</v>
      </c>
      <c r="Z1088" s="10">
        <f>R1088*0.9157</f>
        <v>1648.26</v>
      </c>
    </row>
    <row r="1089" spans="1:26" x14ac:dyDescent="0.2">
      <c r="A1089" t="s">
        <v>7259</v>
      </c>
      <c r="B1089" t="s">
        <v>7260</v>
      </c>
      <c r="C1089" t="s">
        <v>7261</v>
      </c>
      <c r="D1089" t="s">
        <v>572</v>
      </c>
      <c r="E1089" t="s">
        <v>2919</v>
      </c>
      <c r="F1089" t="s">
        <v>573</v>
      </c>
      <c r="G1089">
        <v>2015</v>
      </c>
      <c r="H1089" t="s">
        <v>7262</v>
      </c>
      <c r="I1089" t="s">
        <v>7263</v>
      </c>
      <c r="J1089" t="s">
        <v>64</v>
      </c>
      <c r="K1089" t="s">
        <v>9874</v>
      </c>
      <c r="L1089" t="s">
        <v>576</v>
      </c>
      <c r="M1089" t="s">
        <v>263</v>
      </c>
      <c r="N1089" t="s">
        <v>7264</v>
      </c>
      <c r="O1089" t="s">
        <v>28</v>
      </c>
      <c r="P1089" t="s">
        <v>29</v>
      </c>
      <c r="R1089">
        <v>2250</v>
      </c>
      <c r="W1089" t="s">
        <v>9851</v>
      </c>
      <c r="X1089" s="9">
        <f>R1089*0.8893</f>
        <v>2000.925</v>
      </c>
      <c r="Y1089" s="10">
        <f>R1089*0.8893</f>
        <v>2000.925</v>
      </c>
      <c r="Z1089" s="10">
        <f>R1089*0.8893</f>
        <v>2000.925</v>
      </c>
    </row>
    <row r="1090" spans="1:26" x14ac:dyDescent="0.2">
      <c r="A1090" t="s">
        <v>7265</v>
      </c>
      <c r="B1090" t="s">
        <v>7266</v>
      </c>
      <c r="C1090" t="s">
        <v>7267</v>
      </c>
      <c r="D1090" t="s">
        <v>801</v>
      </c>
      <c r="E1090" t="s">
        <v>802</v>
      </c>
      <c r="G1090">
        <v>2015</v>
      </c>
      <c r="H1090" t="s">
        <v>7268</v>
      </c>
      <c r="I1090" t="s">
        <v>7269</v>
      </c>
      <c r="J1090" t="s">
        <v>23</v>
      </c>
      <c r="K1090" t="s">
        <v>10007</v>
      </c>
      <c r="L1090" t="s">
        <v>806</v>
      </c>
      <c r="M1090" t="s">
        <v>807</v>
      </c>
      <c r="N1090" t="s">
        <v>7270</v>
      </c>
      <c r="O1090" t="s">
        <v>189</v>
      </c>
      <c r="P1090" t="s">
        <v>29</v>
      </c>
      <c r="R1090">
        <v>1600</v>
      </c>
      <c r="W1090" t="s">
        <v>9859</v>
      </c>
      <c r="X1090" s="9">
        <f>R1090*0.9517</f>
        <v>1522.72</v>
      </c>
      <c r="Y1090" s="10">
        <f>R1090*0.9157</f>
        <v>1465.12</v>
      </c>
      <c r="Z1090" s="10">
        <f>R1090*0.9157</f>
        <v>1465.12</v>
      </c>
    </row>
    <row r="1091" spans="1:26" x14ac:dyDescent="0.2">
      <c r="A1091" t="s">
        <v>7271</v>
      </c>
      <c r="B1091" t="s">
        <v>7272</v>
      </c>
      <c r="C1091" t="s">
        <v>7273</v>
      </c>
      <c r="D1091" t="s">
        <v>523</v>
      </c>
      <c r="E1091" t="s">
        <v>524</v>
      </c>
      <c r="G1091">
        <v>2015</v>
      </c>
      <c r="H1091" t="s">
        <v>7274</v>
      </c>
      <c r="I1091" t="s">
        <v>7275</v>
      </c>
      <c r="J1091" t="s">
        <v>23</v>
      </c>
      <c r="K1091" t="s">
        <v>24</v>
      </c>
      <c r="L1091" t="s">
        <v>140</v>
      </c>
      <c r="M1091" t="s">
        <v>527</v>
      </c>
      <c r="N1091" t="s">
        <v>7276</v>
      </c>
      <c r="O1091" t="s">
        <v>107</v>
      </c>
      <c r="P1091" t="s">
        <v>29</v>
      </c>
      <c r="R1091">
        <v>1745</v>
      </c>
      <c r="W1091" t="s">
        <v>9855</v>
      </c>
      <c r="X1091" s="11">
        <f>R1091</f>
        <v>1745</v>
      </c>
      <c r="Y1091" s="10">
        <f>R1091</f>
        <v>1745</v>
      </c>
      <c r="Z1091" s="10">
        <f>R1091</f>
        <v>1745</v>
      </c>
    </row>
    <row r="1092" spans="1:26" x14ac:dyDescent="0.2">
      <c r="A1092" t="s">
        <v>7277</v>
      </c>
      <c r="B1092" t="s">
        <v>7278</v>
      </c>
      <c r="C1092" t="s">
        <v>7279</v>
      </c>
      <c r="D1092" t="s">
        <v>228</v>
      </c>
      <c r="E1092" t="s">
        <v>229</v>
      </c>
      <c r="G1092">
        <v>2015</v>
      </c>
      <c r="H1092" t="s">
        <v>7280</v>
      </c>
      <c r="I1092" t="s">
        <v>7281</v>
      </c>
      <c r="J1092" t="s">
        <v>64</v>
      </c>
      <c r="K1092" t="s">
        <v>652</v>
      </c>
      <c r="L1092" t="s">
        <v>25</v>
      </c>
      <c r="M1092" t="s">
        <v>233</v>
      </c>
      <c r="N1092" t="s">
        <v>7282</v>
      </c>
      <c r="O1092" t="s">
        <v>224</v>
      </c>
      <c r="P1092" t="s">
        <v>29</v>
      </c>
      <c r="R1092">
        <v>3700</v>
      </c>
      <c r="W1092" t="s">
        <v>9855</v>
      </c>
      <c r="X1092" s="11">
        <f>R1092</f>
        <v>3700</v>
      </c>
      <c r="Y1092" s="10">
        <f>R1092</f>
        <v>3700</v>
      </c>
      <c r="Z1092" s="10">
        <f>R1092</f>
        <v>3700</v>
      </c>
    </row>
    <row r="1093" spans="1:26" x14ac:dyDescent="0.2">
      <c r="A1093" t="s">
        <v>7283</v>
      </c>
      <c r="B1093" t="s">
        <v>7284</v>
      </c>
      <c r="C1093" t="s">
        <v>7285</v>
      </c>
      <c r="D1093" t="s">
        <v>1673</v>
      </c>
      <c r="E1093" t="s">
        <v>1674</v>
      </c>
      <c r="F1093" t="s">
        <v>2643</v>
      </c>
      <c r="G1093">
        <v>2015</v>
      </c>
      <c r="H1093" t="s">
        <v>7286</v>
      </c>
      <c r="I1093" t="s">
        <v>7287</v>
      </c>
      <c r="J1093" t="s">
        <v>23</v>
      </c>
      <c r="K1093" t="s">
        <v>24</v>
      </c>
      <c r="L1093" t="s">
        <v>1339</v>
      </c>
      <c r="M1093" t="s">
        <v>1677</v>
      </c>
      <c r="N1093" t="s">
        <v>7288</v>
      </c>
      <c r="O1093" t="s">
        <v>1679</v>
      </c>
      <c r="P1093" t="s">
        <v>30</v>
      </c>
      <c r="R1093">
        <v>2130</v>
      </c>
      <c r="W1093" t="s">
        <v>9855</v>
      </c>
      <c r="X1093" s="11">
        <f>R1093</f>
        <v>2130</v>
      </c>
      <c r="Y1093" s="10">
        <f>R1093</f>
        <v>2130</v>
      </c>
      <c r="Z1093" s="10">
        <f>R1093</f>
        <v>2130</v>
      </c>
    </row>
    <row r="1094" spans="1:26" x14ac:dyDescent="0.2">
      <c r="A1094" t="s">
        <v>7289</v>
      </c>
      <c r="B1094" t="s">
        <v>7290</v>
      </c>
      <c r="C1094" t="s">
        <v>7291</v>
      </c>
      <c r="D1094" t="s">
        <v>2179</v>
      </c>
      <c r="E1094" t="s">
        <v>2180</v>
      </c>
      <c r="F1094" t="s">
        <v>2181</v>
      </c>
      <c r="G1094">
        <v>2015</v>
      </c>
      <c r="H1094" t="s">
        <v>7292</v>
      </c>
      <c r="I1094" t="s">
        <v>7293</v>
      </c>
      <c r="J1094" t="s">
        <v>23</v>
      </c>
      <c r="K1094" t="s">
        <v>7294</v>
      </c>
      <c r="L1094" t="s">
        <v>1548</v>
      </c>
      <c r="M1094" t="s">
        <v>1621</v>
      </c>
      <c r="O1094" t="s">
        <v>107</v>
      </c>
      <c r="P1094" t="s">
        <v>29</v>
      </c>
      <c r="R1094">
        <v>2230</v>
      </c>
      <c r="W1094" t="s">
        <v>9855</v>
      </c>
      <c r="X1094" s="11">
        <f>R1094</f>
        <v>2230</v>
      </c>
      <c r="Y1094" s="10">
        <f>R1094</f>
        <v>2230</v>
      </c>
      <c r="Z1094" s="10">
        <f>R1094</f>
        <v>2230</v>
      </c>
    </row>
    <row r="1095" spans="1:26" x14ac:dyDescent="0.2">
      <c r="A1095" t="s">
        <v>7295</v>
      </c>
      <c r="B1095" t="s">
        <v>7296</v>
      </c>
      <c r="C1095" t="s">
        <v>7297</v>
      </c>
      <c r="D1095" t="s">
        <v>40</v>
      </c>
      <c r="E1095" t="s">
        <v>41</v>
      </c>
      <c r="G1095">
        <v>2015</v>
      </c>
      <c r="H1095" t="s">
        <v>7298</v>
      </c>
      <c r="I1095" t="s">
        <v>7299</v>
      </c>
      <c r="J1095" t="s">
        <v>122</v>
      </c>
      <c r="K1095" t="s">
        <v>232</v>
      </c>
      <c r="L1095" t="s">
        <v>46</v>
      </c>
      <c r="M1095" t="s">
        <v>47</v>
      </c>
      <c r="N1095" t="s">
        <v>7300</v>
      </c>
      <c r="O1095" t="s">
        <v>49</v>
      </c>
      <c r="P1095" t="s">
        <v>29</v>
      </c>
      <c r="R1095">
        <v>1300</v>
      </c>
      <c r="W1095" t="s">
        <v>9852</v>
      </c>
      <c r="X1095" s="11">
        <f>R1095*1.1863</f>
        <v>1542.1899999999998</v>
      </c>
      <c r="Y1095" s="10">
        <f>R1095*1.1863</f>
        <v>1542.1899999999998</v>
      </c>
      <c r="Z1095" s="10">
        <f>R1095*1.1863</f>
        <v>1542.1899999999998</v>
      </c>
    </row>
    <row r="1096" spans="1:26" x14ac:dyDescent="0.2">
      <c r="A1096" t="s">
        <v>7301</v>
      </c>
      <c r="B1096" t="s">
        <v>7302</v>
      </c>
      <c r="C1096" t="s">
        <v>7303</v>
      </c>
      <c r="D1096" t="s">
        <v>19</v>
      </c>
      <c r="E1096" t="s">
        <v>20</v>
      </c>
      <c r="G1096">
        <v>2015</v>
      </c>
      <c r="H1096" t="s">
        <v>7304</v>
      </c>
      <c r="I1096" t="s">
        <v>7305</v>
      </c>
      <c r="J1096" t="s">
        <v>23</v>
      </c>
      <c r="K1096" t="s">
        <v>24</v>
      </c>
      <c r="L1096" t="s">
        <v>25</v>
      </c>
      <c r="M1096" t="s">
        <v>26</v>
      </c>
      <c r="N1096" t="s">
        <v>7306</v>
      </c>
      <c r="O1096" t="s">
        <v>28</v>
      </c>
      <c r="P1096" t="s">
        <v>29</v>
      </c>
      <c r="R1096">
        <v>1495</v>
      </c>
      <c r="W1096" t="s">
        <v>9851</v>
      </c>
      <c r="X1096" s="9">
        <f>R1096*0.8893</f>
        <v>1329.5035</v>
      </c>
      <c r="Y1096" s="10">
        <f>R1096*0.8893</f>
        <v>1329.5035</v>
      </c>
      <c r="Z1096" s="10">
        <f>R1096*0.8893</f>
        <v>1329.5035</v>
      </c>
    </row>
    <row r="1097" spans="1:26" x14ac:dyDescent="0.2">
      <c r="A1097" t="s">
        <v>7307</v>
      </c>
      <c r="B1097" t="s">
        <v>7308</v>
      </c>
      <c r="C1097" t="s">
        <v>7309</v>
      </c>
      <c r="D1097" t="s">
        <v>2658</v>
      </c>
      <c r="E1097" t="s">
        <v>2659</v>
      </c>
      <c r="G1097">
        <v>2015</v>
      </c>
      <c r="H1097" t="s">
        <v>7310</v>
      </c>
      <c r="I1097" t="s">
        <v>7311</v>
      </c>
      <c r="J1097" t="s">
        <v>23</v>
      </c>
      <c r="K1097" t="s">
        <v>24</v>
      </c>
      <c r="L1097" t="s">
        <v>2662</v>
      </c>
      <c r="M1097" t="s">
        <v>85</v>
      </c>
      <c r="O1097" t="s">
        <v>107</v>
      </c>
      <c r="P1097" t="s">
        <v>29</v>
      </c>
      <c r="R1097">
        <v>1745</v>
      </c>
      <c r="W1097" t="s">
        <v>9855</v>
      </c>
      <c r="X1097" s="11">
        <f>R1097</f>
        <v>1745</v>
      </c>
      <c r="Y1097" s="10">
        <f>R1097</f>
        <v>1745</v>
      </c>
      <c r="Z1097" s="10">
        <f>R1097</f>
        <v>1745</v>
      </c>
    </row>
    <row r="1098" spans="1:26" x14ac:dyDescent="0.2">
      <c r="A1098" t="s">
        <v>7129</v>
      </c>
      <c r="B1098" t="s">
        <v>7130</v>
      </c>
      <c r="C1098" t="s">
        <v>7312</v>
      </c>
      <c r="D1098" t="s">
        <v>4057</v>
      </c>
      <c r="E1098" t="s">
        <v>4058</v>
      </c>
      <c r="G1098">
        <v>2015</v>
      </c>
      <c r="H1098" t="s">
        <v>7313</v>
      </c>
      <c r="I1098" t="s">
        <v>7133</v>
      </c>
      <c r="J1098" t="s">
        <v>23</v>
      </c>
      <c r="K1098" t="s">
        <v>45</v>
      </c>
      <c r="L1098" t="s">
        <v>150</v>
      </c>
      <c r="M1098" t="s">
        <v>285</v>
      </c>
      <c r="N1098" t="s">
        <v>7314</v>
      </c>
      <c r="O1098" t="s">
        <v>97</v>
      </c>
      <c r="P1098" t="s">
        <v>29</v>
      </c>
      <c r="R1098" t="s">
        <v>9854</v>
      </c>
      <c r="S1098" s="5">
        <v>450</v>
      </c>
      <c r="T1098" s="5">
        <v>2490</v>
      </c>
      <c r="U1098" s="5">
        <f>AVERAGE(S1098:T1098)</f>
        <v>1470</v>
      </c>
      <c r="W1098" t="s">
        <v>9851</v>
      </c>
      <c r="X1098" s="9">
        <f>U1098*0.8893</f>
        <v>1307.271</v>
      </c>
      <c r="Y1098" s="15">
        <f>S1098*0.8893</f>
        <v>400.185</v>
      </c>
      <c r="Z1098" s="15">
        <f>T1098*0.8893</f>
        <v>2214.357</v>
      </c>
    </row>
    <row r="1099" spans="1:26" x14ac:dyDescent="0.2">
      <c r="A1099" t="s">
        <v>7315</v>
      </c>
      <c r="B1099" t="s">
        <v>7316</v>
      </c>
      <c r="C1099" t="s">
        <v>7317</v>
      </c>
      <c r="D1099" t="s">
        <v>4487</v>
      </c>
      <c r="E1099" t="s">
        <v>4488</v>
      </c>
      <c r="G1099">
        <v>2015</v>
      </c>
      <c r="H1099" t="s">
        <v>7318</v>
      </c>
      <c r="I1099" t="s">
        <v>7319</v>
      </c>
      <c r="J1099" t="s">
        <v>23</v>
      </c>
      <c r="K1099" t="s">
        <v>24</v>
      </c>
      <c r="L1099" t="s">
        <v>1810</v>
      </c>
      <c r="M1099" t="s">
        <v>1811</v>
      </c>
      <c r="N1099" t="s">
        <v>7005</v>
      </c>
      <c r="O1099" t="s">
        <v>97</v>
      </c>
      <c r="P1099" t="s">
        <v>29</v>
      </c>
      <c r="R1099" t="s">
        <v>9854</v>
      </c>
      <c r="S1099" s="5">
        <v>450</v>
      </c>
      <c r="T1099" s="5">
        <v>2490</v>
      </c>
      <c r="U1099" s="5">
        <f>AVERAGE(S1099:T1099)</f>
        <v>1470</v>
      </c>
      <c r="W1099" t="s">
        <v>9851</v>
      </c>
      <c r="X1099" s="9">
        <f>U1099*0.8893</f>
        <v>1307.271</v>
      </c>
      <c r="Y1099" s="15">
        <f>S1099*0.8893</f>
        <v>400.185</v>
      </c>
      <c r="Z1099" s="15">
        <f>T1099*0.8893</f>
        <v>2214.357</v>
      </c>
    </row>
    <row r="1100" spans="1:26" x14ac:dyDescent="0.2">
      <c r="A1100" t="s">
        <v>7320</v>
      </c>
      <c r="B1100" t="s">
        <v>7321</v>
      </c>
      <c r="C1100" t="s">
        <v>7322</v>
      </c>
      <c r="D1100" t="s">
        <v>19</v>
      </c>
      <c r="E1100" t="s">
        <v>20</v>
      </c>
      <c r="G1100">
        <v>2015</v>
      </c>
      <c r="H1100" t="s">
        <v>7323</v>
      </c>
      <c r="I1100" t="s">
        <v>412</v>
      </c>
      <c r="J1100" t="s">
        <v>23</v>
      </c>
      <c r="K1100" t="s">
        <v>24</v>
      </c>
      <c r="L1100" t="s">
        <v>25</v>
      </c>
      <c r="M1100" t="s">
        <v>26</v>
      </c>
      <c r="N1100" t="s">
        <v>7324</v>
      </c>
      <c r="O1100" t="s">
        <v>28</v>
      </c>
      <c r="P1100" t="s">
        <v>29</v>
      </c>
      <c r="R1100">
        <v>1495</v>
      </c>
      <c r="W1100" t="s">
        <v>9851</v>
      </c>
      <c r="X1100" s="9">
        <f>R1100*0.8893</f>
        <v>1329.5035</v>
      </c>
      <c r="Y1100" s="10">
        <f>R1100*0.8893</f>
        <v>1329.5035</v>
      </c>
      <c r="Z1100" s="10">
        <f>R1100*0.8893</f>
        <v>1329.5035</v>
      </c>
    </row>
    <row r="1101" spans="1:26" x14ac:dyDescent="0.2">
      <c r="A1101" t="s">
        <v>7325</v>
      </c>
      <c r="B1101" t="s">
        <v>7326</v>
      </c>
      <c r="C1101" t="s">
        <v>7327</v>
      </c>
      <c r="D1101" t="s">
        <v>19</v>
      </c>
      <c r="E1101" t="s">
        <v>20</v>
      </c>
      <c r="G1101">
        <v>2015</v>
      </c>
      <c r="H1101" t="s">
        <v>7328</v>
      </c>
      <c r="I1101" t="s">
        <v>7329</v>
      </c>
      <c r="J1101" t="s">
        <v>44</v>
      </c>
      <c r="K1101" t="s">
        <v>113</v>
      </c>
      <c r="L1101" t="s">
        <v>25</v>
      </c>
      <c r="M1101" t="s">
        <v>26</v>
      </c>
      <c r="N1101" t="s">
        <v>7330</v>
      </c>
      <c r="O1101" t="s">
        <v>28</v>
      </c>
      <c r="P1101" t="s">
        <v>29</v>
      </c>
      <c r="R1101">
        <v>1495</v>
      </c>
      <c r="W1101" t="s">
        <v>9851</v>
      </c>
      <c r="X1101" s="9">
        <f>R1101*0.8893</f>
        <v>1329.5035</v>
      </c>
      <c r="Y1101" s="10">
        <f>R1101*0.8893</f>
        <v>1329.5035</v>
      </c>
      <c r="Z1101" s="10">
        <f>R1101*0.8893</f>
        <v>1329.5035</v>
      </c>
    </row>
    <row r="1102" spans="1:26" x14ac:dyDescent="0.2">
      <c r="A1102" t="s">
        <v>7331</v>
      </c>
      <c r="B1102" t="s">
        <v>7332</v>
      </c>
      <c r="C1102" t="s">
        <v>7333</v>
      </c>
      <c r="D1102" t="s">
        <v>19</v>
      </c>
      <c r="E1102" t="s">
        <v>20</v>
      </c>
      <c r="G1102">
        <v>2015</v>
      </c>
      <c r="H1102" t="s">
        <v>7334</v>
      </c>
      <c r="I1102" t="s">
        <v>7335</v>
      </c>
      <c r="J1102" t="s">
        <v>23</v>
      </c>
      <c r="K1102" t="s">
        <v>24</v>
      </c>
      <c r="L1102" t="s">
        <v>25</v>
      </c>
      <c r="M1102" t="s">
        <v>26</v>
      </c>
      <c r="N1102" t="s">
        <v>7336</v>
      </c>
      <c r="O1102" t="s">
        <v>28</v>
      </c>
      <c r="P1102" t="s">
        <v>29</v>
      </c>
      <c r="R1102">
        <v>1495</v>
      </c>
      <c r="W1102" t="s">
        <v>9851</v>
      </c>
      <c r="X1102" s="9">
        <f>R1102*0.8893</f>
        <v>1329.5035</v>
      </c>
      <c r="Y1102" s="10">
        <f>R1102*0.8893</f>
        <v>1329.5035</v>
      </c>
      <c r="Z1102" s="10">
        <f>R1102*0.8893</f>
        <v>1329.5035</v>
      </c>
    </row>
    <row r="1103" spans="1:26" x14ac:dyDescent="0.2">
      <c r="A1103" t="s">
        <v>7337</v>
      </c>
      <c r="B1103" t="s">
        <v>7338</v>
      </c>
      <c r="C1103" t="s">
        <v>7339</v>
      </c>
      <c r="D1103" t="s">
        <v>1512</v>
      </c>
      <c r="E1103" t="s">
        <v>1513</v>
      </c>
      <c r="G1103">
        <v>2015</v>
      </c>
      <c r="H1103" t="s">
        <v>7340</v>
      </c>
      <c r="I1103" t="s">
        <v>7341</v>
      </c>
      <c r="J1103" t="s">
        <v>23</v>
      </c>
      <c r="K1103" t="s">
        <v>1498</v>
      </c>
      <c r="L1103" t="s">
        <v>662</v>
      </c>
      <c r="M1103" t="s">
        <v>663</v>
      </c>
      <c r="N1103" t="s">
        <v>7342</v>
      </c>
      <c r="O1103" t="s">
        <v>107</v>
      </c>
      <c r="P1103" t="s">
        <v>29</v>
      </c>
      <c r="R1103">
        <v>1745</v>
      </c>
      <c r="W1103" t="s">
        <v>9855</v>
      </c>
      <c r="X1103" s="11">
        <f>R1103</f>
        <v>1745</v>
      </c>
      <c r="Y1103" s="10">
        <f>R1103</f>
        <v>1745</v>
      </c>
      <c r="Z1103" s="10">
        <f>R1103</f>
        <v>1745</v>
      </c>
    </row>
    <row r="1104" spans="1:26" x14ac:dyDescent="0.2">
      <c r="A1104" t="s">
        <v>7343</v>
      </c>
      <c r="B1104" t="s">
        <v>7344</v>
      </c>
      <c r="C1104" t="s">
        <v>7345</v>
      </c>
      <c r="D1104" t="s">
        <v>4371</v>
      </c>
      <c r="E1104" t="s">
        <v>4372</v>
      </c>
      <c r="G1104">
        <v>2015</v>
      </c>
      <c r="H1104" t="s">
        <v>7346</v>
      </c>
      <c r="I1104" t="s">
        <v>7347</v>
      </c>
      <c r="J1104" t="s">
        <v>23</v>
      </c>
      <c r="K1104" t="s">
        <v>24</v>
      </c>
      <c r="L1104" t="s">
        <v>1630</v>
      </c>
      <c r="M1104" t="s">
        <v>141</v>
      </c>
      <c r="O1104" t="s">
        <v>107</v>
      </c>
      <c r="P1104" t="s">
        <v>29</v>
      </c>
      <c r="R1104">
        <v>1745</v>
      </c>
      <c r="W1104" t="s">
        <v>9855</v>
      </c>
      <c r="X1104" s="11">
        <f>R1104</f>
        <v>1745</v>
      </c>
      <c r="Y1104" s="10">
        <f>R1104</f>
        <v>1745</v>
      </c>
      <c r="Z1104" s="10">
        <f>R1104</f>
        <v>1745</v>
      </c>
    </row>
    <row r="1105" spans="1:26" x14ac:dyDescent="0.2">
      <c r="A1105" t="s">
        <v>7348</v>
      </c>
      <c r="B1105" t="s">
        <v>7349</v>
      </c>
      <c r="C1105" t="s">
        <v>7350</v>
      </c>
      <c r="D1105" t="s">
        <v>19</v>
      </c>
      <c r="E1105" t="s">
        <v>20</v>
      </c>
      <c r="G1105">
        <v>2015</v>
      </c>
      <c r="H1105" t="s">
        <v>7351</v>
      </c>
      <c r="I1105" t="s">
        <v>7352</v>
      </c>
      <c r="J1105" t="s">
        <v>64</v>
      </c>
      <c r="K1105" t="s">
        <v>1612</v>
      </c>
      <c r="L1105" t="s">
        <v>25</v>
      </c>
      <c r="M1105" t="s">
        <v>26</v>
      </c>
      <c r="N1105" t="s">
        <v>7353</v>
      </c>
      <c r="O1105" t="s">
        <v>28</v>
      </c>
      <c r="P1105" t="s">
        <v>29</v>
      </c>
      <c r="R1105">
        <v>1495</v>
      </c>
      <c r="W1105" t="s">
        <v>9851</v>
      </c>
      <c r="X1105" s="9">
        <f>R1105*0.8893</f>
        <v>1329.5035</v>
      </c>
      <c r="Y1105" s="10">
        <f>R1105*0.8893</f>
        <v>1329.5035</v>
      </c>
      <c r="Z1105" s="10">
        <f>R1105*0.8893</f>
        <v>1329.5035</v>
      </c>
    </row>
    <row r="1106" spans="1:26" x14ac:dyDescent="0.2">
      <c r="A1106" t="s">
        <v>7354</v>
      </c>
      <c r="B1106" t="s">
        <v>7355</v>
      </c>
      <c r="C1106" t="s">
        <v>7356</v>
      </c>
      <c r="D1106" t="s">
        <v>19</v>
      </c>
      <c r="E1106" t="s">
        <v>20</v>
      </c>
      <c r="G1106">
        <v>2015</v>
      </c>
      <c r="H1106" t="s">
        <v>7357</v>
      </c>
      <c r="I1106" t="s">
        <v>7358</v>
      </c>
      <c r="J1106" t="s">
        <v>44</v>
      </c>
      <c r="K1106" t="s">
        <v>113</v>
      </c>
      <c r="L1106" t="s">
        <v>25</v>
      </c>
      <c r="M1106" t="s">
        <v>26</v>
      </c>
      <c r="N1106" t="s">
        <v>298</v>
      </c>
      <c r="O1106" t="s">
        <v>28</v>
      </c>
      <c r="P1106" t="s">
        <v>29</v>
      </c>
      <c r="R1106">
        <v>1495</v>
      </c>
      <c r="W1106" t="s">
        <v>9851</v>
      </c>
      <c r="X1106" s="9">
        <f>R1106*0.8893</f>
        <v>1329.5035</v>
      </c>
      <c r="Y1106" s="10">
        <f>R1106*0.8893</f>
        <v>1329.5035</v>
      </c>
      <c r="Z1106" s="10">
        <f>R1106*0.8893</f>
        <v>1329.5035</v>
      </c>
    </row>
    <row r="1107" spans="1:26" x14ac:dyDescent="0.2">
      <c r="A1107" t="s">
        <v>7359</v>
      </c>
      <c r="B1107" t="s">
        <v>7360</v>
      </c>
      <c r="C1107" t="s">
        <v>7361</v>
      </c>
      <c r="D1107" t="s">
        <v>19</v>
      </c>
      <c r="E1107" t="s">
        <v>20</v>
      </c>
      <c r="G1107">
        <v>2015</v>
      </c>
      <c r="H1107" t="s">
        <v>7362</v>
      </c>
      <c r="I1107" t="s">
        <v>7363</v>
      </c>
      <c r="J1107" t="s">
        <v>23</v>
      </c>
      <c r="K1107" t="s">
        <v>24</v>
      </c>
      <c r="L1107" t="s">
        <v>25</v>
      </c>
      <c r="M1107" t="s">
        <v>26</v>
      </c>
      <c r="N1107" t="s">
        <v>7364</v>
      </c>
      <c r="O1107" t="s">
        <v>28</v>
      </c>
      <c r="P1107" t="s">
        <v>29</v>
      </c>
      <c r="R1107">
        <v>1495</v>
      </c>
      <c r="W1107" t="s">
        <v>9851</v>
      </c>
      <c r="X1107" s="9">
        <f>R1107*0.8893</f>
        <v>1329.5035</v>
      </c>
      <c r="Y1107" s="10">
        <f>R1107*0.8893</f>
        <v>1329.5035</v>
      </c>
      <c r="Z1107" s="10">
        <f>R1107*0.8893</f>
        <v>1329.5035</v>
      </c>
    </row>
    <row r="1108" spans="1:26" x14ac:dyDescent="0.2">
      <c r="A1108" t="s">
        <v>7365</v>
      </c>
      <c r="B1108" t="s">
        <v>7366</v>
      </c>
      <c r="C1108" t="s">
        <v>7367</v>
      </c>
      <c r="D1108" t="s">
        <v>1544</v>
      </c>
      <c r="E1108" t="s">
        <v>1545</v>
      </c>
      <c r="G1108">
        <v>2015</v>
      </c>
      <c r="H1108" t="s">
        <v>7368</v>
      </c>
      <c r="I1108" t="s">
        <v>7369</v>
      </c>
      <c r="J1108" t="s">
        <v>23</v>
      </c>
      <c r="K1108" t="s">
        <v>24</v>
      </c>
      <c r="L1108" t="s">
        <v>1548</v>
      </c>
      <c r="M1108" t="s">
        <v>1549</v>
      </c>
      <c r="N1108" t="s">
        <v>7370</v>
      </c>
      <c r="O1108" t="s">
        <v>107</v>
      </c>
      <c r="P1108" t="s">
        <v>29</v>
      </c>
      <c r="R1108">
        <v>2270</v>
      </c>
      <c r="W1108" t="s">
        <v>9855</v>
      </c>
      <c r="X1108" s="11">
        <f>R1108</f>
        <v>2270</v>
      </c>
      <c r="Y1108" s="10">
        <f>R1108</f>
        <v>2270</v>
      </c>
      <c r="Z1108" s="10">
        <f>R1108</f>
        <v>2270</v>
      </c>
    </row>
    <row r="1109" spans="1:26" x14ac:dyDescent="0.2">
      <c r="A1109" t="s">
        <v>7371</v>
      </c>
      <c r="B1109" t="s">
        <v>7372</v>
      </c>
      <c r="C1109" t="s">
        <v>7373</v>
      </c>
      <c r="D1109" t="s">
        <v>19</v>
      </c>
      <c r="E1109" t="s">
        <v>20</v>
      </c>
      <c r="G1109">
        <v>2015</v>
      </c>
      <c r="H1109" t="s">
        <v>7374</v>
      </c>
      <c r="I1109" t="s">
        <v>7375</v>
      </c>
      <c r="J1109" t="s">
        <v>23</v>
      </c>
      <c r="K1109" t="s">
        <v>10008</v>
      </c>
      <c r="L1109" t="s">
        <v>25</v>
      </c>
      <c r="M1109" t="s">
        <v>26</v>
      </c>
      <c r="N1109" t="s">
        <v>7377</v>
      </c>
      <c r="O1109" t="s">
        <v>28</v>
      </c>
      <c r="P1109" t="s">
        <v>29</v>
      </c>
      <c r="R1109">
        <v>1495</v>
      </c>
      <c r="W1109" t="s">
        <v>9851</v>
      </c>
      <c r="X1109" s="9">
        <f>R1109*0.8893</f>
        <v>1329.5035</v>
      </c>
      <c r="Y1109" s="10">
        <f>R1109*0.8893</f>
        <v>1329.5035</v>
      </c>
      <c r="Z1109" s="10">
        <f>R1109*0.8893</f>
        <v>1329.5035</v>
      </c>
    </row>
    <row r="1110" spans="1:26" x14ac:dyDescent="0.2">
      <c r="A1110" t="s">
        <v>7378</v>
      </c>
      <c r="B1110" t="s">
        <v>7379</v>
      </c>
      <c r="C1110" t="s">
        <v>7380</v>
      </c>
      <c r="D1110" t="s">
        <v>19</v>
      </c>
      <c r="E1110" t="s">
        <v>20</v>
      </c>
      <c r="G1110">
        <v>2015</v>
      </c>
      <c r="H1110" t="s">
        <v>7381</v>
      </c>
      <c r="I1110" t="s">
        <v>7382</v>
      </c>
      <c r="J1110" t="s">
        <v>44</v>
      </c>
      <c r="K1110" t="s">
        <v>113</v>
      </c>
      <c r="L1110" t="s">
        <v>25</v>
      </c>
      <c r="M1110" t="s">
        <v>26</v>
      </c>
      <c r="N1110" t="s">
        <v>7383</v>
      </c>
      <c r="O1110" t="s">
        <v>28</v>
      </c>
      <c r="P1110" t="s">
        <v>29</v>
      </c>
      <c r="R1110">
        <v>1495</v>
      </c>
      <c r="W1110" t="s">
        <v>9851</v>
      </c>
      <c r="X1110" s="9">
        <f>R1110*0.8893</f>
        <v>1329.5035</v>
      </c>
      <c r="Y1110" s="10">
        <f>R1110*0.8893</f>
        <v>1329.5035</v>
      </c>
      <c r="Z1110" s="10">
        <f>R1110*0.8893</f>
        <v>1329.5035</v>
      </c>
    </row>
    <row r="1111" spans="1:26" x14ac:dyDescent="0.2">
      <c r="A1111" t="s">
        <v>7384</v>
      </c>
      <c r="B1111" t="s">
        <v>7385</v>
      </c>
      <c r="C1111" t="s">
        <v>7386</v>
      </c>
      <c r="D1111" t="s">
        <v>3375</v>
      </c>
      <c r="E1111" t="s">
        <v>3376</v>
      </c>
      <c r="G1111">
        <v>2015</v>
      </c>
      <c r="H1111" t="s">
        <v>7387</v>
      </c>
      <c r="I1111" t="s">
        <v>7388</v>
      </c>
      <c r="J1111" t="s">
        <v>23</v>
      </c>
      <c r="K1111" t="s">
        <v>6723</v>
      </c>
      <c r="L1111" t="s">
        <v>1548</v>
      </c>
      <c r="M1111" t="s">
        <v>527</v>
      </c>
      <c r="N1111" t="s">
        <v>7389</v>
      </c>
      <c r="O1111" t="s">
        <v>107</v>
      </c>
      <c r="P1111" t="s">
        <v>29</v>
      </c>
      <c r="R1111">
        <v>1745</v>
      </c>
      <c r="W1111" t="s">
        <v>9855</v>
      </c>
      <c r="X1111" s="11">
        <f>R1111</f>
        <v>1745</v>
      </c>
      <c r="Y1111" s="10">
        <f>R1111</f>
        <v>1745</v>
      </c>
      <c r="Z1111" s="10">
        <f>R1111</f>
        <v>1745</v>
      </c>
    </row>
    <row r="1112" spans="1:26" x14ac:dyDescent="0.2">
      <c r="A1112" t="s">
        <v>7390</v>
      </c>
      <c r="B1112" t="s">
        <v>7391</v>
      </c>
      <c r="C1112" t="s">
        <v>7392</v>
      </c>
      <c r="D1112" t="s">
        <v>2671</v>
      </c>
      <c r="E1112" t="s">
        <v>2672</v>
      </c>
      <c r="G1112">
        <v>2015</v>
      </c>
      <c r="H1112" t="s">
        <v>7393</v>
      </c>
      <c r="I1112" t="s">
        <v>7394</v>
      </c>
      <c r="J1112" t="s">
        <v>44</v>
      </c>
      <c r="K1112" t="s">
        <v>10009</v>
      </c>
      <c r="L1112" t="s">
        <v>2675</v>
      </c>
      <c r="M1112" t="s">
        <v>2528</v>
      </c>
      <c r="N1112" t="s">
        <v>7395</v>
      </c>
      <c r="O1112" t="s">
        <v>97</v>
      </c>
      <c r="P1112" t="s">
        <v>29</v>
      </c>
      <c r="R1112" t="s">
        <v>9854</v>
      </c>
      <c r="S1112" s="5">
        <v>450</v>
      </c>
      <c r="T1112" s="5">
        <v>2490</v>
      </c>
      <c r="U1112" s="5">
        <f>AVERAGE(S1112:T1112)</f>
        <v>1470</v>
      </c>
      <c r="W1112" t="s">
        <v>9851</v>
      </c>
      <c r="X1112" s="9">
        <f>U1112*0.8893</f>
        <v>1307.271</v>
      </c>
      <c r="Y1112" s="15">
        <f>S1112*0.8893</f>
        <v>400.185</v>
      </c>
      <c r="Z1112" s="15">
        <f>T1112*0.8893</f>
        <v>2214.357</v>
      </c>
    </row>
    <row r="1113" spans="1:26" x14ac:dyDescent="0.2">
      <c r="A1113" t="s">
        <v>7396</v>
      </c>
      <c r="B1113" t="s">
        <v>7397</v>
      </c>
      <c r="C1113" t="s">
        <v>7398</v>
      </c>
      <c r="D1113" t="s">
        <v>1215</v>
      </c>
      <c r="E1113" t="s">
        <v>1216</v>
      </c>
      <c r="G1113">
        <v>2015</v>
      </c>
      <c r="H1113" t="s">
        <v>7399</v>
      </c>
      <c r="I1113" t="s">
        <v>3656</v>
      </c>
      <c r="J1113" t="s">
        <v>44</v>
      </c>
      <c r="K1113" t="s">
        <v>113</v>
      </c>
      <c r="L1113" t="s">
        <v>476</v>
      </c>
      <c r="M1113" t="s">
        <v>1219</v>
      </c>
      <c r="N1113" t="s">
        <v>7400</v>
      </c>
      <c r="O1113" t="s">
        <v>107</v>
      </c>
      <c r="P1113" t="s">
        <v>29</v>
      </c>
      <c r="R1113">
        <v>1745</v>
      </c>
      <c r="W1113" t="s">
        <v>9855</v>
      </c>
      <c r="X1113" s="11">
        <f>R1113</f>
        <v>1745</v>
      </c>
      <c r="Y1113" s="10">
        <f>R1113</f>
        <v>1745</v>
      </c>
      <c r="Z1113" s="10">
        <f>R1113</f>
        <v>1745</v>
      </c>
    </row>
    <row r="1114" spans="1:26" x14ac:dyDescent="0.2">
      <c r="A1114" t="s">
        <v>7401</v>
      </c>
      <c r="B1114" t="s">
        <v>7402</v>
      </c>
      <c r="C1114" t="s">
        <v>7403</v>
      </c>
      <c r="D1114" t="s">
        <v>1712</v>
      </c>
      <c r="E1114" t="s">
        <v>1713</v>
      </c>
      <c r="G1114">
        <v>2015</v>
      </c>
      <c r="H1114" t="s">
        <v>7404</v>
      </c>
      <c r="I1114" t="s">
        <v>7405</v>
      </c>
      <c r="J1114" t="s">
        <v>64</v>
      </c>
      <c r="K1114" t="s">
        <v>652</v>
      </c>
      <c r="L1114" t="s">
        <v>1717</v>
      </c>
      <c r="M1114" t="s">
        <v>285</v>
      </c>
      <c r="N1114" t="s">
        <v>7406</v>
      </c>
      <c r="O1114" t="s">
        <v>97</v>
      </c>
      <c r="P1114" t="s">
        <v>29</v>
      </c>
      <c r="R1114" t="s">
        <v>9854</v>
      </c>
      <c r="S1114" s="5">
        <v>450</v>
      </c>
      <c r="T1114" s="5">
        <v>2490</v>
      </c>
      <c r="U1114" s="5">
        <f>AVERAGE(S1114:T1114)</f>
        <v>1470</v>
      </c>
      <c r="W1114" t="s">
        <v>9851</v>
      </c>
      <c r="X1114" s="9">
        <f>U1114*0.8893</f>
        <v>1307.271</v>
      </c>
      <c r="Y1114" s="15">
        <f>S1114*0.8893</f>
        <v>400.185</v>
      </c>
      <c r="Z1114" s="15">
        <f>T1114*0.8893</f>
        <v>2214.357</v>
      </c>
    </row>
    <row r="1115" spans="1:26" x14ac:dyDescent="0.2">
      <c r="A1115" t="s">
        <v>7407</v>
      </c>
      <c r="B1115" t="s">
        <v>7408</v>
      </c>
      <c r="C1115" t="s">
        <v>7409</v>
      </c>
      <c r="D1115" t="s">
        <v>2523</v>
      </c>
      <c r="E1115" t="s">
        <v>2524</v>
      </c>
      <c r="F1115" t="s">
        <v>4931</v>
      </c>
      <c r="G1115">
        <v>2015</v>
      </c>
      <c r="H1115" t="s">
        <v>7410</v>
      </c>
      <c r="I1115" t="s">
        <v>7411</v>
      </c>
      <c r="J1115" t="s">
        <v>23</v>
      </c>
      <c r="K1115" t="s">
        <v>24</v>
      </c>
      <c r="L1115" t="s">
        <v>2527</v>
      </c>
      <c r="M1115" t="s">
        <v>2528</v>
      </c>
      <c r="N1115" t="s">
        <v>7412</v>
      </c>
      <c r="O1115" t="s">
        <v>107</v>
      </c>
      <c r="P1115" t="s">
        <v>29</v>
      </c>
      <c r="R1115">
        <v>2230</v>
      </c>
      <c r="W1115" t="s">
        <v>9855</v>
      </c>
      <c r="X1115" s="11">
        <f>R1115</f>
        <v>2230</v>
      </c>
      <c r="Y1115" s="10">
        <f>R1115</f>
        <v>2230</v>
      </c>
      <c r="Z1115" s="10">
        <f>R1115</f>
        <v>2230</v>
      </c>
    </row>
    <row r="1116" spans="1:26" x14ac:dyDescent="0.2">
      <c r="A1116" t="s">
        <v>7413</v>
      </c>
      <c r="B1116" t="s">
        <v>7414</v>
      </c>
      <c r="D1116" t="s">
        <v>7415</v>
      </c>
      <c r="E1116" t="s">
        <v>7416</v>
      </c>
      <c r="F1116" t="s">
        <v>7417</v>
      </c>
      <c r="G1116">
        <v>2015</v>
      </c>
      <c r="H1116" t="s">
        <v>7418</v>
      </c>
      <c r="I1116" t="s">
        <v>7419</v>
      </c>
      <c r="J1116" t="s">
        <v>7420</v>
      </c>
      <c r="K1116" t="s">
        <v>10010</v>
      </c>
      <c r="L1116" t="s">
        <v>6044</v>
      </c>
      <c r="M1116" t="s">
        <v>7422</v>
      </c>
      <c r="O1116" t="s">
        <v>7423</v>
      </c>
      <c r="P1116" t="s">
        <v>253</v>
      </c>
      <c r="R1116" s="5" t="s">
        <v>10052</v>
      </c>
      <c r="Y1116" s="10"/>
      <c r="Z1116" s="10"/>
    </row>
    <row r="1117" spans="1:26" x14ac:dyDescent="0.2">
      <c r="A1117" t="s">
        <v>7424</v>
      </c>
      <c r="B1117" t="s">
        <v>7425</v>
      </c>
      <c r="C1117" t="s">
        <v>7426</v>
      </c>
      <c r="D1117" t="s">
        <v>617</v>
      </c>
      <c r="E1117" t="s">
        <v>618</v>
      </c>
      <c r="G1117">
        <v>2015</v>
      </c>
      <c r="H1117" t="s">
        <v>7427</v>
      </c>
      <c r="I1117" t="s">
        <v>7428</v>
      </c>
      <c r="J1117" t="s">
        <v>44</v>
      </c>
      <c r="K1117" t="s">
        <v>113</v>
      </c>
      <c r="L1117" t="s">
        <v>621</v>
      </c>
      <c r="M1117" t="s">
        <v>622</v>
      </c>
      <c r="N1117" t="s">
        <v>7429</v>
      </c>
      <c r="O1117" t="s">
        <v>624</v>
      </c>
      <c r="R1117" s="5" t="s">
        <v>10052</v>
      </c>
      <c r="Y1117" s="10"/>
      <c r="Z1117" s="10"/>
    </row>
    <row r="1118" spans="1:26" x14ac:dyDescent="0.2">
      <c r="A1118" t="s">
        <v>7430</v>
      </c>
      <c r="B1118" t="s">
        <v>7431</v>
      </c>
      <c r="C1118" t="s">
        <v>7432</v>
      </c>
      <c r="D1118" t="s">
        <v>228</v>
      </c>
      <c r="E1118" t="s">
        <v>229</v>
      </c>
      <c r="G1118">
        <v>2015</v>
      </c>
      <c r="H1118" t="s">
        <v>7433</v>
      </c>
      <c r="I1118" t="s">
        <v>7434</v>
      </c>
      <c r="J1118" t="s">
        <v>64</v>
      </c>
      <c r="K1118" t="s">
        <v>10011</v>
      </c>
      <c r="L1118" t="s">
        <v>25</v>
      </c>
      <c r="M1118" t="s">
        <v>233</v>
      </c>
      <c r="N1118" t="s">
        <v>7435</v>
      </c>
      <c r="O1118" t="s">
        <v>224</v>
      </c>
      <c r="P1118" t="s">
        <v>29</v>
      </c>
      <c r="R1118">
        <v>3700</v>
      </c>
      <c r="W1118" t="s">
        <v>9855</v>
      </c>
      <c r="X1118" s="11">
        <f>R1118</f>
        <v>3700</v>
      </c>
      <c r="Y1118" s="10">
        <f>R1118</f>
        <v>3700</v>
      </c>
      <c r="Z1118" s="10">
        <f>R1118</f>
        <v>3700</v>
      </c>
    </row>
    <row r="1119" spans="1:26" x14ac:dyDescent="0.2">
      <c r="A1119" t="s">
        <v>3652</v>
      </c>
      <c r="B1119" t="s">
        <v>7436</v>
      </c>
      <c r="C1119" t="s">
        <v>7437</v>
      </c>
      <c r="D1119" t="s">
        <v>7438</v>
      </c>
      <c r="E1119" t="s">
        <v>7439</v>
      </c>
      <c r="F1119" t="s">
        <v>7440</v>
      </c>
      <c r="G1119">
        <v>2015</v>
      </c>
      <c r="H1119" t="s">
        <v>7441</v>
      </c>
      <c r="I1119" t="s">
        <v>7442</v>
      </c>
      <c r="J1119" t="s">
        <v>44</v>
      </c>
      <c r="K1119" t="s">
        <v>113</v>
      </c>
      <c r="L1119" t="s">
        <v>476</v>
      </c>
      <c r="M1119" t="s">
        <v>1219</v>
      </c>
      <c r="O1119" t="s">
        <v>7443</v>
      </c>
      <c r="R1119" s="5" t="s">
        <v>10052</v>
      </c>
      <c r="Y1119" s="10"/>
      <c r="Z1119" s="10"/>
    </row>
    <row r="1120" spans="1:26" x14ac:dyDescent="0.2">
      <c r="A1120" t="s">
        <v>7444</v>
      </c>
      <c r="B1120" t="s">
        <v>7445</v>
      </c>
      <c r="C1120" t="s">
        <v>7446</v>
      </c>
      <c r="D1120" t="s">
        <v>3574</v>
      </c>
      <c r="E1120" t="s">
        <v>3575</v>
      </c>
      <c r="G1120">
        <v>2015</v>
      </c>
      <c r="H1120" t="s">
        <v>7447</v>
      </c>
      <c r="I1120" t="s">
        <v>7448</v>
      </c>
      <c r="J1120" t="s">
        <v>64</v>
      </c>
      <c r="K1120" t="s">
        <v>10012</v>
      </c>
      <c r="L1120" t="s">
        <v>186</v>
      </c>
      <c r="M1120" t="s">
        <v>3578</v>
      </c>
      <c r="N1120" t="s">
        <v>7449</v>
      </c>
      <c r="O1120" t="s">
        <v>189</v>
      </c>
      <c r="P1120" t="s">
        <v>29</v>
      </c>
      <c r="R1120">
        <v>1200</v>
      </c>
      <c r="W1120" t="s">
        <v>9859</v>
      </c>
      <c r="X1120" s="9">
        <f>R1120*0.9517</f>
        <v>1142.04</v>
      </c>
      <c r="Y1120" s="10">
        <f>R1120*0.9157</f>
        <v>1098.8399999999999</v>
      </c>
      <c r="Z1120" s="10">
        <f>R1120*0.9157</f>
        <v>1098.8399999999999</v>
      </c>
    </row>
    <row r="1121" spans="1:26" x14ac:dyDescent="0.2">
      <c r="A1121" t="s">
        <v>7450</v>
      </c>
      <c r="B1121" t="s">
        <v>7451</v>
      </c>
      <c r="C1121" t="s">
        <v>7452</v>
      </c>
      <c r="D1121" t="s">
        <v>3574</v>
      </c>
      <c r="E1121" t="s">
        <v>3575</v>
      </c>
      <c r="G1121">
        <v>2015</v>
      </c>
      <c r="H1121" t="s">
        <v>7453</v>
      </c>
      <c r="I1121" t="s">
        <v>7454</v>
      </c>
      <c r="J1121" t="s">
        <v>64</v>
      </c>
      <c r="K1121" t="s">
        <v>632</v>
      </c>
      <c r="L1121" t="s">
        <v>186</v>
      </c>
      <c r="M1121" t="s">
        <v>3578</v>
      </c>
      <c r="N1121" t="s">
        <v>7455</v>
      </c>
      <c r="O1121" t="s">
        <v>189</v>
      </c>
      <c r="P1121" t="s">
        <v>29</v>
      </c>
      <c r="R1121">
        <v>1200</v>
      </c>
      <c r="W1121" t="s">
        <v>9859</v>
      </c>
      <c r="X1121" s="9">
        <f>R1121*0.9517</f>
        <v>1142.04</v>
      </c>
      <c r="Y1121" s="10">
        <f>R1121*0.9157</f>
        <v>1098.8399999999999</v>
      </c>
      <c r="Z1121" s="10">
        <f>R1121*0.9157</f>
        <v>1098.8399999999999</v>
      </c>
    </row>
    <row r="1122" spans="1:26" x14ac:dyDescent="0.2">
      <c r="A1122" t="s">
        <v>7456</v>
      </c>
      <c r="B1122" t="s">
        <v>7457</v>
      </c>
      <c r="C1122" t="s">
        <v>7458</v>
      </c>
      <c r="D1122" t="s">
        <v>7459</v>
      </c>
      <c r="E1122" t="s">
        <v>7460</v>
      </c>
      <c r="G1122">
        <v>2015</v>
      </c>
      <c r="H1122" t="s">
        <v>7461</v>
      </c>
      <c r="I1122" t="s">
        <v>7053</v>
      </c>
      <c r="J1122" t="s">
        <v>122</v>
      </c>
      <c r="K1122" t="s">
        <v>10013</v>
      </c>
      <c r="L1122" t="s">
        <v>5022</v>
      </c>
      <c r="M1122" t="s">
        <v>7462</v>
      </c>
      <c r="O1122" t="s">
        <v>189</v>
      </c>
      <c r="P1122" t="s">
        <v>29</v>
      </c>
      <c r="R1122">
        <v>300</v>
      </c>
      <c r="W1122" t="s">
        <v>9859</v>
      </c>
      <c r="X1122" s="9">
        <f>R1122*0.9517</f>
        <v>285.51</v>
      </c>
      <c r="Y1122" s="10">
        <f>R1122*0.9157</f>
        <v>274.70999999999998</v>
      </c>
      <c r="Z1122" s="10">
        <f>R1122*0.9157</f>
        <v>274.70999999999998</v>
      </c>
    </row>
    <row r="1123" spans="1:26" x14ac:dyDescent="0.2">
      <c r="A1123" t="s">
        <v>7463</v>
      </c>
      <c r="B1123" t="s">
        <v>7464</v>
      </c>
      <c r="C1123" t="s">
        <v>7465</v>
      </c>
      <c r="D1123" t="s">
        <v>7466</v>
      </c>
      <c r="E1123" t="s">
        <v>7467</v>
      </c>
      <c r="G1123">
        <v>2015</v>
      </c>
      <c r="H1123" t="s">
        <v>7468</v>
      </c>
      <c r="I1123" t="s">
        <v>7469</v>
      </c>
      <c r="J1123" t="s">
        <v>23</v>
      </c>
      <c r="K1123" t="s">
        <v>24</v>
      </c>
      <c r="L1123" t="s">
        <v>2871</v>
      </c>
      <c r="M1123" t="s">
        <v>1048</v>
      </c>
      <c r="O1123" t="s">
        <v>107</v>
      </c>
      <c r="P1123" t="s">
        <v>29</v>
      </c>
      <c r="R1123">
        <v>1000</v>
      </c>
      <c r="W1123" t="s">
        <v>9855</v>
      </c>
      <c r="X1123" s="11">
        <f>R1123</f>
        <v>1000</v>
      </c>
      <c r="Y1123" s="10">
        <f>R1123</f>
        <v>1000</v>
      </c>
      <c r="Z1123" s="10">
        <f>R1123</f>
        <v>1000</v>
      </c>
    </row>
    <row r="1124" spans="1:26" x14ac:dyDescent="0.2">
      <c r="A1124" t="s">
        <v>7470</v>
      </c>
      <c r="B1124" t="s">
        <v>7471</v>
      </c>
      <c r="C1124" t="s">
        <v>7472</v>
      </c>
      <c r="D1124" t="s">
        <v>1267</v>
      </c>
      <c r="E1124" t="s">
        <v>1268</v>
      </c>
      <c r="G1124">
        <v>2015</v>
      </c>
      <c r="H1124" t="s">
        <v>7473</v>
      </c>
      <c r="I1124" t="s">
        <v>7474</v>
      </c>
      <c r="J1124" t="s">
        <v>64</v>
      </c>
      <c r="K1124" t="s">
        <v>2081</v>
      </c>
      <c r="L1124" t="s">
        <v>1272</v>
      </c>
      <c r="M1124" t="s">
        <v>1273</v>
      </c>
      <c r="N1124" t="s">
        <v>7475</v>
      </c>
      <c r="O1124" t="s">
        <v>107</v>
      </c>
      <c r="P1124" t="s">
        <v>29</v>
      </c>
      <c r="R1124">
        <v>1745</v>
      </c>
      <c r="W1124" t="s">
        <v>9855</v>
      </c>
      <c r="X1124" s="11">
        <f>R1124</f>
        <v>1745</v>
      </c>
      <c r="Y1124" s="10">
        <f>R1124</f>
        <v>1745</v>
      </c>
      <c r="Z1124" s="10">
        <f>R1124</f>
        <v>1745</v>
      </c>
    </row>
    <row r="1125" spans="1:26" x14ac:dyDescent="0.2">
      <c r="A1125" t="s">
        <v>7476</v>
      </c>
      <c r="B1125" t="s">
        <v>7477</v>
      </c>
      <c r="C1125" t="s">
        <v>7478</v>
      </c>
      <c r="D1125" t="s">
        <v>1712</v>
      </c>
      <c r="E1125" t="s">
        <v>1713</v>
      </c>
      <c r="G1125">
        <v>2015</v>
      </c>
      <c r="H1125" t="s">
        <v>7479</v>
      </c>
      <c r="I1125" t="s">
        <v>7480</v>
      </c>
      <c r="J1125" t="s">
        <v>23</v>
      </c>
      <c r="K1125" t="s">
        <v>24</v>
      </c>
      <c r="L1125" t="s">
        <v>1717</v>
      </c>
      <c r="M1125" t="s">
        <v>285</v>
      </c>
      <c r="N1125" t="s">
        <v>7481</v>
      </c>
      <c r="O1125" t="s">
        <v>97</v>
      </c>
      <c r="P1125" t="s">
        <v>29</v>
      </c>
      <c r="R1125" t="s">
        <v>9854</v>
      </c>
      <c r="S1125" s="5">
        <v>450</v>
      </c>
      <c r="T1125" s="5">
        <v>2490</v>
      </c>
      <c r="U1125" s="5">
        <f>AVERAGE(S1125:T1125)</f>
        <v>1470</v>
      </c>
      <c r="W1125" t="s">
        <v>9851</v>
      </c>
      <c r="X1125" s="9">
        <f>U1125*0.8893</f>
        <v>1307.271</v>
      </c>
      <c r="Y1125" s="15">
        <f>S1125*0.8893</f>
        <v>400.185</v>
      </c>
      <c r="Z1125" s="15">
        <f>T1125*0.8893</f>
        <v>2214.357</v>
      </c>
    </row>
    <row r="1126" spans="1:26" x14ac:dyDescent="0.2">
      <c r="A1126" t="s">
        <v>7482</v>
      </c>
      <c r="B1126" t="s">
        <v>7483</v>
      </c>
      <c r="C1126" t="s">
        <v>7484</v>
      </c>
      <c r="D1126" t="s">
        <v>7485</v>
      </c>
      <c r="E1126" t="s">
        <v>7486</v>
      </c>
      <c r="G1126">
        <v>2015</v>
      </c>
      <c r="H1126" t="s">
        <v>7487</v>
      </c>
      <c r="I1126" t="s">
        <v>7488</v>
      </c>
      <c r="J1126" t="s">
        <v>23</v>
      </c>
      <c r="K1126" t="s">
        <v>24</v>
      </c>
      <c r="L1126" t="s">
        <v>150</v>
      </c>
      <c r="M1126" t="s">
        <v>151</v>
      </c>
      <c r="N1126" t="s">
        <v>7489</v>
      </c>
      <c r="O1126" t="s">
        <v>107</v>
      </c>
      <c r="P1126" t="s">
        <v>29</v>
      </c>
      <c r="R1126">
        <v>2105</v>
      </c>
      <c r="W1126" t="s">
        <v>9855</v>
      </c>
      <c r="X1126" s="11">
        <f>R1126</f>
        <v>2105</v>
      </c>
      <c r="Y1126" s="10">
        <f>R1126</f>
        <v>2105</v>
      </c>
      <c r="Z1126" s="10">
        <f>R1126</f>
        <v>2105</v>
      </c>
    </row>
    <row r="1127" spans="1:26" x14ac:dyDescent="0.2">
      <c r="A1127" t="s">
        <v>7490</v>
      </c>
      <c r="B1127" t="s">
        <v>7491</v>
      </c>
      <c r="C1127" t="s">
        <v>7492</v>
      </c>
      <c r="D1127" t="s">
        <v>563</v>
      </c>
      <c r="E1127" t="s">
        <v>564</v>
      </c>
      <c r="G1127">
        <v>2015</v>
      </c>
      <c r="H1127" t="s">
        <v>7493</v>
      </c>
      <c r="I1127" t="s">
        <v>7494</v>
      </c>
      <c r="J1127" t="s">
        <v>44</v>
      </c>
      <c r="K1127" t="s">
        <v>113</v>
      </c>
      <c r="L1127" t="s">
        <v>567</v>
      </c>
      <c r="M1127" t="s">
        <v>568</v>
      </c>
      <c r="N1127" t="s">
        <v>7495</v>
      </c>
      <c r="O1127" t="s">
        <v>97</v>
      </c>
      <c r="P1127" t="s">
        <v>29</v>
      </c>
      <c r="R1127" t="s">
        <v>9854</v>
      </c>
      <c r="S1127" s="5">
        <v>450</v>
      </c>
      <c r="T1127" s="5">
        <v>2490</v>
      </c>
      <c r="U1127" s="5">
        <f>AVERAGE(S1127:T1127)</f>
        <v>1470</v>
      </c>
      <c r="W1127" t="s">
        <v>9851</v>
      </c>
      <c r="X1127" s="9">
        <f>U1127*0.8893</f>
        <v>1307.271</v>
      </c>
      <c r="Y1127" s="15">
        <f>S1127*0.8893</f>
        <v>400.185</v>
      </c>
      <c r="Z1127" s="15">
        <f>T1127*0.8893</f>
        <v>2214.357</v>
      </c>
    </row>
    <row r="1128" spans="1:26" x14ac:dyDescent="0.2">
      <c r="A1128" t="s">
        <v>7496</v>
      </c>
      <c r="B1128" t="s">
        <v>7497</v>
      </c>
      <c r="C1128" t="s">
        <v>7498</v>
      </c>
      <c r="D1128" t="s">
        <v>2951</v>
      </c>
      <c r="E1128" t="s">
        <v>2952</v>
      </c>
      <c r="G1128">
        <v>2015</v>
      </c>
      <c r="H1128" t="s">
        <v>7499</v>
      </c>
      <c r="I1128" t="s">
        <v>7500</v>
      </c>
      <c r="J1128" t="s">
        <v>64</v>
      </c>
      <c r="K1128" t="s">
        <v>45</v>
      </c>
      <c r="L1128" t="s">
        <v>25</v>
      </c>
      <c r="M1128" t="s">
        <v>1549</v>
      </c>
      <c r="N1128" t="s">
        <v>7501</v>
      </c>
      <c r="O1128" t="s">
        <v>2956</v>
      </c>
      <c r="P1128" t="s">
        <v>29</v>
      </c>
      <c r="R1128" s="5" t="s">
        <v>10052</v>
      </c>
      <c r="Y1128" s="10"/>
      <c r="Z1128" s="10"/>
    </row>
    <row r="1129" spans="1:26" x14ac:dyDescent="0.2">
      <c r="A1129" t="s">
        <v>7502</v>
      </c>
      <c r="B1129" t="s">
        <v>7503</v>
      </c>
      <c r="C1129" t="s">
        <v>7504</v>
      </c>
      <c r="D1129" t="s">
        <v>19</v>
      </c>
      <c r="E1129" t="s">
        <v>20</v>
      </c>
      <c r="G1129">
        <v>2015</v>
      </c>
      <c r="H1129" t="s">
        <v>7505</v>
      </c>
      <c r="I1129" t="s">
        <v>7506</v>
      </c>
      <c r="J1129" t="s">
        <v>23</v>
      </c>
      <c r="K1129" t="s">
        <v>24</v>
      </c>
      <c r="L1129" t="s">
        <v>25</v>
      </c>
      <c r="M1129" t="s">
        <v>26</v>
      </c>
      <c r="N1129" t="s">
        <v>7507</v>
      </c>
      <c r="O1129" t="s">
        <v>28</v>
      </c>
      <c r="P1129" t="s">
        <v>29</v>
      </c>
      <c r="R1129">
        <v>1495</v>
      </c>
      <c r="W1129" t="s">
        <v>9851</v>
      </c>
      <c r="X1129" s="9">
        <f>R1129*0.8893</f>
        <v>1329.5035</v>
      </c>
      <c r="Y1129" s="10">
        <f>R1129*0.8893</f>
        <v>1329.5035</v>
      </c>
      <c r="Z1129" s="10">
        <f>R1129*0.8893</f>
        <v>1329.5035</v>
      </c>
    </row>
    <row r="1130" spans="1:26" x14ac:dyDescent="0.2">
      <c r="A1130" t="s">
        <v>7508</v>
      </c>
      <c r="B1130" t="s">
        <v>7509</v>
      </c>
      <c r="C1130" t="s">
        <v>7510</v>
      </c>
      <c r="D1130" t="s">
        <v>19</v>
      </c>
      <c r="E1130" t="s">
        <v>20</v>
      </c>
      <c r="G1130">
        <v>2015</v>
      </c>
      <c r="H1130" t="s">
        <v>7511</v>
      </c>
      <c r="I1130" t="s">
        <v>7512</v>
      </c>
      <c r="J1130" t="s">
        <v>23</v>
      </c>
      <c r="K1130" t="s">
        <v>24</v>
      </c>
      <c r="L1130" t="s">
        <v>25</v>
      </c>
      <c r="M1130" t="s">
        <v>26</v>
      </c>
      <c r="O1130" t="s">
        <v>28</v>
      </c>
      <c r="P1130" t="s">
        <v>29</v>
      </c>
      <c r="R1130">
        <v>1495</v>
      </c>
      <c r="W1130" t="s">
        <v>9851</v>
      </c>
      <c r="X1130" s="9">
        <f>R1130*0.8893</f>
        <v>1329.5035</v>
      </c>
      <c r="Y1130" s="10">
        <f>R1130*0.8893</f>
        <v>1329.5035</v>
      </c>
      <c r="Z1130" s="10">
        <f>R1130*0.8893</f>
        <v>1329.5035</v>
      </c>
    </row>
    <row r="1131" spans="1:26" x14ac:dyDescent="0.2">
      <c r="A1131" t="s">
        <v>7513</v>
      </c>
      <c r="B1131" t="s">
        <v>7514</v>
      </c>
      <c r="C1131" t="s">
        <v>7515</v>
      </c>
      <c r="D1131" t="s">
        <v>1474</v>
      </c>
      <c r="E1131" t="s">
        <v>1475</v>
      </c>
      <c r="G1131">
        <v>2015</v>
      </c>
      <c r="H1131" t="s">
        <v>7516</v>
      </c>
      <c r="I1131" t="s">
        <v>4020</v>
      </c>
      <c r="J1131" t="s">
        <v>23</v>
      </c>
      <c r="K1131" t="s">
        <v>24</v>
      </c>
      <c r="L1131" t="s">
        <v>1478</v>
      </c>
      <c r="M1131" t="s">
        <v>663</v>
      </c>
      <c r="O1131" t="s">
        <v>107</v>
      </c>
      <c r="P1131" t="s">
        <v>29</v>
      </c>
      <c r="R1131">
        <v>1745</v>
      </c>
      <c r="W1131" t="s">
        <v>9855</v>
      </c>
      <c r="X1131" s="11">
        <f>R1131</f>
        <v>1745</v>
      </c>
      <c r="Y1131" s="10">
        <f>R1131</f>
        <v>1745</v>
      </c>
      <c r="Z1131" s="10">
        <f>R1131</f>
        <v>1745</v>
      </c>
    </row>
    <row r="1132" spans="1:26" x14ac:dyDescent="0.2">
      <c r="A1132" t="s">
        <v>7517</v>
      </c>
      <c r="B1132" t="s">
        <v>7518</v>
      </c>
      <c r="C1132" t="s">
        <v>7519</v>
      </c>
      <c r="D1132" t="s">
        <v>2699</v>
      </c>
      <c r="E1132" t="s">
        <v>2700</v>
      </c>
      <c r="G1132">
        <v>2015</v>
      </c>
      <c r="H1132" t="s">
        <v>7520</v>
      </c>
      <c r="I1132" t="s">
        <v>7521</v>
      </c>
      <c r="J1132" t="s">
        <v>23</v>
      </c>
      <c r="K1132" t="s">
        <v>24</v>
      </c>
      <c r="L1132" t="s">
        <v>150</v>
      </c>
      <c r="M1132" t="s">
        <v>151</v>
      </c>
      <c r="N1132" t="s">
        <v>7522</v>
      </c>
      <c r="O1132" t="s">
        <v>97</v>
      </c>
      <c r="P1132" t="s">
        <v>29</v>
      </c>
      <c r="R1132" t="s">
        <v>9854</v>
      </c>
      <c r="S1132" s="5">
        <v>450</v>
      </c>
      <c r="T1132" s="5">
        <v>1900</v>
      </c>
      <c r="U1132" s="5">
        <f>AVERAGE(S1132:T1132)</f>
        <v>1175</v>
      </c>
      <c r="W1132" t="s">
        <v>9851</v>
      </c>
      <c r="X1132" s="9">
        <f>U1132*0.8893</f>
        <v>1044.9275</v>
      </c>
      <c r="Y1132" s="15">
        <f>S1132*0.8893</f>
        <v>400.185</v>
      </c>
      <c r="Z1132" s="15">
        <f>T1132*0.8893</f>
        <v>1689.67</v>
      </c>
    </row>
    <row r="1133" spans="1:26" x14ac:dyDescent="0.2">
      <c r="A1133" t="s">
        <v>7523</v>
      </c>
      <c r="B1133" t="s">
        <v>7524</v>
      </c>
      <c r="C1133" t="s">
        <v>7525</v>
      </c>
      <c r="D1133" t="s">
        <v>40</v>
      </c>
      <c r="E1133" t="s">
        <v>41</v>
      </c>
      <c r="G1133">
        <v>2015</v>
      </c>
      <c r="H1133" t="s">
        <v>7526</v>
      </c>
      <c r="I1133" t="s">
        <v>7527</v>
      </c>
      <c r="J1133" t="s">
        <v>122</v>
      </c>
      <c r="K1133" t="s">
        <v>242</v>
      </c>
      <c r="L1133" t="s">
        <v>46</v>
      </c>
      <c r="M1133" t="s">
        <v>47</v>
      </c>
      <c r="N1133" t="s">
        <v>7528</v>
      </c>
      <c r="O1133" t="s">
        <v>49</v>
      </c>
      <c r="P1133" t="s">
        <v>29</v>
      </c>
      <c r="R1133">
        <v>1300</v>
      </c>
      <c r="W1133" t="s">
        <v>9852</v>
      </c>
      <c r="X1133" s="11">
        <f>R1133*1.1863</f>
        <v>1542.1899999999998</v>
      </c>
      <c r="Y1133" s="10">
        <f>R1133*1.1863</f>
        <v>1542.1899999999998</v>
      </c>
      <c r="Z1133" s="10">
        <f>R1133*1.1863</f>
        <v>1542.1899999999998</v>
      </c>
    </row>
    <row r="1134" spans="1:26" x14ac:dyDescent="0.2">
      <c r="A1134" t="s">
        <v>7529</v>
      </c>
      <c r="B1134" t="s">
        <v>7530</v>
      </c>
      <c r="C1134" t="s">
        <v>7531</v>
      </c>
      <c r="D1134" t="s">
        <v>1512</v>
      </c>
      <c r="E1134" t="s">
        <v>1513</v>
      </c>
      <c r="G1134">
        <v>2015</v>
      </c>
      <c r="H1134" t="s">
        <v>7532</v>
      </c>
      <c r="I1134" t="s">
        <v>4068</v>
      </c>
      <c r="J1134" t="s">
        <v>23</v>
      </c>
      <c r="K1134" t="s">
        <v>24</v>
      </c>
      <c r="L1134" t="s">
        <v>662</v>
      </c>
      <c r="M1134" t="s">
        <v>663</v>
      </c>
      <c r="N1134" t="s">
        <v>7533</v>
      </c>
      <c r="O1134" t="s">
        <v>107</v>
      </c>
      <c r="P1134" t="s">
        <v>29</v>
      </c>
      <c r="R1134">
        <v>1745</v>
      </c>
      <c r="W1134" t="s">
        <v>9855</v>
      </c>
      <c r="X1134" s="11">
        <f>R1134</f>
        <v>1745</v>
      </c>
      <c r="Y1134" s="10">
        <f>R1134</f>
        <v>1745</v>
      </c>
      <c r="Z1134" s="10">
        <f>R1134</f>
        <v>1745</v>
      </c>
    </row>
    <row r="1135" spans="1:26" x14ac:dyDescent="0.2">
      <c r="A1135" t="s">
        <v>7534</v>
      </c>
      <c r="B1135" t="s">
        <v>7535</v>
      </c>
      <c r="C1135" t="s">
        <v>7536</v>
      </c>
      <c r="D1135" t="s">
        <v>7537</v>
      </c>
      <c r="E1135" t="s">
        <v>7538</v>
      </c>
      <c r="G1135">
        <v>2015</v>
      </c>
      <c r="H1135" t="s">
        <v>7539</v>
      </c>
      <c r="I1135" t="s">
        <v>7540</v>
      </c>
      <c r="J1135" t="s">
        <v>44</v>
      </c>
      <c r="K1135" t="s">
        <v>94</v>
      </c>
      <c r="L1135" t="s">
        <v>7541</v>
      </c>
      <c r="M1135" t="s">
        <v>596</v>
      </c>
      <c r="O1135" t="s">
        <v>7542</v>
      </c>
      <c r="R1135" s="5" t="s">
        <v>10052</v>
      </c>
      <c r="Y1135" s="10"/>
      <c r="Z1135" s="10"/>
    </row>
    <row r="1136" spans="1:26" x14ac:dyDescent="0.2">
      <c r="A1136" t="s">
        <v>7543</v>
      </c>
      <c r="B1136" t="s">
        <v>7544</v>
      </c>
      <c r="C1136" t="s">
        <v>7545</v>
      </c>
      <c r="D1136" t="s">
        <v>687</v>
      </c>
      <c r="E1136" t="s">
        <v>688</v>
      </c>
      <c r="G1136">
        <v>2015</v>
      </c>
      <c r="H1136" t="s">
        <v>7546</v>
      </c>
      <c r="I1136" t="s">
        <v>7547</v>
      </c>
      <c r="J1136" t="s">
        <v>44</v>
      </c>
      <c r="K1136" t="s">
        <v>10014</v>
      </c>
      <c r="L1136" t="s">
        <v>691</v>
      </c>
      <c r="M1136" t="s">
        <v>692</v>
      </c>
      <c r="N1136" t="s">
        <v>7548</v>
      </c>
      <c r="O1136" t="s">
        <v>97</v>
      </c>
      <c r="P1136" t="s">
        <v>29</v>
      </c>
      <c r="R1136" t="s">
        <v>9854</v>
      </c>
      <c r="S1136" s="5">
        <v>450</v>
      </c>
      <c r="T1136" s="5">
        <v>2490</v>
      </c>
      <c r="U1136" s="5">
        <f>AVERAGE(S1136:T1136)</f>
        <v>1470</v>
      </c>
      <c r="W1136" t="s">
        <v>9851</v>
      </c>
      <c r="X1136" s="9">
        <f>U1136*0.8893</f>
        <v>1307.271</v>
      </c>
      <c r="Y1136" s="15">
        <f>S1136*0.8893</f>
        <v>400.185</v>
      </c>
      <c r="Z1136" s="15">
        <f>T1136*0.8893</f>
        <v>2214.357</v>
      </c>
    </row>
    <row r="1137" spans="1:26" x14ac:dyDescent="0.2">
      <c r="A1137" t="s">
        <v>7549</v>
      </c>
      <c r="B1137" t="s">
        <v>7550</v>
      </c>
      <c r="C1137" t="s">
        <v>7551</v>
      </c>
      <c r="D1137" t="s">
        <v>317</v>
      </c>
      <c r="E1137" t="s">
        <v>318</v>
      </c>
      <c r="G1137">
        <v>2015</v>
      </c>
      <c r="H1137" t="s">
        <v>7552</v>
      </c>
      <c r="I1137" t="s">
        <v>4819</v>
      </c>
      <c r="J1137" t="s">
        <v>122</v>
      </c>
      <c r="K1137" t="s">
        <v>232</v>
      </c>
      <c r="L1137" t="s">
        <v>25</v>
      </c>
      <c r="M1137" t="s">
        <v>26</v>
      </c>
      <c r="N1137" t="s">
        <v>7553</v>
      </c>
      <c r="O1137" t="s">
        <v>224</v>
      </c>
      <c r="P1137" t="s">
        <v>29</v>
      </c>
      <c r="R1137">
        <v>1165</v>
      </c>
      <c r="W1137" t="s">
        <v>9855</v>
      </c>
      <c r="X1137" s="11">
        <f>R1137</f>
        <v>1165</v>
      </c>
      <c r="Y1137" s="10">
        <f>R1137</f>
        <v>1165</v>
      </c>
      <c r="Z1137" s="10">
        <f>R1137</f>
        <v>1165</v>
      </c>
    </row>
    <row r="1138" spans="1:26" x14ac:dyDescent="0.2">
      <c r="A1138" t="s">
        <v>7554</v>
      </c>
      <c r="B1138" t="s">
        <v>7555</v>
      </c>
      <c r="C1138" t="s">
        <v>7556</v>
      </c>
      <c r="D1138" t="s">
        <v>7557</v>
      </c>
      <c r="E1138" t="s">
        <v>7558</v>
      </c>
      <c r="G1138">
        <v>2015</v>
      </c>
      <c r="H1138" t="s">
        <v>7559</v>
      </c>
      <c r="I1138" t="s">
        <v>7560</v>
      </c>
      <c r="J1138" t="s">
        <v>23</v>
      </c>
      <c r="K1138" t="s">
        <v>1498</v>
      </c>
      <c r="L1138" t="s">
        <v>7561</v>
      </c>
      <c r="M1138" t="s">
        <v>663</v>
      </c>
      <c r="N1138" t="s">
        <v>7562</v>
      </c>
      <c r="O1138" t="s">
        <v>107</v>
      </c>
      <c r="P1138" t="s">
        <v>29</v>
      </c>
      <c r="R1138">
        <v>1745</v>
      </c>
      <c r="W1138" t="s">
        <v>9855</v>
      </c>
      <c r="X1138" s="11">
        <f>R1138</f>
        <v>1745</v>
      </c>
      <c r="Y1138" s="10">
        <f>R1138</f>
        <v>1745</v>
      </c>
      <c r="Z1138" s="10">
        <f>R1138</f>
        <v>1745</v>
      </c>
    </row>
    <row r="1139" spans="1:26" x14ac:dyDescent="0.2">
      <c r="A1139" t="s">
        <v>7563</v>
      </c>
      <c r="B1139" t="s">
        <v>7564</v>
      </c>
      <c r="C1139" t="s">
        <v>7565</v>
      </c>
      <c r="D1139" t="s">
        <v>19</v>
      </c>
      <c r="E1139" t="s">
        <v>20</v>
      </c>
      <c r="G1139">
        <v>2015</v>
      </c>
      <c r="H1139" t="s">
        <v>7566</v>
      </c>
      <c r="I1139" t="s">
        <v>7567</v>
      </c>
      <c r="J1139" t="s">
        <v>23</v>
      </c>
      <c r="K1139" t="s">
        <v>24</v>
      </c>
      <c r="L1139" t="s">
        <v>25</v>
      </c>
      <c r="M1139" t="s">
        <v>26</v>
      </c>
      <c r="O1139" t="s">
        <v>28</v>
      </c>
      <c r="P1139" t="s">
        <v>29</v>
      </c>
      <c r="R1139">
        <v>1495</v>
      </c>
      <c r="W1139" t="s">
        <v>9851</v>
      </c>
      <c r="X1139" s="9">
        <f>R1139*0.8893</f>
        <v>1329.5035</v>
      </c>
      <c r="Y1139" s="10">
        <f>R1139*0.8893</f>
        <v>1329.5035</v>
      </c>
      <c r="Z1139" s="10">
        <f>R1139*0.8893</f>
        <v>1329.5035</v>
      </c>
    </row>
    <row r="1140" spans="1:26" x14ac:dyDescent="0.2">
      <c r="A1140" t="s">
        <v>7568</v>
      </c>
      <c r="B1140" t="s">
        <v>7569</v>
      </c>
      <c r="C1140" t="s">
        <v>7570</v>
      </c>
      <c r="D1140" t="s">
        <v>90</v>
      </c>
      <c r="E1140" t="s">
        <v>91</v>
      </c>
      <c r="G1140">
        <v>2015</v>
      </c>
      <c r="H1140" t="s">
        <v>7571</v>
      </c>
      <c r="I1140" t="s">
        <v>7572</v>
      </c>
      <c r="J1140" t="s">
        <v>64</v>
      </c>
      <c r="K1140" t="s">
        <v>9870</v>
      </c>
      <c r="L1140" t="s">
        <v>95</v>
      </c>
      <c r="N1140" t="s">
        <v>7573</v>
      </c>
      <c r="O1140" t="s">
        <v>97</v>
      </c>
      <c r="P1140" t="s">
        <v>29</v>
      </c>
      <c r="R1140" t="s">
        <v>9854</v>
      </c>
      <c r="S1140" s="5">
        <v>450</v>
      </c>
      <c r="T1140" s="5">
        <v>2490</v>
      </c>
      <c r="U1140" s="5">
        <f>AVERAGE(S1140:T1140)</f>
        <v>1470</v>
      </c>
      <c r="W1140" t="s">
        <v>9851</v>
      </c>
      <c r="X1140" s="9">
        <f>U1140*0.8893</f>
        <v>1307.271</v>
      </c>
      <c r="Y1140" s="15">
        <f>S1140*0.8893</f>
        <v>400.185</v>
      </c>
      <c r="Z1140" s="15">
        <f>T1140*0.8893</f>
        <v>2214.357</v>
      </c>
    </row>
    <row r="1141" spans="1:26" x14ac:dyDescent="0.2">
      <c r="A1141" t="s">
        <v>7574</v>
      </c>
      <c r="B1141" t="s">
        <v>7575</v>
      </c>
      <c r="C1141" t="s">
        <v>7576</v>
      </c>
      <c r="D1141" t="s">
        <v>317</v>
      </c>
      <c r="E1141" t="s">
        <v>318</v>
      </c>
      <c r="G1141">
        <v>2015</v>
      </c>
      <c r="H1141" t="s">
        <v>7577</v>
      </c>
      <c r="I1141" t="s">
        <v>7578</v>
      </c>
      <c r="J1141" t="s">
        <v>44</v>
      </c>
      <c r="K1141" t="s">
        <v>7579</v>
      </c>
      <c r="L1141" t="s">
        <v>25</v>
      </c>
      <c r="M1141" t="s">
        <v>26</v>
      </c>
      <c r="N1141" t="s">
        <v>7580</v>
      </c>
      <c r="O1141" t="s">
        <v>224</v>
      </c>
      <c r="P1141" t="s">
        <v>29</v>
      </c>
      <c r="R1141">
        <v>1165</v>
      </c>
      <c r="W1141" t="s">
        <v>9855</v>
      </c>
      <c r="X1141" s="11">
        <f>R1141</f>
        <v>1165</v>
      </c>
      <c r="Y1141" s="10">
        <f>R1141</f>
        <v>1165</v>
      </c>
      <c r="Z1141" s="10">
        <f>R1141</f>
        <v>1165</v>
      </c>
    </row>
    <row r="1142" spans="1:26" x14ac:dyDescent="0.2">
      <c r="A1142" t="s">
        <v>7581</v>
      </c>
      <c r="B1142" t="s">
        <v>7582</v>
      </c>
      <c r="C1142" t="s">
        <v>7583</v>
      </c>
      <c r="D1142" t="s">
        <v>7584</v>
      </c>
      <c r="E1142" t="s">
        <v>7585</v>
      </c>
      <c r="G1142">
        <v>2015</v>
      </c>
      <c r="H1142" t="s">
        <v>7586</v>
      </c>
      <c r="I1142" t="s">
        <v>7587</v>
      </c>
      <c r="J1142" t="s">
        <v>64</v>
      </c>
      <c r="K1142" t="s">
        <v>2035</v>
      </c>
      <c r="L1142" t="s">
        <v>586</v>
      </c>
      <c r="M1142" t="s">
        <v>587</v>
      </c>
      <c r="N1142" t="s">
        <v>7588</v>
      </c>
      <c r="O1142" t="s">
        <v>107</v>
      </c>
      <c r="P1142" t="s">
        <v>29</v>
      </c>
      <c r="R1142">
        <v>1745</v>
      </c>
      <c r="W1142" t="s">
        <v>9855</v>
      </c>
      <c r="X1142" s="11">
        <f>R1142</f>
        <v>1745</v>
      </c>
      <c r="Y1142" s="10">
        <f>R1142</f>
        <v>1745</v>
      </c>
      <c r="Z1142" s="10">
        <f>R1142</f>
        <v>1745</v>
      </c>
    </row>
    <row r="1143" spans="1:26" x14ac:dyDescent="0.2">
      <c r="A1143" t="s">
        <v>7589</v>
      </c>
      <c r="B1143" t="s">
        <v>7590</v>
      </c>
      <c r="C1143" t="s">
        <v>7591</v>
      </c>
      <c r="D1143" t="s">
        <v>19</v>
      </c>
      <c r="E1143" t="s">
        <v>20</v>
      </c>
      <c r="G1143">
        <v>2015</v>
      </c>
      <c r="H1143" t="s">
        <v>7592</v>
      </c>
      <c r="I1143" t="s">
        <v>7593</v>
      </c>
      <c r="J1143" t="s">
        <v>44</v>
      </c>
      <c r="K1143" t="s">
        <v>45</v>
      </c>
      <c r="L1143" t="s">
        <v>25</v>
      </c>
      <c r="M1143" t="s">
        <v>26</v>
      </c>
      <c r="N1143" t="s">
        <v>7594</v>
      </c>
      <c r="O1143" t="s">
        <v>28</v>
      </c>
      <c r="P1143" t="s">
        <v>29</v>
      </c>
      <c r="R1143">
        <v>1495</v>
      </c>
      <c r="W1143" t="s">
        <v>9851</v>
      </c>
      <c r="X1143" s="9">
        <f>R1143*0.8893</f>
        <v>1329.5035</v>
      </c>
      <c r="Y1143" s="10">
        <f>R1143*0.8893</f>
        <v>1329.5035</v>
      </c>
      <c r="Z1143" s="10">
        <f>R1143*0.8893</f>
        <v>1329.5035</v>
      </c>
    </row>
    <row r="1144" spans="1:26" x14ac:dyDescent="0.2">
      <c r="A1144" t="s">
        <v>7595</v>
      </c>
      <c r="B1144" t="s">
        <v>7596</v>
      </c>
      <c r="C1144" t="s">
        <v>7597</v>
      </c>
      <c r="D1144" t="s">
        <v>563</v>
      </c>
      <c r="E1144" t="s">
        <v>564</v>
      </c>
      <c r="G1144">
        <v>2015</v>
      </c>
      <c r="H1144" t="s">
        <v>7598</v>
      </c>
      <c r="I1144" t="s">
        <v>7599</v>
      </c>
      <c r="J1144" t="s">
        <v>64</v>
      </c>
      <c r="K1144" t="s">
        <v>431</v>
      </c>
      <c r="L1144" t="s">
        <v>567</v>
      </c>
      <c r="M1144" t="s">
        <v>568</v>
      </c>
      <c r="O1144" t="s">
        <v>97</v>
      </c>
      <c r="P1144" t="s">
        <v>29</v>
      </c>
      <c r="R1144" t="s">
        <v>9854</v>
      </c>
      <c r="S1144" s="5">
        <v>450</v>
      </c>
      <c r="T1144" s="5">
        <v>2490</v>
      </c>
      <c r="U1144" s="5">
        <f>AVERAGE(S1144:T1144)</f>
        <v>1470</v>
      </c>
      <c r="W1144" t="s">
        <v>9851</v>
      </c>
      <c r="X1144" s="9">
        <f>U1144*0.8893</f>
        <v>1307.271</v>
      </c>
      <c r="Y1144" s="15">
        <f>S1144*0.8893</f>
        <v>400.185</v>
      </c>
      <c r="Z1144" s="15">
        <f>T1144*0.8893</f>
        <v>2214.357</v>
      </c>
    </row>
    <row r="1145" spans="1:26" x14ac:dyDescent="0.2">
      <c r="A1145" t="s">
        <v>7600</v>
      </c>
      <c r="B1145" t="s">
        <v>7601</v>
      </c>
      <c r="C1145" t="s">
        <v>7602</v>
      </c>
      <c r="D1145" t="s">
        <v>563</v>
      </c>
      <c r="E1145" t="s">
        <v>564</v>
      </c>
      <c r="G1145">
        <v>2015</v>
      </c>
      <c r="H1145" t="s">
        <v>7603</v>
      </c>
      <c r="I1145" t="s">
        <v>7604</v>
      </c>
      <c r="J1145" t="s">
        <v>44</v>
      </c>
      <c r="K1145" t="s">
        <v>7041</v>
      </c>
      <c r="L1145" t="s">
        <v>567</v>
      </c>
      <c r="M1145" t="s">
        <v>568</v>
      </c>
      <c r="N1145" t="s">
        <v>7605</v>
      </c>
      <c r="O1145" t="s">
        <v>97</v>
      </c>
      <c r="P1145" t="s">
        <v>29</v>
      </c>
      <c r="R1145" t="s">
        <v>9854</v>
      </c>
      <c r="S1145" s="5">
        <v>450</v>
      </c>
      <c r="T1145" s="5">
        <v>2490</v>
      </c>
      <c r="U1145" s="5">
        <f>AVERAGE(S1145:T1145)</f>
        <v>1470</v>
      </c>
      <c r="W1145" t="s">
        <v>9851</v>
      </c>
      <c r="X1145" s="9">
        <f>U1145*0.8893</f>
        <v>1307.271</v>
      </c>
      <c r="Y1145" s="15">
        <f>S1145*0.8893</f>
        <v>400.185</v>
      </c>
      <c r="Z1145" s="15">
        <f>T1145*0.8893</f>
        <v>2214.357</v>
      </c>
    </row>
    <row r="1146" spans="1:26" x14ac:dyDescent="0.2">
      <c r="A1146" t="s">
        <v>7606</v>
      </c>
      <c r="B1146" t="s">
        <v>7607</v>
      </c>
      <c r="C1146" t="s">
        <v>7608</v>
      </c>
      <c r="D1146" t="s">
        <v>2179</v>
      </c>
      <c r="E1146" t="s">
        <v>2180</v>
      </c>
      <c r="F1146" t="s">
        <v>2181</v>
      </c>
      <c r="G1146">
        <v>2015</v>
      </c>
      <c r="H1146" t="s">
        <v>7609</v>
      </c>
      <c r="I1146" t="s">
        <v>7610</v>
      </c>
      <c r="J1146" t="s">
        <v>23</v>
      </c>
      <c r="K1146" t="s">
        <v>24</v>
      </c>
      <c r="L1146" t="s">
        <v>1548</v>
      </c>
      <c r="M1146" t="s">
        <v>1621</v>
      </c>
      <c r="O1146" t="s">
        <v>107</v>
      </c>
      <c r="P1146" t="s">
        <v>29</v>
      </c>
      <c r="R1146">
        <v>2230</v>
      </c>
      <c r="W1146" t="s">
        <v>9855</v>
      </c>
      <c r="X1146" s="11">
        <f>R1146</f>
        <v>2230</v>
      </c>
      <c r="Y1146" s="10">
        <f>R1146</f>
        <v>2230</v>
      </c>
      <c r="Z1146" s="10">
        <f>R1146</f>
        <v>2230</v>
      </c>
    </row>
    <row r="1147" spans="1:26" x14ac:dyDescent="0.2">
      <c r="A1147" t="s">
        <v>7611</v>
      </c>
      <c r="B1147" t="s">
        <v>7612</v>
      </c>
      <c r="C1147" t="s">
        <v>7613</v>
      </c>
      <c r="D1147" t="s">
        <v>7614</v>
      </c>
      <c r="E1147" t="s">
        <v>7615</v>
      </c>
      <c r="G1147">
        <v>2015</v>
      </c>
      <c r="H1147" t="s">
        <v>7616</v>
      </c>
      <c r="I1147" t="s">
        <v>7617</v>
      </c>
      <c r="J1147" t="s">
        <v>23</v>
      </c>
      <c r="K1147" t="s">
        <v>24</v>
      </c>
      <c r="L1147" t="s">
        <v>7618</v>
      </c>
      <c r="M1147" t="s">
        <v>141</v>
      </c>
      <c r="O1147" t="s">
        <v>107</v>
      </c>
      <c r="P1147" t="s">
        <v>29</v>
      </c>
      <c r="R1147">
        <v>1965</v>
      </c>
      <c r="W1147" t="s">
        <v>9855</v>
      </c>
      <c r="X1147" s="11">
        <f>R1147</f>
        <v>1965</v>
      </c>
      <c r="Y1147" s="10">
        <f>R1147</f>
        <v>1965</v>
      </c>
      <c r="Z1147" s="10">
        <f>R1147</f>
        <v>1965</v>
      </c>
    </row>
    <row r="1148" spans="1:26" x14ac:dyDescent="0.2">
      <c r="A1148" t="s">
        <v>7619</v>
      </c>
      <c r="B1148" t="s">
        <v>7620</v>
      </c>
      <c r="C1148" t="s">
        <v>7621</v>
      </c>
      <c r="D1148" t="s">
        <v>19</v>
      </c>
      <c r="E1148" t="s">
        <v>20</v>
      </c>
      <c r="G1148">
        <v>2015</v>
      </c>
      <c r="H1148" t="s">
        <v>7622</v>
      </c>
      <c r="I1148" t="s">
        <v>7623</v>
      </c>
      <c r="J1148" t="s">
        <v>23</v>
      </c>
      <c r="K1148" t="s">
        <v>24</v>
      </c>
      <c r="L1148" t="s">
        <v>25</v>
      </c>
      <c r="M1148" t="s">
        <v>26</v>
      </c>
      <c r="N1148" t="s">
        <v>7624</v>
      </c>
      <c r="O1148" t="s">
        <v>28</v>
      </c>
      <c r="P1148" t="s">
        <v>29</v>
      </c>
      <c r="R1148">
        <v>1495</v>
      </c>
      <c r="W1148" t="s">
        <v>9851</v>
      </c>
      <c r="X1148" s="9">
        <f>R1148*0.8893</f>
        <v>1329.5035</v>
      </c>
      <c r="Y1148" s="10">
        <f>R1148*0.8893</f>
        <v>1329.5035</v>
      </c>
      <c r="Z1148" s="10">
        <f>R1148*0.8893</f>
        <v>1329.5035</v>
      </c>
    </row>
    <row r="1149" spans="1:26" x14ac:dyDescent="0.2">
      <c r="A1149" t="s">
        <v>7625</v>
      </c>
      <c r="B1149" t="s">
        <v>7626</v>
      </c>
      <c r="D1149" t="s">
        <v>7627</v>
      </c>
      <c r="E1149" t="s">
        <v>7628</v>
      </c>
      <c r="G1149">
        <v>2015</v>
      </c>
      <c r="H1149" t="s">
        <v>7629</v>
      </c>
      <c r="I1149" t="s">
        <v>7630</v>
      </c>
      <c r="J1149" t="s">
        <v>64</v>
      </c>
      <c r="K1149" t="s">
        <v>10015</v>
      </c>
      <c r="L1149" t="s">
        <v>186</v>
      </c>
      <c r="M1149" t="s">
        <v>7631</v>
      </c>
      <c r="O1149" t="s">
        <v>7632</v>
      </c>
      <c r="R1149" s="5" t="s">
        <v>10052</v>
      </c>
      <c r="Y1149" s="10"/>
      <c r="Z1149" s="10"/>
    </row>
    <row r="1150" spans="1:26" x14ac:dyDescent="0.2">
      <c r="A1150" t="s">
        <v>7633</v>
      </c>
      <c r="B1150" t="s">
        <v>7634</v>
      </c>
      <c r="C1150" t="s">
        <v>7635</v>
      </c>
      <c r="D1150" t="s">
        <v>7636</v>
      </c>
      <c r="E1150" t="s">
        <v>7637</v>
      </c>
      <c r="G1150">
        <v>2015</v>
      </c>
      <c r="H1150" t="s">
        <v>7638</v>
      </c>
      <c r="I1150" t="s">
        <v>7639</v>
      </c>
      <c r="J1150" t="s">
        <v>122</v>
      </c>
      <c r="K1150" t="s">
        <v>7640</v>
      </c>
      <c r="L1150" t="s">
        <v>7641</v>
      </c>
      <c r="M1150" t="s">
        <v>2474</v>
      </c>
      <c r="N1150" t="s">
        <v>7642</v>
      </c>
      <c r="O1150" t="s">
        <v>7643</v>
      </c>
      <c r="R1150" s="5" t="s">
        <v>10052</v>
      </c>
      <c r="Y1150" s="10"/>
      <c r="Z1150" s="10"/>
    </row>
    <row r="1151" spans="1:26" x14ac:dyDescent="0.2">
      <c r="A1151" t="s">
        <v>7644</v>
      </c>
      <c r="B1151" t="s">
        <v>7645</v>
      </c>
      <c r="C1151" t="s">
        <v>7646</v>
      </c>
      <c r="D1151" t="s">
        <v>572</v>
      </c>
      <c r="E1151" t="s">
        <v>2919</v>
      </c>
      <c r="F1151" t="s">
        <v>573</v>
      </c>
      <c r="G1151">
        <v>2015</v>
      </c>
      <c r="H1151" t="s">
        <v>7647</v>
      </c>
      <c r="I1151" t="s">
        <v>7648</v>
      </c>
      <c r="J1151" t="s">
        <v>23</v>
      </c>
      <c r="K1151" t="s">
        <v>24</v>
      </c>
      <c r="L1151" t="s">
        <v>576</v>
      </c>
      <c r="M1151" t="s">
        <v>263</v>
      </c>
      <c r="N1151" t="s">
        <v>7649</v>
      </c>
      <c r="O1151" t="s">
        <v>28</v>
      </c>
      <c r="P1151" t="s">
        <v>29</v>
      </c>
      <c r="R1151">
        <v>2250</v>
      </c>
      <c r="W1151" t="s">
        <v>9851</v>
      </c>
      <c r="X1151" s="9">
        <f>R1151*0.8893</f>
        <v>2000.925</v>
      </c>
      <c r="Y1151" s="10">
        <f>R1151*0.8893</f>
        <v>2000.925</v>
      </c>
      <c r="Z1151" s="10">
        <f>R1151*0.8893</f>
        <v>2000.925</v>
      </c>
    </row>
    <row r="1152" spans="1:26" x14ac:dyDescent="0.2">
      <c r="A1152" t="s">
        <v>7650</v>
      </c>
      <c r="B1152" t="s">
        <v>7651</v>
      </c>
      <c r="C1152" t="s">
        <v>7652</v>
      </c>
      <c r="D1152" t="s">
        <v>7653</v>
      </c>
      <c r="E1152" t="s">
        <v>7654</v>
      </c>
      <c r="F1152" t="s">
        <v>7655</v>
      </c>
      <c r="G1152">
        <v>2015</v>
      </c>
      <c r="H1152" t="s">
        <v>7656</v>
      </c>
      <c r="I1152" t="s">
        <v>7657</v>
      </c>
      <c r="J1152" t="s">
        <v>23</v>
      </c>
      <c r="K1152" t="s">
        <v>24</v>
      </c>
      <c r="L1152" t="s">
        <v>7658</v>
      </c>
      <c r="M1152" t="s">
        <v>285</v>
      </c>
      <c r="N1152" t="s">
        <v>7659</v>
      </c>
      <c r="O1152" t="s">
        <v>7660</v>
      </c>
      <c r="P1152" t="s">
        <v>177</v>
      </c>
      <c r="R1152" s="5" t="s">
        <v>10052</v>
      </c>
      <c r="Y1152" s="10"/>
      <c r="Z1152" s="10"/>
    </row>
    <row r="1153" spans="1:26" x14ac:dyDescent="0.2">
      <c r="A1153" t="s">
        <v>7661</v>
      </c>
      <c r="B1153" t="s">
        <v>7662</v>
      </c>
      <c r="C1153" t="s">
        <v>7663</v>
      </c>
      <c r="D1153" t="s">
        <v>5539</v>
      </c>
      <c r="E1153" t="s">
        <v>5540</v>
      </c>
      <c r="F1153" t="s">
        <v>5541</v>
      </c>
      <c r="G1153">
        <v>2015</v>
      </c>
      <c r="H1153" t="s">
        <v>7664</v>
      </c>
      <c r="I1153" t="s">
        <v>7665</v>
      </c>
      <c r="J1153" t="s">
        <v>23</v>
      </c>
      <c r="K1153" t="s">
        <v>24</v>
      </c>
      <c r="L1153" t="s">
        <v>1548</v>
      </c>
      <c r="M1153" t="s">
        <v>1549</v>
      </c>
      <c r="N1153" t="s">
        <v>7666</v>
      </c>
      <c r="O1153" t="s">
        <v>3133</v>
      </c>
      <c r="P1153" t="s">
        <v>5544</v>
      </c>
      <c r="R1153" t="s">
        <v>9854</v>
      </c>
      <c r="S1153" s="5">
        <v>1050</v>
      </c>
      <c r="T1153" s="5">
        <v>1400</v>
      </c>
      <c r="U1153" s="5">
        <f>AVERAGE(S1153:T1153)</f>
        <v>1225</v>
      </c>
      <c r="W1153" t="s">
        <v>9851</v>
      </c>
      <c r="X1153" s="11">
        <f>U1153*0.8893</f>
        <v>1089.3924999999999</v>
      </c>
      <c r="Y1153" s="15">
        <f>S1153*0.8893</f>
        <v>933.76499999999999</v>
      </c>
      <c r="Z1153" s="15">
        <f>T1153*0.8893</f>
        <v>1245.02</v>
      </c>
    </row>
    <row r="1154" spans="1:26" x14ac:dyDescent="0.2">
      <c r="A1154" t="s">
        <v>7667</v>
      </c>
      <c r="B1154" t="s">
        <v>7668</v>
      </c>
      <c r="C1154" t="s">
        <v>7669</v>
      </c>
      <c r="D1154" t="s">
        <v>5586</v>
      </c>
      <c r="E1154" t="s">
        <v>5587</v>
      </c>
      <c r="G1154">
        <v>2015</v>
      </c>
      <c r="H1154" t="s">
        <v>7670</v>
      </c>
      <c r="I1154" t="s">
        <v>7671</v>
      </c>
      <c r="J1154" t="s">
        <v>44</v>
      </c>
      <c r="K1154" t="s">
        <v>10001</v>
      </c>
      <c r="L1154" t="s">
        <v>3532</v>
      </c>
      <c r="M1154" t="s">
        <v>1811</v>
      </c>
      <c r="N1154" t="s">
        <v>7672</v>
      </c>
      <c r="O1154" t="s">
        <v>189</v>
      </c>
      <c r="P1154" t="s">
        <v>29</v>
      </c>
      <c r="R1154">
        <v>1500</v>
      </c>
      <c r="W1154" t="s">
        <v>9859</v>
      </c>
      <c r="X1154" s="9">
        <f>R1154*0.9517</f>
        <v>1427.55</v>
      </c>
      <c r="Y1154" s="10">
        <f>R1154*0.9157</f>
        <v>1373.55</v>
      </c>
      <c r="Z1154" s="10">
        <f>R1154*0.9157</f>
        <v>1373.55</v>
      </c>
    </row>
    <row r="1155" spans="1:26" x14ac:dyDescent="0.2">
      <c r="A1155" t="s">
        <v>7673</v>
      </c>
      <c r="B1155" t="s">
        <v>7674</v>
      </c>
      <c r="C1155" t="s">
        <v>7675</v>
      </c>
      <c r="D1155" t="s">
        <v>59</v>
      </c>
      <c r="E1155" t="s">
        <v>60</v>
      </c>
      <c r="F1155" t="s">
        <v>61</v>
      </c>
      <c r="G1155">
        <v>2015</v>
      </c>
      <c r="H1155" t="s">
        <v>7676</v>
      </c>
      <c r="I1155" t="s">
        <v>7677</v>
      </c>
      <c r="J1155" t="s">
        <v>64</v>
      </c>
      <c r="K1155" t="s">
        <v>652</v>
      </c>
      <c r="L1155" t="s">
        <v>46</v>
      </c>
      <c r="M1155" t="s">
        <v>66</v>
      </c>
      <c r="N1155" t="s">
        <v>298</v>
      </c>
      <c r="O1155" t="s">
        <v>68</v>
      </c>
      <c r="P1155" t="s">
        <v>29</v>
      </c>
      <c r="R1155">
        <v>0</v>
      </c>
      <c r="W1155" t="s">
        <v>9851</v>
      </c>
      <c r="X1155" s="9">
        <f>R1155*0.8893</f>
        <v>0</v>
      </c>
      <c r="Y1155" s="10">
        <f>R1155*0.8893</f>
        <v>0</v>
      </c>
      <c r="Z1155" s="10">
        <f>R1155*0.8893</f>
        <v>0</v>
      </c>
    </row>
    <row r="1156" spans="1:26" x14ac:dyDescent="0.2">
      <c r="A1156" t="s">
        <v>7678</v>
      </c>
      <c r="B1156" t="s">
        <v>7679</v>
      </c>
      <c r="C1156" t="s">
        <v>7680</v>
      </c>
      <c r="D1156" t="s">
        <v>2179</v>
      </c>
      <c r="E1156" t="s">
        <v>2180</v>
      </c>
      <c r="F1156" t="s">
        <v>2181</v>
      </c>
      <c r="G1156">
        <v>2015</v>
      </c>
      <c r="H1156" t="s">
        <v>7681</v>
      </c>
      <c r="I1156" t="s">
        <v>7682</v>
      </c>
      <c r="J1156" t="s">
        <v>23</v>
      </c>
      <c r="K1156" t="s">
        <v>24</v>
      </c>
      <c r="L1156" t="s">
        <v>1548</v>
      </c>
      <c r="M1156" t="s">
        <v>1621</v>
      </c>
      <c r="N1156" t="s">
        <v>7683</v>
      </c>
      <c r="O1156" t="s">
        <v>107</v>
      </c>
      <c r="P1156" t="s">
        <v>29</v>
      </c>
      <c r="R1156">
        <v>2230</v>
      </c>
      <c r="W1156" t="s">
        <v>9855</v>
      </c>
      <c r="X1156" s="11">
        <f>R1156</f>
        <v>2230</v>
      </c>
      <c r="Y1156" s="10">
        <f>R1156</f>
        <v>2230</v>
      </c>
      <c r="Z1156" s="10">
        <f>R1156</f>
        <v>2230</v>
      </c>
    </row>
    <row r="1157" spans="1:26" x14ac:dyDescent="0.2">
      <c r="A1157" t="s">
        <v>7684</v>
      </c>
      <c r="B1157" t="s">
        <v>7685</v>
      </c>
      <c r="C1157" t="s">
        <v>7686</v>
      </c>
      <c r="D1157" t="s">
        <v>1673</v>
      </c>
      <c r="E1157" t="s">
        <v>1674</v>
      </c>
      <c r="F1157" t="s">
        <v>2643</v>
      </c>
      <c r="G1157">
        <v>2015</v>
      </c>
      <c r="H1157" t="s">
        <v>7687</v>
      </c>
      <c r="I1157" t="s">
        <v>7688</v>
      </c>
      <c r="J1157" t="s">
        <v>23</v>
      </c>
      <c r="K1157" t="s">
        <v>24</v>
      </c>
      <c r="L1157" t="s">
        <v>1339</v>
      </c>
      <c r="M1157" t="s">
        <v>1677</v>
      </c>
      <c r="N1157" t="s">
        <v>7689</v>
      </c>
      <c r="O1157" t="s">
        <v>1679</v>
      </c>
      <c r="P1157" t="s">
        <v>30</v>
      </c>
      <c r="R1157">
        <v>2130</v>
      </c>
      <c r="W1157" t="s">
        <v>9855</v>
      </c>
      <c r="X1157" s="11">
        <f>R1157</f>
        <v>2130</v>
      </c>
      <c r="Y1157" s="10">
        <f>R1157</f>
        <v>2130</v>
      </c>
      <c r="Z1157" s="10">
        <f>R1157</f>
        <v>2130</v>
      </c>
    </row>
    <row r="1158" spans="1:26" x14ac:dyDescent="0.2">
      <c r="A1158" t="s">
        <v>7690</v>
      </c>
      <c r="B1158" t="s">
        <v>7691</v>
      </c>
      <c r="C1158" t="s">
        <v>7692</v>
      </c>
      <c r="D1158" t="s">
        <v>548</v>
      </c>
      <c r="E1158" t="s">
        <v>549</v>
      </c>
      <c r="G1158">
        <v>2015</v>
      </c>
      <c r="H1158" t="s">
        <v>7693</v>
      </c>
      <c r="I1158" t="s">
        <v>7694</v>
      </c>
      <c r="J1158" t="s">
        <v>23</v>
      </c>
      <c r="K1158" t="s">
        <v>24</v>
      </c>
      <c r="L1158" t="s">
        <v>552</v>
      </c>
      <c r="M1158" t="s">
        <v>553</v>
      </c>
      <c r="O1158" t="s">
        <v>107</v>
      </c>
      <c r="P1158" t="s">
        <v>29</v>
      </c>
      <c r="R1158">
        <v>1745</v>
      </c>
      <c r="W1158" t="s">
        <v>9855</v>
      </c>
      <c r="X1158" s="11">
        <f>R1158</f>
        <v>1745</v>
      </c>
      <c r="Y1158" s="10">
        <f>R1158</f>
        <v>1745</v>
      </c>
      <c r="Z1158" s="10">
        <f>R1158</f>
        <v>1745</v>
      </c>
    </row>
    <row r="1159" spans="1:26" x14ac:dyDescent="0.2">
      <c r="A1159" t="s">
        <v>7695</v>
      </c>
      <c r="B1159" t="s">
        <v>7696</v>
      </c>
      <c r="C1159" t="s">
        <v>7697</v>
      </c>
      <c r="D1159" t="s">
        <v>2849</v>
      </c>
      <c r="E1159" t="s">
        <v>2850</v>
      </c>
      <c r="G1159">
        <v>2015</v>
      </c>
      <c r="H1159" t="s">
        <v>7698</v>
      </c>
      <c r="I1159" t="s">
        <v>7699</v>
      </c>
      <c r="J1159" t="s">
        <v>44</v>
      </c>
      <c r="K1159" t="s">
        <v>113</v>
      </c>
      <c r="L1159" t="s">
        <v>1117</v>
      </c>
      <c r="M1159" t="s">
        <v>2853</v>
      </c>
      <c r="N1159" t="s">
        <v>7700</v>
      </c>
      <c r="O1159" t="s">
        <v>343</v>
      </c>
      <c r="P1159" t="s">
        <v>29</v>
      </c>
      <c r="R1159">
        <v>0</v>
      </c>
      <c r="W1159" t="s">
        <v>9855</v>
      </c>
      <c r="X1159" s="11">
        <f>R1159</f>
        <v>0</v>
      </c>
      <c r="Y1159" s="10">
        <f>R1159</f>
        <v>0</v>
      </c>
      <c r="Z1159" s="10">
        <f>R1159</f>
        <v>0</v>
      </c>
    </row>
    <row r="1160" spans="1:26" x14ac:dyDescent="0.2">
      <c r="A1160" t="s">
        <v>7701</v>
      </c>
      <c r="B1160" t="s">
        <v>7702</v>
      </c>
      <c r="C1160" t="s">
        <v>7703</v>
      </c>
      <c r="D1160" t="s">
        <v>40</v>
      </c>
      <c r="E1160" t="s">
        <v>41</v>
      </c>
      <c r="G1160">
        <v>2015</v>
      </c>
      <c r="H1160" t="s">
        <v>7704</v>
      </c>
      <c r="I1160" t="s">
        <v>5953</v>
      </c>
      <c r="J1160" t="s">
        <v>122</v>
      </c>
      <c r="K1160" t="s">
        <v>5954</v>
      </c>
      <c r="L1160" t="s">
        <v>46</v>
      </c>
      <c r="M1160" t="s">
        <v>47</v>
      </c>
      <c r="N1160" t="s">
        <v>5955</v>
      </c>
      <c r="O1160" t="s">
        <v>49</v>
      </c>
      <c r="P1160" t="s">
        <v>29</v>
      </c>
      <c r="R1160">
        <v>1300</v>
      </c>
      <c r="W1160" t="s">
        <v>9852</v>
      </c>
      <c r="X1160" s="11">
        <f>R1160*1.1863</f>
        <v>1542.1899999999998</v>
      </c>
      <c r="Y1160" s="10">
        <f>R1160*1.1863</f>
        <v>1542.1899999999998</v>
      </c>
      <c r="Z1160" s="10">
        <f>R1160*1.1863</f>
        <v>1542.1899999999998</v>
      </c>
    </row>
    <row r="1161" spans="1:26" x14ac:dyDescent="0.2">
      <c r="A1161" t="s">
        <v>7705</v>
      </c>
      <c r="B1161" t="s">
        <v>7706</v>
      </c>
      <c r="C1161" t="s">
        <v>7707</v>
      </c>
      <c r="D1161" t="s">
        <v>19</v>
      </c>
      <c r="E1161" t="s">
        <v>20</v>
      </c>
      <c r="G1161">
        <v>2015</v>
      </c>
      <c r="H1161" t="s">
        <v>7708</v>
      </c>
      <c r="I1161" t="s">
        <v>7709</v>
      </c>
      <c r="J1161" t="s">
        <v>64</v>
      </c>
      <c r="K1161" t="s">
        <v>24</v>
      </c>
      <c r="L1161" t="s">
        <v>25</v>
      </c>
      <c r="M1161" t="s">
        <v>26</v>
      </c>
      <c r="N1161" t="s">
        <v>7710</v>
      </c>
      <c r="O1161" t="s">
        <v>28</v>
      </c>
      <c r="P1161" t="s">
        <v>29</v>
      </c>
      <c r="R1161">
        <v>1495</v>
      </c>
      <c r="W1161" t="s">
        <v>9851</v>
      </c>
      <c r="X1161" s="9">
        <f>R1161*0.8893</f>
        <v>1329.5035</v>
      </c>
      <c r="Y1161" s="10">
        <f>R1161*0.8893</f>
        <v>1329.5035</v>
      </c>
      <c r="Z1161" s="10">
        <f>R1161*0.8893</f>
        <v>1329.5035</v>
      </c>
    </row>
    <row r="1162" spans="1:26" x14ac:dyDescent="0.2">
      <c r="A1162" t="s">
        <v>7711</v>
      </c>
      <c r="B1162" t="s">
        <v>7712</v>
      </c>
      <c r="C1162" t="s">
        <v>7713</v>
      </c>
      <c r="D1162" t="s">
        <v>1474</v>
      </c>
      <c r="E1162" t="s">
        <v>1475</v>
      </c>
      <c r="G1162">
        <v>2015</v>
      </c>
      <c r="H1162" t="s">
        <v>7714</v>
      </c>
      <c r="I1162" t="s">
        <v>7715</v>
      </c>
      <c r="J1162" t="s">
        <v>23</v>
      </c>
      <c r="K1162" t="s">
        <v>24</v>
      </c>
      <c r="L1162" t="s">
        <v>1478</v>
      </c>
      <c r="M1162" t="s">
        <v>663</v>
      </c>
      <c r="N1162" t="s">
        <v>7716</v>
      </c>
      <c r="O1162" t="s">
        <v>107</v>
      </c>
      <c r="P1162" t="s">
        <v>29</v>
      </c>
      <c r="R1162">
        <v>1745</v>
      </c>
      <c r="W1162" t="s">
        <v>9855</v>
      </c>
      <c r="X1162" s="11">
        <f>R1162</f>
        <v>1745</v>
      </c>
      <c r="Y1162" s="10">
        <f>R1162</f>
        <v>1745</v>
      </c>
      <c r="Z1162" s="10">
        <f>R1162</f>
        <v>1745</v>
      </c>
    </row>
    <row r="1163" spans="1:26" x14ac:dyDescent="0.2">
      <c r="A1163" t="s">
        <v>7717</v>
      </c>
      <c r="B1163" t="s">
        <v>7718</v>
      </c>
      <c r="C1163" t="s">
        <v>7719</v>
      </c>
      <c r="D1163" t="s">
        <v>7720</v>
      </c>
      <c r="E1163" t="s">
        <v>2850</v>
      </c>
      <c r="G1163">
        <v>2015</v>
      </c>
      <c r="H1163" t="s">
        <v>7721</v>
      </c>
      <c r="I1163" t="s">
        <v>7722</v>
      </c>
      <c r="J1163" t="s">
        <v>23</v>
      </c>
      <c r="K1163" t="s">
        <v>261</v>
      </c>
      <c r="L1163" t="s">
        <v>1117</v>
      </c>
      <c r="M1163" t="s">
        <v>2853</v>
      </c>
      <c r="N1163" t="s">
        <v>7723</v>
      </c>
      <c r="O1163" t="s">
        <v>343</v>
      </c>
      <c r="P1163" t="s">
        <v>29</v>
      </c>
      <c r="R1163">
        <v>0</v>
      </c>
      <c r="W1163" t="s">
        <v>9855</v>
      </c>
      <c r="X1163" s="11">
        <f>R1163</f>
        <v>0</v>
      </c>
      <c r="Y1163" s="10">
        <f>R1163</f>
        <v>0</v>
      </c>
      <c r="Z1163" s="10">
        <f>R1163</f>
        <v>0</v>
      </c>
    </row>
    <row r="1164" spans="1:26" x14ac:dyDescent="0.2">
      <c r="A1164" t="s">
        <v>7724</v>
      </c>
      <c r="B1164" t="s">
        <v>7725</v>
      </c>
      <c r="C1164" t="s">
        <v>7726</v>
      </c>
      <c r="D1164" t="s">
        <v>118</v>
      </c>
      <c r="E1164" t="s">
        <v>119</v>
      </c>
      <c r="G1164">
        <v>2015</v>
      </c>
      <c r="H1164" t="s">
        <v>7727</v>
      </c>
      <c r="I1164" t="s">
        <v>7728</v>
      </c>
      <c r="J1164" t="s">
        <v>122</v>
      </c>
      <c r="K1164" t="s">
        <v>232</v>
      </c>
      <c r="L1164" t="s">
        <v>123</v>
      </c>
      <c r="M1164" t="s">
        <v>124</v>
      </c>
      <c r="N1164" t="s">
        <v>7729</v>
      </c>
      <c r="O1164" t="s">
        <v>126</v>
      </c>
      <c r="R1164" t="s">
        <v>9854</v>
      </c>
      <c r="S1164" s="5">
        <v>1112</v>
      </c>
      <c r="T1164" s="5">
        <v>1904</v>
      </c>
      <c r="U1164" s="5">
        <f>AVERAGE(S1164:T1164)</f>
        <v>1508</v>
      </c>
      <c r="W1164" t="s">
        <v>9851</v>
      </c>
      <c r="X1164" s="9">
        <f>U1164*0.8893</f>
        <v>1341.0644</v>
      </c>
      <c r="Y1164" s="15">
        <f>S1164*0.8893</f>
        <v>988.90160000000003</v>
      </c>
      <c r="Z1164" s="15">
        <f>T1164*0.8893</f>
        <v>1693.2272</v>
      </c>
    </row>
    <row r="1165" spans="1:26" x14ac:dyDescent="0.2">
      <c r="A1165" t="s">
        <v>7730</v>
      </c>
      <c r="B1165" t="s">
        <v>7731</v>
      </c>
      <c r="C1165" t="s">
        <v>7732</v>
      </c>
      <c r="D1165" t="s">
        <v>2715</v>
      </c>
      <c r="E1165" t="s">
        <v>2716</v>
      </c>
      <c r="G1165">
        <v>2015</v>
      </c>
      <c r="H1165" t="s">
        <v>7733</v>
      </c>
      <c r="I1165" t="s">
        <v>7734</v>
      </c>
      <c r="J1165" t="s">
        <v>23</v>
      </c>
      <c r="K1165" t="s">
        <v>7735</v>
      </c>
      <c r="L1165" t="s">
        <v>2719</v>
      </c>
      <c r="M1165" t="s">
        <v>2720</v>
      </c>
      <c r="O1165" t="s">
        <v>97</v>
      </c>
      <c r="P1165" t="s">
        <v>29</v>
      </c>
      <c r="R1165" t="s">
        <v>9854</v>
      </c>
      <c r="S1165" s="5">
        <v>450</v>
      </c>
      <c r="T1165" s="5">
        <v>2490</v>
      </c>
      <c r="U1165" s="5">
        <f>AVERAGE(S1165:T1165)</f>
        <v>1470</v>
      </c>
      <c r="W1165" t="s">
        <v>9851</v>
      </c>
      <c r="X1165" s="9">
        <f>U1165*0.8893</f>
        <v>1307.271</v>
      </c>
      <c r="Y1165" s="15">
        <f>S1165*0.8893</f>
        <v>400.185</v>
      </c>
      <c r="Z1165" s="15">
        <f>T1165*0.8893</f>
        <v>2214.357</v>
      </c>
    </row>
    <row r="1166" spans="1:26" x14ac:dyDescent="0.2">
      <c r="A1166" t="s">
        <v>7736</v>
      </c>
      <c r="B1166" t="s">
        <v>7737</v>
      </c>
      <c r="C1166" t="s">
        <v>7738</v>
      </c>
      <c r="D1166" t="s">
        <v>7050</v>
      </c>
      <c r="E1166" t="s">
        <v>7051</v>
      </c>
      <c r="G1166">
        <v>2015</v>
      </c>
      <c r="H1166" t="s">
        <v>7739</v>
      </c>
      <c r="I1166" t="s">
        <v>7740</v>
      </c>
      <c r="J1166" t="s">
        <v>44</v>
      </c>
      <c r="K1166" t="s">
        <v>45</v>
      </c>
      <c r="L1166" t="s">
        <v>1068</v>
      </c>
      <c r="M1166" t="s">
        <v>587</v>
      </c>
      <c r="N1166" t="s">
        <v>7741</v>
      </c>
      <c r="O1166" t="s">
        <v>107</v>
      </c>
      <c r="P1166" t="s">
        <v>29</v>
      </c>
      <c r="R1166">
        <v>1745</v>
      </c>
      <c r="W1166" t="s">
        <v>9855</v>
      </c>
      <c r="X1166" s="11">
        <f>R1166</f>
        <v>1745</v>
      </c>
      <c r="Y1166" s="10">
        <f>R1166</f>
        <v>1745</v>
      </c>
      <c r="Z1166" s="10">
        <f>R1166</f>
        <v>1745</v>
      </c>
    </row>
    <row r="1167" spans="1:26" x14ac:dyDescent="0.2">
      <c r="A1167" t="s">
        <v>7742</v>
      </c>
      <c r="B1167" t="s">
        <v>7743</v>
      </c>
      <c r="C1167" t="s">
        <v>7744</v>
      </c>
      <c r="D1167" t="s">
        <v>563</v>
      </c>
      <c r="E1167" t="s">
        <v>564</v>
      </c>
      <c r="G1167">
        <v>2015</v>
      </c>
      <c r="H1167" t="s">
        <v>7745</v>
      </c>
      <c r="I1167" t="s">
        <v>7746</v>
      </c>
      <c r="J1167" t="s">
        <v>122</v>
      </c>
      <c r="K1167" t="s">
        <v>7747</v>
      </c>
      <c r="L1167" t="s">
        <v>567</v>
      </c>
      <c r="M1167" t="s">
        <v>568</v>
      </c>
      <c r="O1167" t="s">
        <v>97</v>
      </c>
      <c r="P1167" t="s">
        <v>29</v>
      </c>
      <c r="R1167">
        <v>1745</v>
      </c>
      <c r="W1167" t="s">
        <v>9855</v>
      </c>
      <c r="X1167" s="11">
        <f>R1167</f>
        <v>1745</v>
      </c>
      <c r="Y1167" s="10">
        <f>R1167</f>
        <v>1745</v>
      </c>
      <c r="Z1167" s="10">
        <f>R1167</f>
        <v>1745</v>
      </c>
    </row>
    <row r="1168" spans="1:26" x14ac:dyDescent="0.2">
      <c r="A1168" t="s">
        <v>7748</v>
      </c>
      <c r="B1168" t="s">
        <v>7749</v>
      </c>
      <c r="C1168" t="s">
        <v>7750</v>
      </c>
      <c r="D1168" t="s">
        <v>136</v>
      </c>
      <c r="E1168" t="s">
        <v>137</v>
      </c>
      <c r="G1168">
        <v>2015</v>
      </c>
      <c r="H1168" t="s">
        <v>7751</v>
      </c>
      <c r="I1168" t="s">
        <v>2820</v>
      </c>
      <c r="J1168" t="s">
        <v>23</v>
      </c>
      <c r="K1168" t="s">
        <v>24</v>
      </c>
      <c r="L1168" t="s">
        <v>140</v>
      </c>
      <c r="M1168" t="s">
        <v>141</v>
      </c>
      <c r="O1168" t="s">
        <v>107</v>
      </c>
      <c r="P1168" t="s">
        <v>29</v>
      </c>
      <c r="R1168">
        <v>1745</v>
      </c>
      <c r="W1168" t="s">
        <v>9855</v>
      </c>
      <c r="X1168" s="11">
        <f>R1168</f>
        <v>1745</v>
      </c>
      <c r="Y1168" s="10">
        <f>R1168</f>
        <v>1745</v>
      </c>
      <c r="Z1168" s="10">
        <f>R1168</f>
        <v>1745</v>
      </c>
    </row>
    <row r="1169" spans="1:26" x14ac:dyDescent="0.2">
      <c r="A1169" t="s">
        <v>7752</v>
      </c>
      <c r="B1169" t="s">
        <v>7753</v>
      </c>
      <c r="C1169" t="s">
        <v>7754</v>
      </c>
      <c r="D1169" t="s">
        <v>2867</v>
      </c>
      <c r="E1169" t="s">
        <v>2868</v>
      </c>
      <c r="G1169">
        <v>2015</v>
      </c>
      <c r="H1169" t="s">
        <v>7755</v>
      </c>
      <c r="I1169" t="s">
        <v>7756</v>
      </c>
      <c r="J1169" t="s">
        <v>23</v>
      </c>
      <c r="L1169" t="s">
        <v>2871</v>
      </c>
      <c r="M1169" t="s">
        <v>2872</v>
      </c>
      <c r="O1169" t="s">
        <v>2874</v>
      </c>
      <c r="P1169" t="s">
        <v>29</v>
      </c>
      <c r="R1169">
        <v>0</v>
      </c>
      <c r="W1169" t="s">
        <v>9855</v>
      </c>
      <c r="X1169" s="11">
        <f>R1169</f>
        <v>0</v>
      </c>
      <c r="Y1169" s="10">
        <f>R1169</f>
        <v>0</v>
      </c>
      <c r="Z1169" s="10">
        <f>R1169</f>
        <v>0</v>
      </c>
    </row>
    <row r="1170" spans="1:26" x14ac:dyDescent="0.2">
      <c r="A1170" t="s">
        <v>7757</v>
      </c>
      <c r="B1170" t="s">
        <v>7758</v>
      </c>
      <c r="C1170" t="s">
        <v>7759</v>
      </c>
      <c r="D1170" t="s">
        <v>2736</v>
      </c>
      <c r="E1170" t="s">
        <v>2737</v>
      </c>
      <c r="G1170">
        <v>2015</v>
      </c>
      <c r="H1170" t="s">
        <v>7760</v>
      </c>
      <c r="I1170" t="s">
        <v>7761</v>
      </c>
      <c r="J1170" t="s">
        <v>23</v>
      </c>
      <c r="K1170" t="s">
        <v>2161</v>
      </c>
      <c r="L1170" t="s">
        <v>150</v>
      </c>
      <c r="M1170" t="s">
        <v>2739</v>
      </c>
      <c r="N1170" t="s">
        <v>7762</v>
      </c>
      <c r="O1170" t="s">
        <v>68</v>
      </c>
      <c r="P1170" t="s">
        <v>253</v>
      </c>
      <c r="R1170">
        <v>1500</v>
      </c>
      <c r="W1170" t="s">
        <v>9851</v>
      </c>
      <c r="X1170" s="9">
        <f>R1170*0.8893</f>
        <v>1333.95</v>
      </c>
      <c r="Y1170" s="10">
        <f>R1170*0.8893</f>
        <v>1333.95</v>
      </c>
      <c r="Z1170" s="10">
        <f>R1170*0.8893</f>
        <v>1333.95</v>
      </c>
    </row>
    <row r="1171" spans="1:26" x14ac:dyDescent="0.2">
      <c r="A1171" t="s">
        <v>7763</v>
      </c>
      <c r="B1171" t="s">
        <v>7764</v>
      </c>
      <c r="D1171" t="s">
        <v>7765</v>
      </c>
      <c r="E1171" t="s">
        <v>7766</v>
      </c>
      <c r="F1171" t="s">
        <v>7767</v>
      </c>
      <c r="G1171">
        <v>2015</v>
      </c>
      <c r="H1171" t="s">
        <v>7768</v>
      </c>
      <c r="I1171" t="s">
        <v>7769</v>
      </c>
      <c r="J1171" t="s">
        <v>44</v>
      </c>
      <c r="K1171" t="s">
        <v>113</v>
      </c>
      <c r="L1171" t="s">
        <v>6599</v>
      </c>
      <c r="O1171" t="s">
        <v>30</v>
      </c>
      <c r="R1171" s="5" t="s">
        <v>10052</v>
      </c>
      <c r="Y1171" s="10"/>
      <c r="Z1171" s="10"/>
    </row>
    <row r="1172" spans="1:26" x14ac:dyDescent="0.2">
      <c r="A1172" t="s">
        <v>7770</v>
      </c>
      <c r="B1172" t="s">
        <v>7771</v>
      </c>
      <c r="C1172" t="s">
        <v>7772</v>
      </c>
      <c r="D1172" t="s">
        <v>7773</v>
      </c>
      <c r="E1172" t="s">
        <v>7774</v>
      </c>
      <c r="G1172">
        <v>2015</v>
      </c>
      <c r="H1172" t="s">
        <v>7775</v>
      </c>
      <c r="I1172" t="s">
        <v>7776</v>
      </c>
      <c r="J1172" t="s">
        <v>44</v>
      </c>
      <c r="K1172" t="s">
        <v>94</v>
      </c>
      <c r="L1172" t="s">
        <v>4913</v>
      </c>
      <c r="M1172" t="s">
        <v>7777</v>
      </c>
      <c r="O1172" t="s">
        <v>7778</v>
      </c>
      <c r="P1172" t="s">
        <v>2220</v>
      </c>
      <c r="R1172" s="5" t="s">
        <v>10052</v>
      </c>
      <c r="Y1172" s="10"/>
      <c r="Z1172" s="10"/>
    </row>
    <row r="1173" spans="1:26" x14ac:dyDescent="0.2">
      <c r="A1173" t="s">
        <v>7779</v>
      </c>
      <c r="B1173" t="s">
        <v>7780</v>
      </c>
      <c r="D1173" t="s">
        <v>7781</v>
      </c>
      <c r="E1173" t="s">
        <v>7782</v>
      </c>
      <c r="F1173" t="s">
        <v>7783</v>
      </c>
      <c r="G1173">
        <v>2015</v>
      </c>
      <c r="H1173" t="s">
        <v>7784</v>
      </c>
      <c r="I1173" t="s">
        <v>7785</v>
      </c>
      <c r="J1173" t="s">
        <v>44</v>
      </c>
      <c r="K1173" t="s">
        <v>7786</v>
      </c>
      <c r="L1173" t="s">
        <v>7787</v>
      </c>
      <c r="M1173" t="s">
        <v>2768</v>
      </c>
      <c r="O1173" t="s">
        <v>7788</v>
      </c>
      <c r="P1173" t="s">
        <v>29</v>
      </c>
      <c r="R1173" s="5" t="s">
        <v>10052</v>
      </c>
      <c r="Y1173" s="10"/>
      <c r="Z1173" s="10"/>
    </row>
    <row r="1174" spans="1:26" x14ac:dyDescent="0.2">
      <c r="A1174" t="s">
        <v>7789</v>
      </c>
      <c r="B1174" t="s">
        <v>7790</v>
      </c>
      <c r="D1174" t="s">
        <v>7791</v>
      </c>
      <c r="E1174" t="s">
        <v>7792</v>
      </c>
      <c r="G1174">
        <v>2015</v>
      </c>
      <c r="H1174" t="s">
        <v>7793</v>
      </c>
      <c r="I1174" t="s">
        <v>7794</v>
      </c>
      <c r="J1174" t="s">
        <v>44</v>
      </c>
      <c r="K1174" t="s">
        <v>113</v>
      </c>
      <c r="L1174" t="s">
        <v>6599</v>
      </c>
      <c r="M1174" t="s">
        <v>7795</v>
      </c>
      <c r="O1174" t="s">
        <v>7796</v>
      </c>
      <c r="P1174" t="s">
        <v>29</v>
      </c>
      <c r="R1174" s="5" t="s">
        <v>10052</v>
      </c>
      <c r="Y1174" s="10"/>
      <c r="Z1174" s="10"/>
    </row>
    <row r="1175" spans="1:26" x14ac:dyDescent="0.2">
      <c r="A1175" t="s">
        <v>7797</v>
      </c>
      <c r="B1175" t="s">
        <v>7798</v>
      </c>
      <c r="C1175" t="s">
        <v>7799</v>
      </c>
      <c r="D1175" t="s">
        <v>7800</v>
      </c>
      <c r="E1175" t="s">
        <v>7801</v>
      </c>
      <c r="G1175">
        <v>2015</v>
      </c>
      <c r="H1175" t="s">
        <v>7802</v>
      </c>
      <c r="I1175" t="s">
        <v>7803</v>
      </c>
      <c r="J1175" t="s">
        <v>122</v>
      </c>
      <c r="K1175" t="s">
        <v>7804</v>
      </c>
      <c r="L1175" t="s">
        <v>5527</v>
      </c>
      <c r="M1175" t="s">
        <v>7805</v>
      </c>
      <c r="N1175" t="s">
        <v>7806</v>
      </c>
      <c r="O1175" t="s">
        <v>7807</v>
      </c>
      <c r="R1175" s="5" t="s">
        <v>10052</v>
      </c>
      <c r="Y1175" s="10"/>
      <c r="Z1175" s="10"/>
    </row>
    <row r="1176" spans="1:26" x14ac:dyDescent="0.2">
      <c r="A1176" t="s">
        <v>7808</v>
      </c>
      <c r="B1176" t="s">
        <v>7809</v>
      </c>
      <c r="C1176" t="s">
        <v>7810</v>
      </c>
      <c r="D1176" t="s">
        <v>4303</v>
      </c>
      <c r="E1176" t="s">
        <v>4304</v>
      </c>
      <c r="G1176">
        <v>2015</v>
      </c>
      <c r="H1176" t="s">
        <v>7811</v>
      </c>
      <c r="I1176" t="s">
        <v>7812</v>
      </c>
      <c r="J1176" t="s">
        <v>23</v>
      </c>
      <c r="K1176" t="s">
        <v>24</v>
      </c>
      <c r="L1176" t="s">
        <v>1822</v>
      </c>
      <c r="M1176" t="s">
        <v>2383</v>
      </c>
      <c r="O1176" t="s">
        <v>4308</v>
      </c>
      <c r="R1176" s="5" t="s">
        <v>10052</v>
      </c>
      <c r="Y1176" s="10"/>
      <c r="Z1176" s="10"/>
    </row>
    <row r="1177" spans="1:26" x14ac:dyDescent="0.2">
      <c r="A1177" t="s">
        <v>7813</v>
      </c>
      <c r="B1177" t="s">
        <v>7814</v>
      </c>
      <c r="C1177" t="s">
        <v>7815</v>
      </c>
      <c r="D1177" t="s">
        <v>7816</v>
      </c>
      <c r="E1177" t="s">
        <v>7817</v>
      </c>
      <c r="G1177">
        <v>2015</v>
      </c>
      <c r="H1177" t="s">
        <v>7818</v>
      </c>
      <c r="I1177" t="s">
        <v>7819</v>
      </c>
      <c r="J1177" t="s">
        <v>23</v>
      </c>
      <c r="K1177" t="s">
        <v>24</v>
      </c>
      <c r="L1177" t="s">
        <v>140</v>
      </c>
      <c r="M1177" t="s">
        <v>527</v>
      </c>
      <c r="O1177" t="s">
        <v>7820</v>
      </c>
      <c r="P1177" t="s">
        <v>177</v>
      </c>
      <c r="R1177" s="5" t="s">
        <v>10052</v>
      </c>
      <c r="Y1177" s="10"/>
      <c r="Z1177" s="10"/>
    </row>
    <row r="1178" spans="1:26" x14ac:dyDescent="0.2">
      <c r="A1178" t="s">
        <v>7821</v>
      </c>
      <c r="B1178" t="s">
        <v>7822</v>
      </c>
      <c r="C1178" t="s">
        <v>7823</v>
      </c>
      <c r="D1178" t="s">
        <v>7816</v>
      </c>
      <c r="E1178" t="s">
        <v>7817</v>
      </c>
      <c r="G1178">
        <v>2015</v>
      </c>
      <c r="H1178" t="s">
        <v>7824</v>
      </c>
      <c r="I1178" t="s">
        <v>7825</v>
      </c>
      <c r="J1178" t="s">
        <v>23</v>
      </c>
      <c r="K1178" t="s">
        <v>24</v>
      </c>
      <c r="L1178" t="s">
        <v>140</v>
      </c>
      <c r="M1178" t="s">
        <v>527</v>
      </c>
      <c r="O1178" t="s">
        <v>7820</v>
      </c>
      <c r="P1178" t="s">
        <v>177</v>
      </c>
      <c r="R1178" s="5" t="s">
        <v>10052</v>
      </c>
      <c r="Y1178" s="10"/>
      <c r="Z1178" s="10"/>
    </row>
    <row r="1179" spans="1:26" x14ac:dyDescent="0.2">
      <c r="A1179" t="s">
        <v>7826</v>
      </c>
      <c r="B1179" t="s">
        <v>7827</v>
      </c>
      <c r="C1179" t="s">
        <v>7828</v>
      </c>
      <c r="D1179" t="s">
        <v>7816</v>
      </c>
      <c r="E1179" t="s">
        <v>7817</v>
      </c>
      <c r="G1179">
        <v>2015</v>
      </c>
      <c r="H1179" t="s">
        <v>7829</v>
      </c>
      <c r="I1179" t="s">
        <v>2626</v>
      </c>
      <c r="J1179" t="s">
        <v>23</v>
      </c>
      <c r="K1179" t="s">
        <v>24</v>
      </c>
      <c r="L1179" t="s">
        <v>140</v>
      </c>
      <c r="M1179" t="s">
        <v>527</v>
      </c>
      <c r="O1179" t="s">
        <v>7820</v>
      </c>
      <c r="P1179" t="s">
        <v>177</v>
      </c>
      <c r="R1179" s="5" t="s">
        <v>10052</v>
      </c>
      <c r="Y1179" s="10"/>
      <c r="Z1179" s="10"/>
    </row>
    <row r="1180" spans="1:26" x14ac:dyDescent="0.2">
      <c r="A1180" t="s">
        <v>7830</v>
      </c>
      <c r="B1180" t="s">
        <v>7831</v>
      </c>
      <c r="C1180" t="s">
        <v>7832</v>
      </c>
      <c r="D1180" t="s">
        <v>7816</v>
      </c>
      <c r="E1180" t="s">
        <v>7817</v>
      </c>
      <c r="G1180">
        <v>2015</v>
      </c>
      <c r="H1180" t="s">
        <v>7833</v>
      </c>
      <c r="I1180" t="s">
        <v>7834</v>
      </c>
      <c r="J1180" t="s">
        <v>23</v>
      </c>
      <c r="K1180" t="s">
        <v>2767</v>
      </c>
      <c r="L1180" t="s">
        <v>140</v>
      </c>
      <c r="M1180" t="s">
        <v>527</v>
      </c>
      <c r="O1180" t="s">
        <v>7820</v>
      </c>
      <c r="P1180" t="s">
        <v>177</v>
      </c>
      <c r="R1180" s="5" t="s">
        <v>10052</v>
      </c>
      <c r="Y1180" s="10"/>
      <c r="Z1180" s="10"/>
    </row>
    <row r="1181" spans="1:26" x14ac:dyDescent="0.2">
      <c r="A1181" t="s">
        <v>7835</v>
      </c>
      <c r="B1181" t="s">
        <v>7836</v>
      </c>
      <c r="C1181" t="s">
        <v>7837</v>
      </c>
      <c r="D1181" t="s">
        <v>2157</v>
      </c>
      <c r="E1181" t="s">
        <v>2158</v>
      </c>
      <c r="G1181">
        <v>2015</v>
      </c>
      <c r="H1181" t="s">
        <v>7838</v>
      </c>
      <c r="I1181" t="s">
        <v>7839</v>
      </c>
      <c r="J1181" t="s">
        <v>122</v>
      </c>
      <c r="K1181" t="s">
        <v>7840</v>
      </c>
      <c r="L1181" t="s">
        <v>2162</v>
      </c>
      <c r="M1181" t="s">
        <v>2163</v>
      </c>
      <c r="N1181" t="s">
        <v>7841</v>
      </c>
      <c r="O1181" t="s">
        <v>2165</v>
      </c>
      <c r="R1181" s="5" t="s">
        <v>10052</v>
      </c>
      <c r="Y1181" s="10"/>
      <c r="Z1181" s="10"/>
    </row>
    <row r="1182" spans="1:26" x14ac:dyDescent="0.2">
      <c r="A1182" t="s">
        <v>7842</v>
      </c>
      <c r="B1182" t="s">
        <v>7843</v>
      </c>
      <c r="C1182" t="s">
        <v>7844</v>
      </c>
      <c r="D1182" t="s">
        <v>7845</v>
      </c>
      <c r="E1182" t="s">
        <v>7846</v>
      </c>
      <c r="G1182">
        <v>2015</v>
      </c>
      <c r="H1182" t="s">
        <v>7847</v>
      </c>
      <c r="I1182" t="s">
        <v>7848</v>
      </c>
      <c r="J1182" t="s">
        <v>23</v>
      </c>
      <c r="K1182" t="s">
        <v>24</v>
      </c>
      <c r="L1182" t="s">
        <v>7849</v>
      </c>
      <c r="M1182" t="s">
        <v>2853</v>
      </c>
      <c r="O1182" t="s">
        <v>7850</v>
      </c>
      <c r="P1182" t="s">
        <v>253</v>
      </c>
      <c r="R1182" s="5" t="s">
        <v>10052</v>
      </c>
      <c r="Y1182" s="10"/>
      <c r="Z1182" s="10"/>
    </row>
    <row r="1183" spans="1:26" x14ac:dyDescent="0.2">
      <c r="A1183" t="s">
        <v>7851</v>
      </c>
      <c r="B1183" t="s">
        <v>7852</v>
      </c>
      <c r="C1183" t="s">
        <v>7853</v>
      </c>
      <c r="D1183" t="s">
        <v>7854</v>
      </c>
      <c r="E1183" t="s">
        <v>7855</v>
      </c>
      <c r="G1183">
        <v>2015</v>
      </c>
      <c r="H1183" t="s">
        <v>7856</v>
      </c>
      <c r="I1183" t="s">
        <v>7857</v>
      </c>
      <c r="J1183" t="s">
        <v>44</v>
      </c>
      <c r="K1183" t="s">
        <v>10016</v>
      </c>
      <c r="L1183" t="s">
        <v>2462</v>
      </c>
      <c r="M1183" t="s">
        <v>1401</v>
      </c>
      <c r="O1183" t="s">
        <v>7858</v>
      </c>
      <c r="R1183" s="5" t="s">
        <v>10052</v>
      </c>
      <c r="Y1183" s="10"/>
      <c r="Z1183" s="10"/>
    </row>
    <row r="1184" spans="1:26" x14ac:dyDescent="0.2">
      <c r="A1184" t="s">
        <v>7859</v>
      </c>
      <c r="B1184" t="s">
        <v>7860</v>
      </c>
      <c r="C1184" t="s">
        <v>7861</v>
      </c>
      <c r="D1184" t="s">
        <v>7854</v>
      </c>
      <c r="E1184" t="s">
        <v>7855</v>
      </c>
      <c r="G1184">
        <v>2015</v>
      </c>
      <c r="H1184" t="s">
        <v>7862</v>
      </c>
      <c r="I1184" t="s">
        <v>7863</v>
      </c>
      <c r="J1184" t="s">
        <v>64</v>
      </c>
      <c r="K1184" t="s">
        <v>10017</v>
      </c>
      <c r="L1184" t="s">
        <v>2462</v>
      </c>
      <c r="M1184" t="s">
        <v>1401</v>
      </c>
      <c r="O1184" t="s">
        <v>7858</v>
      </c>
      <c r="R1184" s="5" t="s">
        <v>10052</v>
      </c>
      <c r="Y1184" s="10"/>
      <c r="Z1184" s="10"/>
    </row>
    <row r="1185" spans="1:26" x14ac:dyDescent="0.2">
      <c r="A1185" t="s">
        <v>7864</v>
      </c>
      <c r="B1185" t="s">
        <v>7865</v>
      </c>
      <c r="C1185" t="s">
        <v>7866</v>
      </c>
      <c r="D1185" t="s">
        <v>7867</v>
      </c>
      <c r="E1185" t="s">
        <v>5846</v>
      </c>
      <c r="G1185">
        <v>2015</v>
      </c>
      <c r="H1185" t="s">
        <v>7868</v>
      </c>
      <c r="I1185" t="s">
        <v>7869</v>
      </c>
      <c r="J1185" t="s">
        <v>44</v>
      </c>
      <c r="K1185" t="s">
        <v>113</v>
      </c>
      <c r="M1185" t="s">
        <v>527</v>
      </c>
      <c r="O1185" t="s">
        <v>664</v>
      </c>
      <c r="P1185" t="s">
        <v>253</v>
      </c>
      <c r="R1185">
        <v>600</v>
      </c>
      <c r="W1185" t="s">
        <v>9855</v>
      </c>
      <c r="X1185" s="11">
        <f>R1185</f>
        <v>600</v>
      </c>
      <c r="Y1185" s="10">
        <f>R1185</f>
        <v>600</v>
      </c>
      <c r="Z1185" s="10">
        <f>R1185</f>
        <v>600</v>
      </c>
    </row>
    <row r="1186" spans="1:26" x14ac:dyDescent="0.2">
      <c r="A1186" t="s">
        <v>7870</v>
      </c>
      <c r="B1186" t="s">
        <v>7871</v>
      </c>
      <c r="C1186" t="s">
        <v>7872</v>
      </c>
      <c r="D1186" t="s">
        <v>7873</v>
      </c>
      <c r="E1186" t="s">
        <v>7874</v>
      </c>
      <c r="G1186">
        <v>2015</v>
      </c>
      <c r="H1186" t="s">
        <v>7875</v>
      </c>
      <c r="I1186" t="s">
        <v>7876</v>
      </c>
      <c r="J1186" t="s">
        <v>23</v>
      </c>
      <c r="K1186" t="s">
        <v>24</v>
      </c>
      <c r="L1186" t="s">
        <v>150</v>
      </c>
      <c r="M1186" t="s">
        <v>151</v>
      </c>
      <c r="O1186" t="s">
        <v>664</v>
      </c>
      <c r="P1186" t="s">
        <v>253</v>
      </c>
      <c r="R1186">
        <v>2190</v>
      </c>
      <c r="W1186" t="s">
        <v>9855</v>
      </c>
      <c r="X1186" s="11">
        <f>R1186</f>
        <v>2190</v>
      </c>
      <c r="Y1186" s="10">
        <f>R1186</f>
        <v>2190</v>
      </c>
      <c r="Z1186" s="10">
        <f>R1186</f>
        <v>2190</v>
      </c>
    </row>
    <row r="1187" spans="1:26" x14ac:dyDescent="0.2">
      <c r="A1187" t="s">
        <v>7877</v>
      </c>
      <c r="B1187" t="s">
        <v>7878</v>
      </c>
      <c r="C1187" t="s">
        <v>7879</v>
      </c>
      <c r="D1187" t="s">
        <v>7854</v>
      </c>
      <c r="E1187" t="s">
        <v>7855</v>
      </c>
      <c r="G1187">
        <v>2015</v>
      </c>
      <c r="H1187" t="s">
        <v>7880</v>
      </c>
      <c r="I1187" t="s">
        <v>7881</v>
      </c>
      <c r="J1187" t="s">
        <v>122</v>
      </c>
      <c r="L1187" t="s">
        <v>2462</v>
      </c>
      <c r="M1187" t="s">
        <v>1401</v>
      </c>
      <c r="O1187" t="s">
        <v>7858</v>
      </c>
      <c r="R1187" s="5" t="s">
        <v>10052</v>
      </c>
      <c r="Y1187" s="10"/>
      <c r="Z1187" s="10"/>
    </row>
    <row r="1188" spans="1:26" x14ac:dyDescent="0.2">
      <c r="A1188" t="s">
        <v>7882</v>
      </c>
      <c r="B1188" t="s">
        <v>7883</v>
      </c>
      <c r="C1188" t="s">
        <v>7884</v>
      </c>
      <c r="D1188" t="s">
        <v>7885</v>
      </c>
      <c r="E1188" t="s">
        <v>7886</v>
      </c>
      <c r="G1188">
        <v>2015</v>
      </c>
      <c r="H1188" t="s">
        <v>7887</v>
      </c>
      <c r="I1188" t="s">
        <v>7888</v>
      </c>
      <c r="J1188" t="s">
        <v>23</v>
      </c>
      <c r="K1188" t="s">
        <v>24</v>
      </c>
      <c r="L1188" t="s">
        <v>2162</v>
      </c>
      <c r="M1188" t="s">
        <v>2163</v>
      </c>
      <c r="O1188" t="s">
        <v>2448</v>
      </c>
      <c r="P1188" t="s">
        <v>177</v>
      </c>
      <c r="R1188">
        <v>1758</v>
      </c>
      <c r="W1188" t="s">
        <v>9855</v>
      </c>
      <c r="X1188" s="11">
        <f>R1188</f>
        <v>1758</v>
      </c>
      <c r="Y1188" s="10">
        <f>R1188</f>
        <v>1758</v>
      </c>
      <c r="Z1188" s="10">
        <f>R1188</f>
        <v>1758</v>
      </c>
    </row>
    <row r="1189" spans="1:26" x14ac:dyDescent="0.2">
      <c r="A1189" t="s">
        <v>7889</v>
      </c>
      <c r="B1189" t="s">
        <v>7890</v>
      </c>
      <c r="C1189" t="s">
        <v>7891</v>
      </c>
      <c r="D1189" t="s">
        <v>2344</v>
      </c>
      <c r="E1189" t="s">
        <v>2345</v>
      </c>
      <c r="F1189" t="s">
        <v>7892</v>
      </c>
      <c r="G1189">
        <v>2015</v>
      </c>
      <c r="H1189" t="s">
        <v>7893</v>
      </c>
      <c r="I1189" t="s">
        <v>7894</v>
      </c>
      <c r="J1189" t="s">
        <v>44</v>
      </c>
      <c r="K1189" t="s">
        <v>113</v>
      </c>
      <c r="L1189" t="s">
        <v>221</v>
      </c>
      <c r="M1189" t="s">
        <v>263</v>
      </c>
      <c r="N1189" t="s">
        <v>7895</v>
      </c>
      <c r="O1189" t="s">
        <v>2349</v>
      </c>
      <c r="P1189" t="s">
        <v>177</v>
      </c>
      <c r="R1189" s="5" t="s">
        <v>10052</v>
      </c>
      <c r="Y1189" s="10"/>
      <c r="Z1189" s="10"/>
    </row>
    <row r="1190" spans="1:26" x14ac:dyDescent="0.2">
      <c r="A1190" t="s">
        <v>7896</v>
      </c>
      <c r="B1190" t="s">
        <v>7897</v>
      </c>
      <c r="D1190" t="s">
        <v>7898</v>
      </c>
      <c r="E1190" t="s">
        <v>7899</v>
      </c>
      <c r="F1190" t="s">
        <v>7900</v>
      </c>
      <c r="G1190">
        <v>2015</v>
      </c>
      <c r="H1190" t="s">
        <v>7901</v>
      </c>
      <c r="I1190" t="s">
        <v>7902</v>
      </c>
      <c r="J1190" t="s">
        <v>44</v>
      </c>
      <c r="L1190" t="s">
        <v>7787</v>
      </c>
      <c r="M1190" t="s">
        <v>7903</v>
      </c>
      <c r="O1190" t="s">
        <v>7904</v>
      </c>
      <c r="P1190" t="s">
        <v>29</v>
      </c>
      <c r="R1190" s="5" t="s">
        <v>10052</v>
      </c>
      <c r="Y1190" s="10"/>
      <c r="Z1190" s="10"/>
    </row>
    <row r="1191" spans="1:26" x14ac:dyDescent="0.2">
      <c r="A1191" t="s">
        <v>7905</v>
      </c>
      <c r="B1191" t="s">
        <v>7906</v>
      </c>
      <c r="C1191" t="s">
        <v>7907</v>
      </c>
      <c r="D1191" t="s">
        <v>5257</v>
      </c>
      <c r="E1191" t="s">
        <v>5258</v>
      </c>
      <c r="F1191" t="s">
        <v>5259</v>
      </c>
      <c r="G1191">
        <v>2015</v>
      </c>
      <c r="H1191" t="s">
        <v>7908</v>
      </c>
      <c r="I1191" t="s">
        <v>7909</v>
      </c>
      <c r="J1191" t="s">
        <v>44</v>
      </c>
      <c r="K1191" t="s">
        <v>10018</v>
      </c>
      <c r="L1191" t="s">
        <v>5262</v>
      </c>
      <c r="M1191" t="s">
        <v>174</v>
      </c>
      <c r="O1191" t="s">
        <v>2175</v>
      </c>
      <c r="P1191" t="s">
        <v>29</v>
      </c>
      <c r="R1191" t="s">
        <v>9897</v>
      </c>
      <c r="V1191">
        <v>800</v>
      </c>
      <c r="W1191" t="s">
        <v>9855</v>
      </c>
      <c r="X1191" s="11">
        <f>V1191</f>
        <v>800</v>
      </c>
      <c r="Y1191" s="17">
        <f>X1191</f>
        <v>800</v>
      </c>
      <c r="Z1191" s="11">
        <f>Y1191</f>
        <v>800</v>
      </c>
    </row>
    <row r="1192" spans="1:26" x14ac:dyDescent="0.2">
      <c r="A1192" t="s">
        <v>7910</v>
      </c>
      <c r="B1192" t="s">
        <v>7911</v>
      </c>
      <c r="C1192" t="s">
        <v>7912</v>
      </c>
      <c r="D1192" t="s">
        <v>7885</v>
      </c>
      <c r="E1192" t="s">
        <v>7886</v>
      </c>
      <c r="G1192">
        <v>2015</v>
      </c>
      <c r="H1192" t="s">
        <v>7913</v>
      </c>
      <c r="I1192" t="s">
        <v>7914</v>
      </c>
      <c r="J1192" t="s">
        <v>23</v>
      </c>
      <c r="K1192" t="s">
        <v>24</v>
      </c>
      <c r="L1192" t="s">
        <v>2162</v>
      </c>
      <c r="M1192" t="s">
        <v>2163</v>
      </c>
      <c r="O1192" t="s">
        <v>2448</v>
      </c>
      <c r="P1192" t="s">
        <v>177</v>
      </c>
      <c r="R1192">
        <v>1758</v>
      </c>
      <c r="W1192" t="s">
        <v>9855</v>
      </c>
      <c r="X1192" s="11">
        <f>R1192</f>
        <v>1758</v>
      </c>
      <c r="Y1192" s="10">
        <f>R1192</f>
        <v>1758</v>
      </c>
      <c r="Z1192" s="10">
        <f>R1192</f>
        <v>1758</v>
      </c>
    </row>
    <row r="1193" spans="1:26" x14ac:dyDescent="0.2">
      <c r="A1193" t="s">
        <v>7915</v>
      </c>
      <c r="B1193" t="s">
        <v>7916</v>
      </c>
      <c r="C1193" t="s">
        <v>7917</v>
      </c>
      <c r="D1193" t="s">
        <v>7918</v>
      </c>
      <c r="E1193" t="s">
        <v>7919</v>
      </c>
      <c r="G1193">
        <v>2015</v>
      </c>
      <c r="H1193" t="s">
        <v>7920</v>
      </c>
      <c r="I1193" t="s">
        <v>7921</v>
      </c>
      <c r="J1193" t="s">
        <v>23</v>
      </c>
      <c r="K1193" t="s">
        <v>24</v>
      </c>
      <c r="L1193" t="s">
        <v>1548</v>
      </c>
      <c r="M1193" t="s">
        <v>527</v>
      </c>
      <c r="O1193" t="s">
        <v>5272</v>
      </c>
      <c r="P1193" t="s">
        <v>253</v>
      </c>
      <c r="R1193" s="5" t="s">
        <v>10052</v>
      </c>
      <c r="Y1193" s="10"/>
      <c r="Z1193" s="10"/>
    </row>
    <row r="1194" spans="1:26" x14ac:dyDescent="0.2">
      <c r="A1194" t="s">
        <v>7922</v>
      </c>
      <c r="B1194" t="s">
        <v>7923</v>
      </c>
      <c r="C1194" t="s">
        <v>7924</v>
      </c>
      <c r="D1194" t="s">
        <v>2584</v>
      </c>
      <c r="E1194" t="s">
        <v>2585</v>
      </c>
      <c r="F1194" t="s">
        <v>5408</v>
      </c>
      <c r="G1194">
        <v>2015</v>
      </c>
      <c r="H1194" t="s">
        <v>7925</v>
      </c>
      <c r="I1194" t="s">
        <v>7926</v>
      </c>
      <c r="J1194" t="s">
        <v>44</v>
      </c>
      <c r="K1194" t="s">
        <v>113</v>
      </c>
      <c r="L1194" t="s">
        <v>2588</v>
      </c>
      <c r="M1194" t="s">
        <v>1835</v>
      </c>
      <c r="O1194" t="s">
        <v>2230</v>
      </c>
      <c r="P1194" t="s">
        <v>29</v>
      </c>
      <c r="R1194">
        <v>2000</v>
      </c>
      <c r="W1194" t="s">
        <v>9851</v>
      </c>
      <c r="X1194" s="9">
        <f>R1194*0.8893</f>
        <v>1778.6</v>
      </c>
      <c r="Y1194" s="10">
        <f>R1194*0.8893</f>
        <v>1778.6</v>
      </c>
      <c r="Z1194" s="10">
        <f>R1194*0.8893</f>
        <v>1778.6</v>
      </c>
    </row>
    <row r="1195" spans="1:26" x14ac:dyDescent="0.2">
      <c r="A1195" t="s">
        <v>7927</v>
      </c>
      <c r="B1195" t="s">
        <v>7928</v>
      </c>
      <c r="C1195" t="s">
        <v>7929</v>
      </c>
      <c r="D1195" t="s">
        <v>7930</v>
      </c>
      <c r="E1195" t="s">
        <v>7931</v>
      </c>
      <c r="G1195">
        <v>2015</v>
      </c>
      <c r="H1195" t="s">
        <v>7932</v>
      </c>
      <c r="I1195" t="s">
        <v>7933</v>
      </c>
      <c r="J1195" t="s">
        <v>44</v>
      </c>
      <c r="K1195" t="s">
        <v>113</v>
      </c>
      <c r="L1195" t="s">
        <v>2871</v>
      </c>
      <c r="M1195" t="s">
        <v>1048</v>
      </c>
      <c r="O1195" t="s">
        <v>2230</v>
      </c>
      <c r="P1195" t="s">
        <v>29</v>
      </c>
      <c r="R1195">
        <v>1250</v>
      </c>
      <c r="W1195" t="s">
        <v>9851</v>
      </c>
      <c r="X1195" s="9">
        <f>R1195*0.8893</f>
        <v>1111.625</v>
      </c>
      <c r="Y1195" s="10">
        <f>R1195*0.8893</f>
        <v>1111.625</v>
      </c>
      <c r="Z1195" s="10">
        <f>R1195*0.8893</f>
        <v>1111.625</v>
      </c>
    </row>
    <row r="1196" spans="1:26" x14ac:dyDescent="0.2">
      <c r="A1196" t="s">
        <v>7934</v>
      </c>
      <c r="B1196" t="s">
        <v>7935</v>
      </c>
      <c r="D1196" t="s">
        <v>7936</v>
      </c>
      <c r="E1196" t="s">
        <v>7937</v>
      </c>
      <c r="G1196">
        <v>2015</v>
      </c>
      <c r="H1196" t="s">
        <v>7938</v>
      </c>
      <c r="I1196" t="s">
        <v>7939</v>
      </c>
      <c r="J1196" t="s">
        <v>44</v>
      </c>
      <c r="K1196" t="s">
        <v>45</v>
      </c>
      <c r="L1196" t="s">
        <v>595</v>
      </c>
      <c r="M1196" t="s">
        <v>596</v>
      </c>
      <c r="O1196" t="s">
        <v>7940</v>
      </c>
      <c r="P1196" t="s">
        <v>253</v>
      </c>
      <c r="R1196" s="5" t="s">
        <v>10052</v>
      </c>
      <c r="Y1196" s="10"/>
      <c r="Z1196" s="10"/>
    </row>
    <row r="1197" spans="1:26" x14ac:dyDescent="0.2">
      <c r="A1197" t="s">
        <v>7835</v>
      </c>
      <c r="B1197" t="s">
        <v>7941</v>
      </c>
      <c r="C1197" t="s">
        <v>7942</v>
      </c>
      <c r="D1197" t="s">
        <v>2157</v>
      </c>
      <c r="E1197" t="s">
        <v>2158</v>
      </c>
      <c r="G1197">
        <v>2015</v>
      </c>
      <c r="H1197" t="s">
        <v>7943</v>
      </c>
      <c r="I1197" t="s">
        <v>7944</v>
      </c>
      <c r="J1197" t="s">
        <v>122</v>
      </c>
      <c r="K1197" t="s">
        <v>2161</v>
      </c>
      <c r="L1197" t="s">
        <v>2162</v>
      </c>
      <c r="M1197" t="s">
        <v>2163</v>
      </c>
      <c r="N1197" t="s">
        <v>7945</v>
      </c>
      <c r="O1197" t="s">
        <v>2165</v>
      </c>
      <c r="R1197" s="5" t="s">
        <v>10052</v>
      </c>
      <c r="Y1197" s="10"/>
      <c r="Z1197" s="10"/>
    </row>
    <row r="1198" spans="1:26" x14ac:dyDescent="0.2">
      <c r="A1198" t="s">
        <v>7946</v>
      </c>
      <c r="B1198" t="s">
        <v>7947</v>
      </c>
      <c r="C1198" t="s">
        <v>7948</v>
      </c>
      <c r="D1198" t="s">
        <v>7949</v>
      </c>
      <c r="E1198" t="s">
        <v>7950</v>
      </c>
      <c r="G1198">
        <v>2015</v>
      </c>
      <c r="H1198" t="s">
        <v>7951</v>
      </c>
      <c r="I1198" t="s">
        <v>7952</v>
      </c>
      <c r="J1198" t="s">
        <v>64</v>
      </c>
      <c r="K1198" t="s">
        <v>5840</v>
      </c>
      <c r="L1198" t="s">
        <v>7159</v>
      </c>
      <c r="M1198" t="s">
        <v>2768</v>
      </c>
      <c r="O1198" t="s">
        <v>7953</v>
      </c>
      <c r="R1198" s="5" t="s">
        <v>10052</v>
      </c>
      <c r="Y1198" s="10"/>
      <c r="Z1198" s="10"/>
    </row>
    <row r="1199" spans="1:26" x14ac:dyDescent="0.2">
      <c r="A1199" t="s">
        <v>7954</v>
      </c>
      <c r="B1199" t="s">
        <v>7955</v>
      </c>
      <c r="C1199" t="s">
        <v>7956</v>
      </c>
      <c r="D1199" t="s">
        <v>2169</v>
      </c>
      <c r="E1199" t="s">
        <v>2170</v>
      </c>
      <c r="G1199">
        <v>2015</v>
      </c>
      <c r="H1199" t="s">
        <v>7957</v>
      </c>
      <c r="I1199" t="s">
        <v>7958</v>
      </c>
      <c r="J1199" t="s">
        <v>23</v>
      </c>
      <c r="K1199" t="s">
        <v>1793</v>
      </c>
      <c r="L1199" t="s">
        <v>2173</v>
      </c>
      <c r="M1199" t="s">
        <v>2174</v>
      </c>
      <c r="O1199" t="s">
        <v>2175</v>
      </c>
      <c r="P1199" t="s">
        <v>29</v>
      </c>
      <c r="R1199" t="s">
        <v>9854</v>
      </c>
      <c r="S1199" s="5">
        <v>700</v>
      </c>
      <c r="T1199" s="5">
        <v>1200</v>
      </c>
      <c r="U1199" s="5">
        <f>AVERAGE(S1199:T1199)</f>
        <v>950</v>
      </c>
      <c r="W1199" t="s">
        <v>9855</v>
      </c>
      <c r="X1199" s="11">
        <f>U1199</f>
        <v>950</v>
      </c>
      <c r="Y1199" s="15">
        <f>S1199</f>
        <v>700</v>
      </c>
      <c r="Z1199" s="15">
        <f>T1199</f>
        <v>1200</v>
      </c>
    </row>
    <row r="1200" spans="1:26" x14ac:dyDescent="0.2">
      <c r="A1200" t="s">
        <v>7959</v>
      </c>
      <c r="B1200" t="s">
        <v>7960</v>
      </c>
      <c r="C1200" t="s">
        <v>7961</v>
      </c>
      <c r="D1200" t="s">
        <v>7962</v>
      </c>
      <c r="E1200" t="s">
        <v>7963</v>
      </c>
      <c r="G1200">
        <v>2015</v>
      </c>
      <c r="H1200" t="s">
        <v>7964</v>
      </c>
      <c r="I1200" t="s">
        <v>7965</v>
      </c>
      <c r="J1200" t="s">
        <v>44</v>
      </c>
      <c r="K1200" t="s">
        <v>113</v>
      </c>
      <c r="L1200" t="s">
        <v>567</v>
      </c>
      <c r="M1200" t="s">
        <v>568</v>
      </c>
      <c r="N1200" t="s">
        <v>7966</v>
      </c>
      <c r="O1200" t="s">
        <v>2251</v>
      </c>
      <c r="R1200" s="5" t="s">
        <v>10052</v>
      </c>
      <c r="Y1200" s="10"/>
      <c r="Z1200" s="10"/>
    </row>
    <row r="1201" spans="1:26" x14ac:dyDescent="0.2">
      <c r="A1201" t="s">
        <v>7967</v>
      </c>
      <c r="B1201" t="s">
        <v>7968</v>
      </c>
      <c r="C1201" t="s">
        <v>7969</v>
      </c>
      <c r="D1201" t="s">
        <v>2302</v>
      </c>
      <c r="E1201" t="s">
        <v>2303</v>
      </c>
      <c r="F1201" t="s">
        <v>2304</v>
      </c>
      <c r="G1201">
        <v>2015</v>
      </c>
      <c r="H1201" t="s">
        <v>7970</v>
      </c>
      <c r="I1201" t="s">
        <v>7971</v>
      </c>
      <c r="J1201" t="s">
        <v>23</v>
      </c>
      <c r="K1201" t="s">
        <v>24</v>
      </c>
      <c r="L1201" t="s">
        <v>2307</v>
      </c>
      <c r="M1201" t="s">
        <v>527</v>
      </c>
      <c r="N1201" t="s">
        <v>7972</v>
      </c>
      <c r="O1201" t="s">
        <v>2230</v>
      </c>
      <c r="P1201" t="s">
        <v>29</v>
      </c>
      <c r="R1201">
        <v>2000</v>
      </c>
      <c r="W1201" t="s">
        <v>9851</v>
      </c>
      <c r="X1201" s="9">
        <f>R1201*0.8893</f>
        <v>1778.6</v>
      </c>
      <c r="Y1201" s="10">
        <f>R1201*0.8893</f>
        <v>1778.6</v>
      </c>
      <c r="Z1201" s="10">
        <f>R1201*0.8893</f>
        <v>1778.6</v>
      </c>
    </row>
    <row r="1202" spans="1:26" x14ac:dyDescent="0.2">
      <c r="A1202" t="s">
        <v>7973</v>
      </c>
      <c r="B1202" t="s">
        <v>7974</v>
      </c>
      <c r="C1202" t="s">
        <v>7975</v>
      </c>
      <c r="D1202" t="s">
        <v>7976</v>
      </c>
      <c r="E1202" t="s">
        <v>7977</v>
      </c>
      <c r="F1202" t="s">
        <v>7978</v>
      </c>
      <c r="G1202">
        <v>2015</v>
      </c>
      <c r="H1202" t="s">
        <v>7979</v>
      </c>
      <c r="I1202" t="s">
        <v>7980</v>
      </c>
      <c r="J1202" t="s">
        <v>23</v>
      </c>
      <c r="K1202" t="s">
        <v>24</v>
      </c>
      <c r="L1202" t="s">
        <v>1620</v>
      </c>
      <c r="M1202" t="s">
        <v>1621</v>
      </c>
      <c r="O1202" t="s">
        <v>2230</v>
      </c>
      <c r="P1202" t="s">
        <v>29</v>
      </c>
      <c r="R1202">
        <v>1000</v>
      </c>
      <c r="W1202" t="s">
        <v>9851</v>
      </c>
      <c r="X1202" s="9">
        <f>R1202*0.8893</f>
        <v>889.3</v>
      </c>
      <c r="Y1202" s="10">
        <f>R1202*0.8893</f>
        <v>889.3</v>
      </c>
      <c r="Z1202" s="10">
        <f>R1202*0.8893</f>
        <v>889.3</v>
      </c>
    </row>
    <row r="1203" spans="1:26" x14ac:dyDescent="0.2">
      <c r="A1203" t="s">
        <v>7981</v>
      </c>
      <c r="B1203" t="s">
        <v>7982</v>
      </c>
      <c r="D1203" t="s">
        <v>7983</v>
      </c>
      <c r="E1203" t="s">
        <v>7984</v>
      </c>
      <c r="G1203">
        <v>2015</v>
      </c>
      <c r="H1203" t="s">
        <v>7985</v>
      </c>
      <c r="I1203" t="s">
        <v>7986</v>
      </c>
      <c r="J1203" t="s">
        <v>44</v>
      </c>
      <c r="K1203" t="s">
        <v>10019</v>
      </c>
      <c r="L1203" t="s">
        <v>595</v>
      </c>
      <c r="M1203" t="s">
        <v>7987</v>
      </c>
      <c r="O1203" t="s">
        <v>7988</v>
      </c>
      <c r="R1203" s="5" t="s">
        <v>10052</v>
      </c>
      <c r="Y1203" s="10"/>
      <c r="Z1203" s="10"/>
    </row>
    <row r="1204" spans="1:26" x14ac:dyDescent="0.2">
      <c r="A1204" t="s">
        <v>7989</v>
      </c>
      <c r="B1204" t="s">
        <v>7990</v>
      </c>
      <c r="C1204" t="s">
        <v>7991</v>
      </c>
      <c r="D1204" t="s">
        <v>2584</v>
      </c>
      <c r="E1204" t="s">
        <v>2585</v>
      </c>
      <c r="F1204" t="s">
        <v>5408</v>
      </c>
      <c r="G1204">
        <v>2015</v>
      </c>
      <c r="H1204" t="s">
        <v>7992</v>
      </c>
      <c r="I1204" t="s">
        <v>7993</v>
      </c>
      <c r="J1204" t="s">
        <v>23</v>
      </c>
      <c r="K1204" t="s">
        <v>24</v>
      </c>
      <c r="L1204" t="s">
        <v>2588</v>
      </c>
      <c r="M1204" t="s">
        <v>1835</v>
      </c>
      <c r="N1204" t="s">
        <v>7994</v>
      </c>
      <c r="O1204" t="s">
        <v>2230</v>
      </c>
      <c r="P1204" t="s">
        <v>29</v>
      </c>
      <c r="R1204">
        <v>2000</v>
      </c>
      <c r="W1204" t="s">
        <v>9851</v>
      </c>
      <c r="X1204" s="9">
        <f>R1204*0.8893</f>
        <v>1778.6</v>
      </c>
      <c r="Y1204" s="10">
        <f>R1204*0.8893</f>
        <v>1778.6</v>
      </c>
      <c r="Z1204" s="10">
        <f>R1204*0.8893</f>
        <v>1778.6</v>
      </c>
    </row>
    <row r="1205" spans="1:26" x14ac:dyDescent="0.2">
      <c r="A1205" t="s">
        <v>7995</v>
      </c>
      <c r="B1205" t="s">
        <v>7996</v>
      </c>
      <c r="C1205" t="s">
        <v>7997</v>
      </c>
      <c r="D1205" t="s">
        <v>7998</v>
      </c>
      <c r="E1205" t="s">
        <v>7999</v>
      </c>
      <c r="F1205" t="s">
        <v>8000</v>
      </c>
      <c r="G1205">
        <v>2015</v>
      </c>
      <c r="H1205" t="s">
        <v>8001</v>
      </c>
      <c r="I1205" t="s">
        <v>8002</v>
      </c>
      <c r="J1205" t="s">
        <v>44</v>
      </c>
      <c r="K1205" t="s">
        <v>94</v>
      </c>
      <c r="L1205" t="s">
        <v>198</v>
      </c>
      <c r="M1205" t="s">
        <v>8003</v>
      </c>
      <c r="O1205" t="s">
        <v>8004</v>
      </c>
      <c r="P1205" t="s">
        <v>29</v>
      </c>
      <c r="R1205" s="5" t="s">
        <v>10052</v>
      </c>
      <c r="Y1205" s="10"/>
      <c r="Z1205" s="10"/>
    </row>
    <row r="1206" spans="1:26" x14ac:dyDescent="0.2">
      <c r="A1206" t="s">
        <v>8005</v>
      </c>
      <c r="B1206" t="s">
        <v>8006</v>
      </c>
      <c r="C1206" t="s">
        <v>8007</v>
      </c>
      <c r="D1206" t="s">
        <v>8008</v>
      </c>
      <c r="E1206" t="s">
        <v>8009</v>
      </c>
      <c r="G1206">
        <v>2015</v>
      </c>
      <c r="H1206" t="s">
        <v>8010</v>
      </c>
      <c r="I1206" t="s">
        <v>6613</v>
      </c>
      <c r="J1206" t="s">
        <v>23</v>
      </c>
      <c r="K1206" t="s">
        <v>632</v>
      </c>
      <c r="L1206" t="s">
        <v>7658</v>
      </c>
      <c r="M1206" t="s">
        <v>285</v>
      </c>
      <c r="N1206" t="s">
        <v>8011</v>
      </c>
      <c r="O1206" t="s">
        <v>2448</v>
      </c>
      <c r="R1206">
        <v>1998</v>
      </c>
      <c r="W1206" t="s">
        <v>9855</v>
      </c>
      <c r="X1206" s="11">
        <f>R1206</f>
        <v>1998</v>
      </c>
      <c r="Y1206" s="10">
        <f>R1206</f>
        <v>1998</v>
      </c>
      <c r="Z1206" s="10">
        <f>R1206</f>
        <v>1998</v>
      </c>
    </row>
    <row r="1207" spans="1:26" x14ac:dyDescent="0.2">
      <c r="A1207" t="s">
        <v>8012</v>
      </c>
      <c r="B1207" t="s">
        <v>8013</v>
      </c>
      <c r="D1207" t="s">
        <v>8014</v>
      </c>
      <c r="E1207" t="s">
        <v>8015</v>
      </c>
      <c r="G1207">
        <v>2015</v>
      </c>
      <c r="H1207" t="s">
        <v>8016</v>
      </c>
      <c r="I1207" t="s">
        <v>8017</v>
      </c>
      <c r="J1207" t="s">
        <v>122</v>
      </c>
      <c r="K1207" t="s">
        <v>10020</v>
      </c>
      <c r="L1207" t="s">
        <v>5022</v>
      </c>
      <c r="M1207" t="s">
        <v>2327</v>
      </c>
      <c r="O1207" t="s">
        <v>8019</v>
      </c>
      <c r="R1207" s="5" t="s">
        <v>10052</v>
      </c>
      <c r="Y1207" s="10"/>
      <c r="Z1207" s="10"/>
    </row>
    <row r="1208" spans="1:26" x14ac:dyDescent="0.2">
      <c r="A1208" t="s">
        <v>8020</v>
      </c>
      <c r="B1208" t="s">
        <v>8021</v>
      </c>
      <c r="C1208" t="s">
        <v>8022</v>
      </c>
      <c r="D1208" t="s">
        <v>2563</v>
      </c>
      <c r="E1208" t="s">
        <v>2564</v>
      </c>
      <c r="F1208" t="s">
        <v>2565</v>
      </c>
      <c r="G1208">
        <v>2015</v>
      </c>
      <c r="H1208" t="s">
        <v>8023</v>
      </c>
      <c r="I1208" t="s">
        <v>8024</v>
      </c>
      <c r="J1208" t="s">
        <v>44</v>
      </c>
      <c r="K1208" t="s">
        <v>1424</v>
      </c>
      <c r="L1208" t="s">
        <v>173</v>
      </c>
      <c r="M1208" t="s">
        <v>2568</v>
      </c>
      <c r="N1208" t="s">
        <v>8025</v>
      </c>
      <c r="O1208" t="s">
        <v>1887</v>
      </c>
      <c r="P1208" t="s">
        <v>29</v>
      </c>
      <c r="R1208" t="s">
        <v>9897</v>
      </c>
      <c r="V1208">
        <v>825</v>
      </c>
      <c r="W1208" t="s">
        <v>9855</v>
      </c>
      <c r="X1208" s="11">
        <f>V1208</f>
        <v>825</v>
      </c>
      <c r="Y1208" s="17">
        <f>X1208</f>
        <v>825</v>
      </c>
      <c r="Z1208" s="11">
        <f>Y1208</f>
        <v>825</v>
      </c>
    </row>
    <row r="1209" spans="1:26" x14ac:dyDescent="0.2">
      <c r="A1209" t="s">
        <v>8026</v>
      </c>
      <c r="B1209" t="s">
        <v>8027</v>
      </c>
      <c r="C1209" t="s">
        <v>8028</v>
      </c>
      <c r="D1209" t="s">
        <v>7854</v>
      </c>
      <c r="E1209" t="s">
        <v>7855</v>
      </c>
      <c r="G1209">
        <v>2015</v>
      </c>
      <c r="H1209" t="s">
        <v>8029</v>
      </c>
      <c r="I1209" t="s">
        <v>8030</v>
      </c>
      <c r="J1209" t="s">
        <v>122</v>
      </c>
      <c r="K1209" t="s">
        <v>9953</v>
      </c>
      <c r="L1209" t="s">
        <v>2462</v>
      </c>
      <c r="M1209" t="s">
        <v>1401</v>
      </c>
      <c r="O1209" t="s">
        <v>7858</v>
      </c>
      <c r="R1209" s="5" t="s">
        <v>10052</v>
      </c>
      <c r="Y1209" s="10"/>
      <c r="Z1209" s="10"/>
    </row>
    <row r="1210" spans="1:26" x14ac:dyDescent="0.2">
      <c r="A1210" t="s">
        <v>8031</v>
      </c>
      <c r="B1210" t="s">
        <v>8032</v>
      </c>
      <c r="C1210" t="s">
        <v>8033</v>
      </c>
      <c r="D1210" t="s">
        <v>6040</v>
      </c>
      <c r="E1210" t="s">
        <v>6041</v>
      </c>
      <c r="G1210">
        <v>2015</v>
      </c>
      <c r="H1210" t="s">
        <v>8034</v>
      </c>
      <c r="I1210" t="s">
        <v>8035</v>
      </c>
      <c r="J1210" t="s">
        <v>64</v>
      </c>
      <c r="K1210" t="s">
        <v>10021</v>
      </c>
      <c r="L1210" t="s">
        <v>6044</v>
      </c>
      <c r="M1210" t="s">
        <v>6045</v>
      </c>
      <c r="O1210" t="s">
        <v>6046</v>
      </c>
      <c r="P1210" t="s">
        <v>177</v>
      </c>
      <c r="R1210" s="5" t="s">
        <v>10052</v>
      </c>
      <c r="Y1210" s="10"/>
      <c r="Z1210" s="10"/>
    </row>
    <row r="1211" spans="1:26" x14ac:dyDescent="0.2">
      <c r="A1211" t="s">
        <v>8036</v>
      </c>
      <c r="B1211" t="s">
        <v>8037</v>
      </c>
      <c r="D1211" t="s">
        <v>8038</v>
      </c>
      <c r="E1211" t="s">
        <v>8039</v>
      </c>
      <c r="G1211">
        <v>2015</v>
      </c>
      <c r="H1211" t="s">
        <v>758</v>
      </c>
      <c r="I1211" t="s">
        <v>8040</v>
      </c>
      <c r="J1211" t="s">
        <v>64</v>
      </c>
      <c r="L1211" t="s">
        <v>4913</v>
      </c>
      <c r="M1211" t="s">
        <v>4914</v>
      </c>
      <c r="O1211" t="s">
        <v>8041</v>
      </c>
      <c r="R1211" s="5" t="s">
        <v>10052</v>
      </c>
      <c r="Y1211" s="10"/>
      <c r="Z1211" s="10"/>
    </row>
    <row r="1212" spans="1:26" x14ac:dyDescent="0.2">
      <c r="A1212" t="s">
        <v>8042</v>
      </c>
      <c r="B1212" t="s">
        <v>8043</v>
      </c>
      <c r="C1212" t="s">
        <v>8044</v>
      </c>
      <c r="D1212" t="s">
        <v>2224</v>
      </c>
      <c r="E1212" t="s">
        <v>2225</v>
      </c>
      <c r="F1212" t="s">
        <v>2226</v>
      </c>
      <c r="G1212">
        <v>2015</v>
      </c>
      <c r="H1212" t="s">
        <v>8045</v>
      </c>
      <c r="I1212" t="s">
        <v>8046</v>
      </c>
      <c r="J1212" t="s">
        <v>23</v>
      </c>
      <c r="K1212" t="s">
        <v>2619</v>
      </c>
      <c r="L1212" t="s">
        <v>1416</v>
      </c>
      <c r="M1212" t="s">
        <v>527</v>
      </c>
      <c r="O1212" t="s">
        <v>2230</v>
      </c>
      <c r="P1212" t="s">
        <v>29</v>
      </c>
      <c r="R1212">
        <v>2250</v>
      </c>
      <c r="W1212" t="s">
        <v>9851</v>
      </c>
      <c r="X1212" s="9">
        <f>R1212*0.8893</f>
        <v>2000.925</v>
      </c>
      <c r="Y1212" s="10">
        <f>R1212*0.8893</f>
        <v>2000.925</v>
      </c>
      <c r="Z1212" s="10">
        <f>R1212*0.8893</f>
        <v>2000.925</v>
      </c>
    </row>
    <row r="1213" spans="1:26" x14ac:dyDescent="0.2">
      <c r="A1213" t="s">
        <v>8047</v>
      </c>
      <c r="B1213" t="s">
        <v>8048</v>
      </c>
      <c r="C1213" t="s">
        <v>8049</v>
      </c>
      <c r="D1213" t="s">
        <v>2194</v>
      </c>
      <c r="E1213" t="s">
        <v>2195</v>
      </c>
      <c r="F1213" t="s">
        <v>2196</v>
      </c>
      <c r="G1213">
        <v>2015</v>
      </c>
      <c r="H1213" t="s">
        <v>8050</v>
      </c>
      <c r="I1213" t="s">
        <v>8051</v>
      </c>
      <c r="J1213" t="s">
        <v>23</v>
      </c>
      <c r="K1213" t="s">
        <v>24</v>
      </c>
      <c r="L1213" t="s">
        <v>2199</v>
      </c>
      <c r="M1213" t="s">
        <v>2200</v>
      </c>
      <c r="N1213" t="s">
        <v>8052</v>
      </c>
      <c r="O1213" t="s">
        <v>2201</v>
      </c>
      <c r="R1213" s="5" t="s">
        <v>10052</v>
      </c>
      <c r="Y1213" s="10"/>
      <c r="Z1213" s="10"/>
    </row>
    <row r="1214" spans="1:26" x14ac:dyDescent="0.2">
      <c r="A1214" t="s">
        <v>8053</v>
      </c>
      <c r="B1214" t="s">
        <v>8054</v>
      </c>
      <c r="C1214" t="s">
        <v>8055</v>
      </c>
      <c r="D1214" t="s">
        <v>2224</v>
      </c>
      <c r="E1214" t="s">
        <v>2225</v>
      </c>
      <c r="F1214" t="s">
        <v>2226</v>
      </c>
      <c r="G1214">
        <v>2015</v>
      </c>
      <c r="H1214" t="s">
        <v>8056</v>
      </c>
      <c r="I1214" t="s">
        <v>8057</v>
      </c>
      <c r="J1214" t="s">
        <v>23</v>
      </c>
      <c r="K1214" t="s">
        <v>24</v>
      </c>
      <c r="L1214" t="s">
        <v>1416</v>
      </c>
      <c r="M1214" t="s">
        <v>527</v>
      </c>
      <c r="N1214" t="s">
        <v>8058</v>
      </c>
      <c r="O1214" t="s">
        <v>2230</v>
      </c>
      <c r="P1214" t="s">
        <v>29</v>
      </c>
      <c r="R1214">
        <v>2250</v>
      </c>
      <c r="W1214" t="s">
        <v>9851</v>
      </c>
      <c r="X1214" s="9">
        <f>R1214*0.8893</f>
        <v>2000.925</v>
      </c>
      <c r="Y1214" s="10">
        <f>R1214*0.8893</f>
        <v>2000.925</v>
      </c>
      <c r="Z1214" s="10">
        <f>R1214*0.8893</f>
        <v>2000.925</v>
      </c>
    </row>
    <row r="1215" spans="1:26" x14ac:dyDescent="0.2">
      <c r="A1215" t="s">
        <v>8059</v>
      </c>
      <c r="B1215" t="s">
        <v>8060</v>
      </c>
      <c r="C1215" t="s">
        <v>8061</v>
      </c>
      <c r="D1215" t="s">
        <v>168</v>
      </c>
      <c r="E1215" t="s">
        <v>169</v>
      </c>
      <c r="F1215" t="s">
        <v>3071</v>
      </c>
      <c r="G1215">
        <v>2015</v>
      </c>
      <c r="H1215" t="s">
        <v>8062</v>
      </c>
      <c r="I1215" t="s">
        <v>8063</v>
      </c>
      <c r="J1215" t="s">
        <v>44</v>
      </c>
      <c r="K1215" t="s">
        <v>172</v>
      </c>
      <c r="L1215" t="s">
        <v>173</v>
      </c>
      <c r="M1215" t="s">
        <v>174</v>
      </c>
      <c r="O1215" t="s">
        <v>176</v>
      </c>
      <c r="P1215" t="s">
        <v>177</v>
      </c>
      <c r="R1215" s="5" t="s">
        <v>10052</v>
      </c>
      <c r="Y1215" s="10"/>
      <c r="Z1215" s="10"/>
    </row>
    <row r="1216" spans="1:26" x14ac:dyDescent="0.2">
      <c r="A1216" t="s">
        <v>8064</v>
      </c>
      <c r="B1216" t="s">
        <v>8065</v>
      </c>
      <c r="C1216" t="s">
        <v>8066</v>
      </c>
      <c r="D1216" t="s">
        <v>8067</v>
      </c>
      <c r="E1216" t="s">
        <v>8068</v>
      </c>
      <c r="F1216" t="s">
        <v>8069</v>
      </c>
      <c r="G1216">
        <v>2015</v>
      </c>
      <c r="H1216" t="s">
        <v>8070</v>
      </c>
      <c r="I1216" t="s">
        <v>8071</v>
      </c>
      <c r="J1216" t="s">
        <v>122</v>
      </c>
      <c r="K1216" t="s">
        <v>261</v>
      </c>
      <c r="L1216" t="s">
        <v>8072</v>
      </c>
      <c r="M1216" t="s">
        <v>7061</v>
      </c>
      <c r="O1216" t="s">
        <v>2230</v>
      </c>
      <c r="P1216" t="s">
        <v>29</v>
      </c>
      <c r="R1216">
        <v>1750</v>
      </c>
      <c r="W1216" t="s">
        <v>9851</v>
      </c>
      <c r="X1216" s="9">
        <f>R1216*0.8893</f>
        <v>1556.2749999999999</v>
      </c>
      <c r="Y1216" s="10">
        <f>R1216*0.8893</f>
        <v>1556.2749999999999</v>
      </c>
      <c r="Z1216" s="10">
        <f>R1216*0.8893</f>
        <v>1556.2749999999999</v>
      </c>
    </row>
    <row r="1217" spans="1:26" x14ac:dyDescent="0.2">
      <c r="A1217" t="s">
        <v>8073</v>
      </c>
      <c r="B1217" t="s">
        <v>8074</v>
      </c>
      <c r="C1217" t="s">
        <v>8075</v>
      </c>
      <c r="D1217" t="s">
        <v>5398</v>
      </c>
      <c r="E1217" t="s">
        <v>5399</v>
      </c>
      <c r="F1217" t="s">
        <v>5400</v>
      </c>
      <c r="G1217">
        <v>2015</v>
      </c>
      <c r="H1217" t="s">
        <v>8076</v>
      </c>
      <c r="I1217" t="s">
        <v>8077</v>
      </c>
      <c r="J1217" t="s">
        <v>122</v>
      </c>
      <c r="K1217" t="s">
        <v>8078</v>
      </c>
      <c r="L1217" t="s">
        <v>5403</v>
      </c>
      <c r="M1217" t="s">
        <v>5404</v>
      </c>
      <c r="O1217" t="s">
        <v>2230</v>
      </c>
      <c r="P1217" t="s">
        <v>29</v>
      </c>
      <c r="R1217">
        <v>2000</v>
      </c>
      <c r="W1217" t="s">
        <v>9851</v>
      </c>
      <c r="X1217" s="9">
        <f>R1217*0.8893</f>
        <v>1778.6</v>
      </c>
      <c r="Y1217" s="10">
        <f>R1217*0.8893</f>
        <v>1778.6</v>
      </c>
      <c r="Z1217" s="10">
        <f>R1217*0.8893</f>
        <v>1778.6</v>
      </c>
    </row>
    <row r="1218" spans="1:26" x14ac:dyDescent="0.2">
      <c r="A1218" t="s">
        <v>8079</v>
      </c>
      <c r="B1218" t="s">
        <v>8080</v>
      </c>
      <c r="C1218" t="s">
        <v>8081</v>
      </c>
      <c r="D1218" t="s">
        <v>2205</v>
      </c>
      <c r="E1218" t="s">
        <v>2206</v>
      </c>
      <c r="G1218">
        <v>2015</v>
      </c>
      <c r="H1218" t="s">
        <v>8082</v>
      </c>
      <c r="I1218" t="s">
        <v>8083</v>
      </c>
      <c r="J1218" t="s">
        <v>64</v>
      </c>
      <c r="L1218" t="s">
        <v>186</v>
      </c>
      <c r="M1218" t="s">
        <v>2209</v>
      </c>
      <c r="N1218" t="s">
        <v>8084</v>
      </c>
      <c r="O1218" t="s">
        <v>2210</v>
      </c>
      <c r="R1218" s="5" t="s">
        <v>10052</v>
      </c>
      <c r="Y1218" s="10"/>
      <c r="Z1218" s="10"/>
    </row>
    <row r="1219" spans="1:26" x14ac:dyDescent="0.2">
      <c r="A1219" t="s">
        <v>8085</v>
      </c>
      <c r="B1219" t="s">
        <v>8086</v>
      </c>
      <c r="C1219" t="s">
        <v>8087</v>
      </c>
      <c r="D1219" t="s">
        <v>2234</v>
      </c>
      <c r="E1219" t="s">
        <v>2235</v>
      </c>
      <c r="F1219" t="s">
        <v>2236</v>
      </c>
      <c r="G1219">
        <v>2015</v>
      </c>
      <c r="H1219" t="s">
        <v>8088</v>
      </c>
      <c r="I1219" t="s">
        <v>5252</v>
      </c>
      <c r="J1219" t="s">
        <v>44</v>
      </c>
      <c r="K1219" t="s">
        <v>172</v>
      </c>
      <c r="L1219" t="s">
        <v>173</v>
      </c>
      <c r="M1219" t="s">
        <v>2239</v>
      </c>
      <c r="N1219" t="s">
        <v>8089</v>
      </c>
      <c r="O1219" t="s">
        <v>1887</v>
      </c>
      <c r="P1219" t="s">
        <v>29</v>
      </c>
      <c r="R1219" t="s">
        <v>9897</v>
      </c>
      <c r="V1219">
        <v>825</v>
      </c>
      <c r="W1219" t="s">
        <v>9855</v>
      </c>
      <c r="X1219" s="11">
        <f>V1219</f>
        <v>825</v>
      </c>
      <c r="Y1219" s="17">
        <f t="shared" ref="Y1219:Z1221" si="33">X1219</f>
        <v>825</v>
      </c>
      <c r="Z1219" s="11">
        <f t="shared" si="33"/>
        <v>825</v>
      </c>
    </row>
    <row r="1220" spans="1:26" x14ac:dyDescent="0.2">
      <c r="A1220" t="s">
        <v>8090</v>
      </c>
      <c r="B1220" t="s">
        <v>8091</v>
      </c>
      <c r="C1220" t="s">
        <v>8092</v>
      </c>
      <c r="D1220" t="s">
        <v>2563</v>
      </c>
      <c r="E1220" t="s">
        <v>2564</v>
      </c>
      <c r="F1220" t="s">
        <v>2565</v>
      </c>
      <c r="G1220">
        <v>2015</v>
      </c>
      <c r="H1220" t="s">
        <v>8093</v>
      </c>
      <c r="I1220" t="s">
        <v>8094</v>
      </c>
      <c r="J1220" t="s">
        <v>44</v>
      </c>
      <c r="K1220" t="s">
        <v>7579</v>
      </c>
      <c r="L1220" t="s">
        <v>173</v>
      </c>
      <c r="M1220" t="s">
        <v>2568</v>
      </c>
      <c r="N1220" t="s">
        <v>8095</v>
      </c>
      <c r="O1220" t="s">
        <v>1887</v>
      </c>
      <c r="P1220" t="s">
        <v>29</v>
      </c>
      <c r="R1220" t="s">
        <v>9897</v>
      </c>
      <c r="V1220">
        <v>825</v>
      </c>
      <c r="W1220" t="s">
        <v>9855</v>
      </c>
      <c r="X1220" s="11">
        <f>V1220</f>
        <v>825</v>
      </c>
      <c r="Y1220" s="17">
        <f t="shared" si="33"/>
        <v>825</v>
      </c>
      <c r="Z1220" s="11">
        <f t="shared" si="33"/>
        <v>825</v>
      </c>
    </row>
    <row r="1221" spans="1:26" x14ac:dyDescent="0.2">
      <c r="A1221" t="s">
        <v>8096</v>
      </c>
      <c r="B1221" t="s">
        <v>8097</v>
      </c>
      <c r="C1221" t="s">
        <v>8098</v>
      </c>
      <c r="D1221" t="s">
        <v>8099</v>
      </c>
      <c r="E1221" t="s">
        <v>8100</v>
      </c>
      <c r="G1221">
        <v>2015</v>
      </c>
      <c r="H1221" t="s">
        <v>8101</v>
      </c>
      <c r="I1221" t="s">
        <v>8102</v>
      </c>
      <c r="J1221" t="s">
        <v>44</v>
      </c>
      <c r="K1221" t="s">
        <v>172</v>
      </c>
      <c r="L1221" t="s">
        <v>4589</v>
      </c>
      <c r="M1221" t="s">
        <v>8103</v>
      </c>
      <c r="N1221" t="s">
        <v>8104</v>
      </c>
      <c r="O1221" t="s">
        <v>1887</v>
      </c>
      <c r="P1221" t="s">
        <v>29</v>
      </c>
      <c r="R1221" t="s">
        <v>9897</v>
      </c>
      <c r="V1221">
        <v>825</v>
      </c>
      <c r="W1221" t="s">
        <v>9855</v>
      </c>
      <c r="X1221" s="11">
        <f>V1221</f>
        <v>825</v>
      </c>
      <c r="Y1221" s="17">
        <f t="shared" si="33"/>
        <v>825</v>
      </c>
      <c r="Z1221" s="11">
        <f t="shared" si="33"/>
        <v>825</v>
      </c>
    </row>
    <row r="1222" spans="1:26" x14ac:dyDescent="0.2">
      <c r="A1222" t="s">
        <v>8105</v>
      </c>
      <c r="B1222" t="s">
        <v>8106</v>
      </c>
      <c r="C1222" t="s">
        <v>8107</v>
      </c>
      <c r="D1222" t="s">
        <v>2224</v>
      </c>
      <c r="E1222" t="s">
        <v>2225</v>
      </c>
      <c r="F1222" t="s">
        <v>2226</v>
      </c>
      <c r="G1222">
        <v>2015</v>
      </c>
      <c r="H1222" t="s">
        <v>8108</v>
      </c>
      <c r="I1222" t="s">
        <v>8109</v>
      </c>
      <c r="J1222" t="s">
        <v>23</v>
      </c>
      <c r="K1222" t="s">
        <v>24</v>
      </c>
      <c r="L1222" t="s">
        <v>1416</v>
      </c>
      <c r="M1222" t="s">
        <v>527</v>
      </c>
      <c r="N1222" t="s">
        <v>8110</v>
      </c>
      <c r="O1222" t="s">
        <v>2230</v>
      </c>
      <c r="P1222" t="s">
        <v>29</v>
      </c>
      <c r="R1222">
        <v>2250</v>
      </c>
      <c r="W1222" t="s">
        <v>9851</v>
      </c>
      <c r="X1222" s="9">
        <f>R1222*0.8893</f>
        <v>2000.925</v>
      </c>
      <c r="Y1222" s="10">
        <f>R1222*0.8893</f>
        <v>2000.925</v>
      </c>
      <c r="Z1222" s="10">
        <f>R1222*0.8893</f>
        <v>2000.925</v>
      </c>
    </row>
    <row r="1223" spans="1:26" x14ac:dyDescent="0.2">
      <c r="A1223" t="s">
        <v>8111</v>
      </c>
      <c r="B1223" t="s">
        <v>8112</v>
      </c>
      <c r="C1223" t="s">
        <v>8113</v>
      </c>
      <c r="D1223" t="s">
        <v>2234</v>
      </c>
      <c r="E1223" t="s">
        <v>2235</v>
      </c>
      <c r="F1223" t="s">
        <v>2236</v>
      </c>
      <c r="G1223">
        <v>2015</v>
      </c>
      <c r="H1223" t="s">
        <v>8114</v>
      </c>
      <c r="I1223" t="s">
        <v>8115</v>
      </c>
      <c r="J1223" t="s">
        <v>44</v>
      </c>
      <c r="K1223" t="s">
        <v>113</v>
      </c>
      <c r="L1223" t="s">
        <v>173</v>
      </c>
      <c r="M1223" t="s">
        <v>2239</v>
      </c>
      <c r="N1223" t="s">
        <v>8116</v>
      </c>
      <c r="O1223" t="s">
        <v>1887</v>
      </c>
      <c r="P1223" t="s">
        <v>29</v>
      </c>
      <c r="R1223" t="s">
        <v>9897</v>
      </c>
      <c r="V1223">
        <v>825</v>
      </c>
      <c r="W1223" t="s">
        <v>9855</v>
      </c>
      <c r="X1223" s="11">
        <f>V1223</f>
        <v>825</v>
      </c>
      <c r="Y1223" s="17">
        <f>X1223</f>
        <v>825</v>
      </c>
      <c r="Z1223" s="11">
        <f>Y1223</f>
        <v>825</v>
      </c>
    </row>
    <row r="1224" spans="1:26" x14ac:dyDescent="0.2">
      <c r="A1224" t="s">
        <v>8117</v>
      </c>
      <c r="B1224" t="s">
        <v>8118</v>
      </c>
      <c r="C1224" t="s">
        <v>8119</v>
      </c>
      <c r="D1224" t="s">
        <v>2302</v>
      </c>
      <c r="E1224" t="s">
        <v>2303</v>
      </c>
      <c r="F1224" t="s">
        <v>2304</v>
      </c>
      <c r="G1224">
        <v>2015</v>
      </c>
      <c r="H1224" t="s">
        <v>8120</v>
      </c>
      <c r="I1224" t="s">
        <v>8121</v>
      </c>
      <c r="J1224" t="s">
        <v>23</v>
      </c>
      <c r="K1224" t="s">
        <v>24</v>
      </c>
      <c r="L1224" t="s">
        <v>2307</v>
      </c>
      <c r="M1224" t="s">
        <v>527</v>
      </c>
      <c r="O1224" t="s">
        <v>2230</v>
      </c>
      <c r="P1224" t="s">
        <v>29</v>
      </c>
      <c r="R1224">
        <v>2000</v>
      </c>
      <c r="W1224" t="s">
        <v>9851</v>
      </c>
      <c r="X1224" s="9">
        <f>R1224*0.8893</f>
        <v>1778.6</v>
      </c>
      <c r="Y1224" s="10">
        <f>R1224*0.8893</f>
        <v>1778.6</v>
      </c>
      <c r="Z1224" s="10">
        <f>R1224*0.8893</f>
        <v>1778.6</v>
      </c>
    </row>
    <row r="1225" spans="1:26" x14ac:dyDescent="0.2">
      <c r="A1225" t="s">
        <v>8122</v>
      </c>
      <c r="B1225" t="s">
        <v>8123</v>
      </c>
      <c r="C1225" t="s">
        <v>8124</v>
      </c>
      <c r="D1225" t="s">
        <v>5040</v>
      </c>
      <c r="E1225" t="s">
        <v>5041</v>
      </c>
      <c r="F1225" t="s">
        <v>5042</v>
      </c>
      <c r="G1225">
        <v>2015</v>
      </c>
      <c r="H1225" t="s">
        <v>8125</v>
      </c>
      <c r="I1225" t="s">
        <v>8126</v>
      </c>
      <c r="J1225" t="s">
        <v>122</v>
      </c>
      <c r="K1225" t="s">
        <v>232</v>
      </c>
      <c r="L1225" t="s">
        <v>173</v>
      </c>
      <c r="M1225" t="s">
        <v>174</v>
      </c>
      <c r="N1225" t="s">
        <v>8127</v>
      </c>
      <c r="O1225" t="s">
        <v>2230</v>
      </c>
      <c r="P1225" t="s">
        <v>29</v>
      </c>
      <c r="R1225">
        <v>2000</v>
      </c>
      <c r="W1225" t="s">
        <v>9851</v>
      </c>
      <c r="X1225" s="9">
        <f>R1225*0.8893</f>
        <v>1778.6</v>
      </c>
      <c r="Y1225" s="10">
        <f>R1225*0.8893</f>
        <v>1778.6</v>
      </c>
      <c r="Z1225" s="10">
        <f>R1225*0.8893</f>
        <v>1778.6</v>
      </c>
    </row>
    <row r="1226" spans="1:26" x14ac:dyDescent="0.2">
      <c r="A1226" t="s">
        <v>8128</v>
      </c>
      <c r="B1226" t="s">
        <v>8129</v>
      </c>
      <c r="C1226" t="s">
        <v>8130</v>
      </c>
      <c r="D1226" t="s">
        <v>2468</v>
      </c>
      <c r="E1226" t="s">
        <v>2469</v>
      </c>
      <c r="F1226" t="s">
        <v>8131</v>
      </c>
      <c r="G1226">
        <v>2015</v>
      </c>
      <c r="H1226" t="s">
        <v>8132</v>
      </c>
      <c r="I1226" t="s">
        <v>8133</v>
      </c>
      <c r="J1226" t="s">
        <v>64</v>
      </c>
      <c r="K1226" t="s">
        <v>652</v>
      </c>
      <c r="L1226" t="s">
        <v>2473</v>
      </c>
      <c r="M1226" t="s">
        <v>2474</v>
      </c>
      <c r="N1226" t="s">
        <v>8134</v>
      </c>
      <c r="O1226" t="s">
        <v>2230</v>
      </c>
      <c r="P1226" t="s">
        <v>29</v>
      </c>
      <c r="R1226">
        <v>2000</v>
      </c>
      <c r="W1226" t="s">
        <v>9851</v>
      </c>
      <c r="X1226" s="9">
        <f>R1226*0.8893</f>
        <v>1778.6</v>
      </c>
      <c r="Y1226" s="10">
        <f>R1226*0.8893</f>
        <v>1778.6</v>
      </c>
      <c r="Z1226" s="10">
        <f>R1226*0.8893</f>
        <v>1778.6</v>
      </c>
    </row>
    <row r="1227" spans="1:26" x14ac:dyDescent="0.2">
      <c r="A1227" t="s">
        <v>8135</v>
      </c>
      <c r="B1227" t="s">
        <v>8136</v>
      </c>
      <c r="C1227" t="s">
        <v>8137</v>
      </c>
      <c r="D1227" t="s">
        <v>2365</v>
      </c>
      <c r="E1227" t="s">
        <v>2366</v>
      </c>
      <c r="F1227" t="s">
        <v>8138</v>
      </c>
      <c r="G1227">
        <v>2015</v>
      </c>
      <c r="H1227" t="s">
        <v>8139</v>
      </c>
      <c r="I1227" t="s">
        <v>8140</v>
      </c>
      <c r="J1227" t="s">
        <v>44</v>
      </c>
      <c r="K1227" t="s">
        <v>172</v>
      </c>
      <c r="L1227" t="s">
        <v>2369</v>
      </c>
      <c r="M1227" t="s">
        <v>211</v>
      </c>
      <c r="N1227" t="s">
        <v>8141</v>
      </c>
      <c r="O1227" t="s">
        <v>1887</v>
      </c>
      <c r="P1227" t="s">
        <v>29</v>
      </c>
      <c r="R1227" t="s">
        <v>9897</v>
      </c>
      <c r="V1227">
        <v>825</v>
      </c>
      <c r="W1227" t="s">
        <v>9855</v>
      </c>
      <c r="X1227" s="11">
        <f>V1227</f>
        <v>825</v>
      </c>
      <c r="Y1227" s="17">
        <f>X1227</f>
        <v>825</v>
      </c>
      <c r="Z1227" s="11">
        <f>Y1227</f>
        <v>825</v>
      </c>
    </row>
    <row r="1228" spans="1:26" x14ac:dyDescent="0.2">
      <c r="A1228" t="s">
        <v>8142</v>
      </c>
      <c r="B1228" t="s">
        <v>8143</v>
      </c>
      <c r="C1228" t="s">
        <v>8144</v>
      </c>
      <c r="D1228" t="s">
        <v>2533</v>
      </c>
      <c r="E1228" t="s">
        <v>2534</v>
      </c>
      <c r="G1228">
        <v>2015</v>
      </c>
      <c r="H1228" t="s">
        <v>8145</v>
      </c>
      <c r="I1228" t="s">
        <v>8146</v>
      </c>
      <c r="J1228" t="s">
        <v>23</v>
      </c>
      <c r="K1228" t="s">
        <v>24</v>
      </c>
      <c r="L1228" t="s">
        <v>2537</v>
      </c>
      <c r="M1228" t="s">
        <v>527</v>
      </c>
      <c r="N1228" t="s">
        <v>8147</v>
      </c>
      <c r="O1228" t="s">
        <v>2448</v>
      </c>
      <c r="R1228">
        <v>1998</v>
      </c>
      <c r="W1228" t="s">
        <v>9855</v>
      </c>
      <c r="X1228" s="11">
        <f>R1228</f>
        <v>1998</v>
      </c>
      <c r="Y1228" s="10">
        <f>R1228</f>
        <v>1998</v>
      </c>
      <c r="Z1228" s="10">
        <f>R1228</f>
        <v>1998</v>
      </c>
    </row>
    <row r="1229" spans="1:26" x14ac:dyDescent="0.2">
      <c r="A1229" t="s">
        <v>8148</v>
      </c>
      <c r="B1229" t="s">
        <v>8149</v>
      </c>
      <c r="C1229" t="s">
        <v>8150</v>
      </c>
      <c r="D1229" t="s">
        <v>2224</v>
      </c>
      <c r="E1229" t="s">
        <v>2225</v>
      </c>
      <c r="F1229" t="s">
        <v>2226</v>
      </c>
      <c r="G1229">
        <v>2015</v>
      </c>
      <c r="H1229" t="s">
        <v>8151</v>
      </c>
      <c r="I1229" t="s">
        <v>8152</v>
      </c>
      <c r="J1229" t="s">
        <v>23</v>
      </c>
      <c r="K1229" t="s">
        <v>24</v>
      </c>
      <c r="L1229" t="s">
        <v>1416</v>
      </c>
      <c r="M1229" t="s">
        <v>527</v>
      </c>
      <c r="N1229" t="s">
        <v>8153</v>
      </c>
      <c r="O1229" t="s">
        <v>2230</v>
      </c>
      <c r="P1229" t="s">
        <v>29</v>
      </c>
      <c r="R1229">
        <v>2250</v>
      </c>
      <c r="W1229" t="s">
        <v>9851</v>
      </c>
      <c r="X1229" s="9">
        <f>R1229*0.8893</f>
        <v>2000.925</v>
      </c>
      <c r="Y1229" s="10">
        <f>R1229*0.8893</f>
        <v>2000.925</v>
      </c>
      <c r="Z1229" s="10">
        <f>R1229*0.8893</f>
        <v>2000.925</v>
      </c>
    </row>
    <row r="1230" spans="1:26" x14ac:dyDescent="0.2">
      <c r="A1230" t="s">
        <v>8154</v>
      </c>
      <c r="B1230" t="s">
        <v>8155</v>
      </c>
      <c r="C1230" t="s">
        <v>8156</v>
      </c>
      <c r="D1230" t="s">
        <v>4546</v>
      </c>
      <c r="E1230" t="s">
        <v>4547</v>
      </c>
      <c r="G1230">
        <v>2015</v>
      </c>
      <c r="H1230" t="s">
        <v>8157</v>
      </c>
      <c r="I1230" t="s">
        <v>8158</v>
      </c>
      <c r="J1230" t="s">
        <v>44</v>
      </c>
      <c r="K1230" t="s">
        <v>2975</v>
      </c>
      <c r="L1230" t="s">
        <v>691</v>
      </c>
      <c r="M1230" t="s">
        <v>263</v>
      </c>
      <c r="N1230" t="s">
        <v>8159</v>
      </c>
      <c r="O1230" t="s">
        <v>4551</v>
      </c>
      <c r="P1230" t="s">
        <v>1814</v>
      </c>
      <c r="R1230" s="5" t="s">
        <v>10052</v>
      </c>
      <c r="Y1230" s="10"/>
      <c r="Z1230" s="10"/>
    </row>
    <row r="1231" spans="1:26" x14ac:dyDescent="0.2">
      <c r="A1231" t="s">
        <v>8160</v>
      </c>
      <c r="B1231" t="s">
        <v>8161</v>
      </c>
      <c r="C1231" t="s">
        <v>8162</v>
      </c>
      <c r="D1231" t="s">
        <v>2584</v>
      </c>
      <c r="E1231" t="s">
        <v>2585</v>
      </c>
      <c r="F1231" t="s">
        <v>5408</v>
      </c>
      <c r="G1231">
        <v>2015</v>
      </c>
      <c r="H1231" t="s">
        <v>8163</v>
      </c>
      <c r="I1231" t="s">
        <v>8164</v>
      </c>
      <c r="J1231" t="s">
        <v>44</v>
      </c>
      <c r="K1231" t="s">
        <v>113</v>
      </c>
      <c r="L1231" t="s">
        <v>2588</v>
      </c>
      <c r="M1231" t="s">
        <v>1835</v>
      </c>
      <c r="N1231" t="s">
        <v>8165</v>
      </c>
      <c r="O1231" t="s">
        <v>2230</v>
      </c>
      <c r="P1231" t="s">
        <v>29</v>
      </c>
      <c r="R1231">
        <v>2000</v>
      </c>
      <c r="W1231" t="s">
        <v>9851</v>
      </c>
      <c r="X1231" s="9">
        <f>R1231*0.8893</f>
        <v>1778.6</v>
      </c>
      <c r="Y1231" s="10">
        <f>R1231*0.8893</f>
        <v>1778.6</v>
      </c>
      <c r="Z1231" s="10">
        <f>R1231*0.8893</f>
        <v>1778.6</v>
      </c>
    </row>
    <row r="1232" spans="1:26" x14ac:dyDescent="0.2">
      <c r="A1232" t="s">
        <v>8166</v>
      </c>
      <c r="B1232" t="s">
        <v>8167</v>
      </c>
      <c r="C1232" t="s">
        <v>8168</v>
      </c>
      <c r="D1232" t="s">
        <v>8169</v>
      </c>
      <c r="E1232" t="s">
        <v>8170</v>
      </c>
      <c r="F1232" t="s">
        <v>8171</v>
      </c>
      <c r="G1232">
        <v>2015</v>
      </c>
      <c r="H1232" t="s">
        <v>8172</v>
      </c>
      <c r="I1232" t="s">
        <v>8173</v>
      </c>
      <c r="J1232" t="s">
        <v>122</v>
      </c>
      <c r="K1232" t="s">
        <v>232</v>
      </c>
      <c r="L1232" t="s">
        <v>2369</v>
      </c>
      <c r="M1232" t="s">
        <v>8174</v>
      </c>
      <c r="N1232" t="s">
        <v>8175</v>
      </c>
      <c r="O1232" t="s">
        <v>1887</v>
      </c>
      <c r="P1232" t="s">
        <v>29</v>
      </c>
      <c r="R1232" t="s">
        <v>9897</v>
      </c>
      <c r="V1232">
        <v>550</v>
      </c>
      <c r="W1232" t="s">
        <v>9855</v>
      </c>
      <c r="X1232" s="11">
        <f>V1232</f>
        <v>550</v>
      </c>
      <c r="Y1232" s="17">
        <f>X1232</f>
        <v>550</v>
      </c>
      <c r="Z1232" s="11">
        <f>Y1232</f>
        <v>550</v>
      </c>
    </row>
    <row r="1233" spans="1:26" x14ac:dyDescent="0.2">
      <c r="A1233" t="s">
        <v>8176</v>
      </c>
      <c r="B1233" t="s">
        <v>8177</v>
      </c>
      <c r="C1233" t="s">
        <v>8178</v>
      </c>
      <c r="D1233" t="s">
        <v>2214</v>
      </c>
      <c r="E1233" t="s">
        <v>2215</v>
      </c>
      <c r="G1233">
        <v>2015</v>
      </c>
      <c r="H1233" t="s">
        <v>8179</v>
      </c>
      <c r="I1233" t="s">
        <v>4966</v>
      </c>
      <c r="J1233" t="s">
        <v>64</v>
      </c>
      <c r="K1233" t="s">
        <v>1271</v>
      </c>
      <c r="L1233" t="s">
        <v>691</v>
      </c>
      <c r="M1233" t="s">
        <v>2218</v>
      </c>
      <c r="O1233" t="s">
        <v>2219</v>
      </c>
      <c r="P1233" t="s">
        <v>2220</v>
      </c>
      <c r="R1233" s="5" t="s">
        <v>10052</v>
      </c>
      <c r="Y1233" s="10"/>
      <c r="Z1233" s="10"/>
    </row>
    <row r="1234" spans="1:26" x14ac:dyDescent="0.2">
      <c r="A1234" t="s">
        <v>8180</v>
      </c>
      <c r="B1234" t="s">
        <v>8181</v>
      </c>
      <c r="C1234" t="s">
        <v>8182</v>
      </c>
      <c r="D1234" t="s">
        <v>2563</v>
      </c>
      <c r="E1234" t="s">
        <v>2564</v>
      </c>
      <c r="F1234" t="s">
        <v>2565</v>
      </c>
      <c r="G1234">
        <v>2015</v>
      </c>
      <c r="H1234" t="s">
        <v>8183</v>
      </c>
      <c r="I1234" t="s">
        <v>8184</v>
      </c>
      <c r="J1234" t="s">
        <v>44</v>
      </c>
      <c r="K1234" t="s">
        <v>1424</v>
      </c>
      <c r="L1234" t="s">
        <v>173</v>
      </c>
      <c r="M1234" t="s">
        <v>2568</v>
      </c>
      <c r="N1234" t="s">
        <v>8185</v>
      </c>
      <c r="O1234" t="s">
        <v>1887</v>
      </c>
      <c r="P1234" t="s">
        <v>29</v>
      </c>
      <c r="R1234" t="s">
        <v>9897</v>
      </c>
      <c r="V1234">
        <v>825</v>
      </c>
      <c r="W1234" t="s">
        <v>9855</v>
      </c>
      <c r="X1234" s="11">
        <f>V1234</f>
        <v>825</v>
      </c>
      <c r="Y1234" s="17">
        <f t="shared" ref="Y1234:Z1236" si="34">X1234</f>
        <v>825</v>
      </c>
      <c r="Z1234" s="11">
        <f t="shared" si="34"/>
        <v>825</v>
      </c>
    </row>
    <row r="1235" spans="1:26" x14ac:dyDescent="0.2">
      <c r="A1235" t="s">
        <v>2560</v>
      </c>
      <c r="B1235" t="s">
        <v>8186</v>
      </c>
      <c r="C1235" t="s">
        <v>8187</v>
      </c>
      <c r="D1235" t="s">
        <v>2563</v>
      </c>
      <c r="E1235" t="s">
        <v>2564</v>
      </c>
      <c r="F1235" t="s">
        <v>2565</v>
      </c>
      <c r="G1235">
        <v>2015</v>
      </c>
      <c r="H1235" t="s">
        <v>2566</v>
      </c>
      <c r="I1235" t="s">
        <v>2567</v>
      </c>
      <c r="J1235" t="s">
        <v>44</v>
      </c>
      <c r="K1235" t="s">
        <v>1424</v>
      </c>
      <c r="L1235" t="s">
        <v>173</v>
      </c>
      <c r="M1235" t="s">
        <v>2568</v>
      </c>
      <c r="O1235" t="s">
        <v>1887</v>
      </c>
      <c r="P1235" t="s">
        <v>29</v>
      </c>
      <c r="R1235" t="s">
        <v>9897</v>
      </c>
      <c r="V1235">
        <v>825</v>
      </c>
      <c r="W1235" t="s">
        <v>9855</v>
      </c>
      <c r="X1235" s="11">
        <f>V1235</f>
        <v>825</v>
      </c>
      <c r="Y1235" s="17">
        <f t="shared" si="34"/>
        <v>825</v>
      </c>
      <c r="Z1235" s="11">
        <f t="shared" si="34"/>
        <v>825</v>
      </c>
    </row>
    <row r="1236" spans="1:26" x14ac:dyDescent="0.2">
      <c r="A1236" t="s">
        <v>8188</v>
      </c>
      <c r="B1236" t="s">
        <v>8189</v>
      </c>
      <c r="C1236" t="s">
        <v>8190</v>
      </c>
      <c r="D1236" t="s">
        <v>2255</v>
      </c>
      <c r="E1236" t="s">
        <v>2256</v>
      </c>
      <c r="F1236" t="s">
        <v>2257</v>
      </c>
      <c r="G1236">
        <v>2015</v>
      </c>
      <c r="H1236" t="s">
        <v>8191</v>
      </c>
      <c r="I1236" t="s">
        <v>8192</v>
      </c>
      <c r="J1236" t="s">
        <v>44</v>
      </c>
      <c r="K1236" t="s">
        <v>94</v>
      </c>
      <c r="L1236" t="s">
        <v>2260</v>
      </c>
      <c r="M1236" t="s">
        <v>2261</v>
      </c>
      <c r="N1236" t="s">
        <v>8193</v>
      </c>
      <c r="O1236" t="s">
        <v>1887</v>
      </c>
      <c r="P1236" t="s">
        <v>29</v>
      </c>
      <c r="R1236" t="s">
        <v>9897</v>
      </c>
      <c r="V1236">
        <v>825</v>
      </c>
      <c r="W1236" t="s">
        <v>9855</v>
      </c>
      <c r="X1236" s="11">
        <f>V1236</f>
        <v>825</v>
      </c>
      <c r="Y1236" s="17">
        <f t="shared" si="34"/>
        <v>825</v>
      </c>
      <c r="Z1236" s="11">
        <f t="shared" si="34"/>
        <v>825</v>
      </c>
    </row>
    <row r="1237" spans="1:26" x14ac:dyDescent="0.2">
      <c r="A1237" t="s">
        <v>8194</v>
      </c>
      <c r="B1237" t="s">
        <v>8195</v>
      </c>
      <c r="C1237" t="s">
        <v>8196</v>
      </c>
      <c r="D1237" t="s">
        <v>2302</v>
      </c>
      <c r="E1237" t="s">
        <v>2303</v>
      </c>
      <c r="F1237" t="s">
        <v>2304</v>
      </c>
      <c r="G1237">
        <v>2015</v>
      </c>
      <c r="H1237" t="s">
        <v>8197</v>
      </c>
      <c r="I1237" t="s">
        <v>8198</v>
      </c>
      <c r="J1237" t="s">
        <v>23</v>
      </c>
      <c r="K1237" t="s">
        <v>24</v>
      </c>
      <c r="L1237" t="s">
        <v>2307</v>
      </c>
      <c r="M1237" t="s">
        <v>527</v>
      </c>
      <c r="N1237" t="s">
        <v>8199</v>
      </c>
      <c r="O1237" t="s">
        <v>2230</v>
      </c>
      <c r="P1237" t="s">
        <v>29</v>
      </c>
      <c r="R1237">
        <v>2000</v>
      </c>
      <c r="W1237" t="s">
        <v>9851</v>
      </c>
      <c r="X1237" s="9">
        <f>R1237*0.8893</f>
        <v>1778.6</v>
      </c>
      <c r="Y1237" s="10">
        <f>R1237*0.8893</f>
        <v>1778.6</v>
      </c>
      <c r="Z1237" s="10">
        <f>R1237*0.8893</f>
        <v>1778.6</v>
      </c>
    </row>
    <row r="1238" spans="1:26" x14ac:dyDescent="0.2">
      <c r="A1238" t="s">
        <v>8200</v>
      </c>
      <c r="B1238" t="s">
        <v>8201</v>
      </c>
      <c r="C1238" t="s">
        <v>8202</v>
      </c>
      <c r="D1238" t="s">
        <v>5415</v>
      </c>
      <c r="E1238" t="s">
        <v>5416</v>
      </c>
      <c r="F1238" t="s">
        <v>5417</v>
      </c>
      <c r="G1238">
        <v>2015</v>
      </c>
      <c r="H1238" t="s">
        <v>8203</v>
      </c>
      <c r="I1238" t="s">
        <v>8204</v>
      </c>
      <c r="J1238" t="s">
        <v>23</v>
      </c>
      <c r="K1238" t="s">
        <v>24</v>
      </c>
      <c r="L1238" t="s">
        <v>221</v>
      </c>
      <c r="N1238" t="s">
        <v>8205</v>
      </c>
      <c r="O1238" t="s">
        <v>30</v>
      </c>
      <c r="R1238" s="5" t="s">
        <v>10052</v>
      </c>
      <c r="Y1238" s="10"/>
      <c r="Z1238" s="10"/>
    </row>
    <row r="1239" spans="1:26" x14ac:dyDescent="0.2">
      <c r="A1239" t="s">
        <v>8206</v>
      </c>
      <c r="B1239" t="s">
        <v>8207</v>
      </c>
      <c r="C1239" t="s">
        <v>8208</v>
      </c>
      <c r="D1239" t="s">
        <v>8209</v>
      </c>
      <c r="E1239" t="s">
        <v>8210</v>
      </c>
      <c r="F1239" t="s">
        <v>8211</v>
      </c>
      <c r="G1239">
        <v>2015</v>
      </c>
      <c r="H1239" t="s">
        <v>8212</v>
      </c>
      <c r="I1239" t="s">
        <v>8213</v>
      </c>
      <c r="J1239" t="s">
        <v>44</v>
      </c>
      <c r="K1239" t="s">
        <v>1424</v>
      </c>
      <c r="L1239" t="s">
        <v>8214</v>
      </c>
      <c r="M1239" t="s">
        <v>8215</v>
      </c>
      <c r="N1239" t="s">
        <v>8216</v>
      </c>
      <c r="O1239" t="s">
        <v>1887</v>
      </c>
      <c r="P1239" t="s">
        <v>29</v>
      </c>
      <c r="R1239" t="s">
        <v>9897</v>
      </c>
      <c r="V1239">
        <v>825</v>
      </c>
      <c r="W1239" t="s">
        <v>9855</v>
      </c>
      <c r="X1239" s="11">
        <f>V1239</f>
        <v>825</v>
      </c>
      <c r="Y1239" s="17">
        <f>X1239</f>
        <v>825</v>
      </c>
      <c r="Z1239" s="11">
        <f>Y1239</f>
        <v>825</v>
      </c>
    </row>
    <row r="1240" spans="1:26" x14ac:dyDescent="0.2">
      <c r="A1240" t="s">
        <v>8217</v>
      </c>
      <c r="B1240" t="s">
        <v>8218</v>
      </c>
      <c r="C1240" t="s">
        <v>8219</v>
      </c>
      <c r="D1240" t="s">
        <v>8220</v>
      </c>
      <c r="E1240" t="s">
        <v>8221</v>
      </c>
      <c r="F1240" t="s">
        <v>8222</v>
      </c>
      <c r="G1240">
        <v>2015</v>
      </c>
      <c r="H1240" t="s">
        <v>8223</v>
      </c>
      <c r="I1240" t="s">
        <v>8224</v>
      </c>
      <c r="J1240" t="s">
        <v>122</v>
      </c>
      <c r="K1240" t="s">
        <v>45</v>
      </c>
      <c r="L1240" t="s">
        <v>5208</v>
      </c>
      <c r="M1240" t="s">
        <v>8225</v>
      </c>
      <c r="N1240" t="s">
        <v>8226</v>
      </c>
      <c r="O1240" t="s">
        <v>8227</v>
      </c>
      <c r="P1240" t="s">
        <v>253</v>
      </c>
      <c r="R1240" s="5" t="s">
        <v>10052</v>
      </c>
      <c r="Y1240" s="10"/>
      <c r="Z1240" s="10"/>
    </row>
    <row r="1241" spans="1:26" x14ac:dyDescent="0.2">
      <c r="A1241" t="s">
        <v>8228</v>
      </c>
      <c r="B1241" t="s">
        <v>8229</v>
      </c>
      <c r="C1241" t="s">
        <v>8230</v>
      </c>
      <c r="D1241" t="s">
        <v>228</v>
      </c>
      <c r="E1241" t="s">
        <v>229</v>
      </c>
      <c r="G1241">
        <v>2015</v>
      </c>
      <c r="H1241" t="s">
        <v>8231</v>
      </c>
      <c r="I1241" t="s">
        <v>8232</v>
      </c>
      <c r="J1241" t="s">
        <v>64</v>
      </c>
      <c r="K1241" t="s">
        <v>276</v>
      </c>
      <c r="L1241" t="s">
        <v>25</v>
      </c>
      <c r="M1241" t="s">
        <v>233</v>
      </c>
      <c r="N1241" t="s">
        <v>8233</v>
      </c>
      <c r="O1241" t="s">
        <v>224</v>
      </c>
      <c r="P1241" t="s">
        <v>29</v>
      </c>
      <c r="R1241">
        <v>3700</v>
      </c>
      <c r="W1241" t="s">
        <v>9855</v>
      </c>
      <c r="X1241" s="11">
        <f>R1241</f>
        <v>3700</v>
      </c>
      <c r="Y1241" s="10">
        <f>R1241</f>
        <v>3700</v>
      </c>
      <c r="Z1241" s="10">
        <f>R1241</f>
        <v>3700</v>
      </c>
    </row>
    <row r="1242" spans="1:26" x14ac:dyDescent="0.2">
      <c r="A1242" t="s">
        <v>8234</v>
      </c>
      <c r="B1242" t="s">
        <v>8235</v>
      </c>
      <c r="C1242" t="s">
        <v>8236</v>
      </c>
      <c r="D1242" t="s">
        <v>572</v>
      </c>
      <c r="E1242" t="s">
        <v>2919</v>
      </c>
      <c r="F1242" t="s">
        <v>573</v>
      </c>
      <c r="G1242">
        <v>2015</v>
      </c>
      <c r="H1242" t="s">
        <v>8237</v>
      </c>
      <c r="I1242" t="s">
        <v>8238</v>
      </c>
      <c r="J1242" t="s">
        <v>122</v>
      </c>
      <c r="K1242" t="s">
        <v>232</v>
      </c>
      <c r="L1242" t="s">
        <v>576</v>
      </c>
      <c r="M1242" t="s">
        <v>263</v>
      </c>
      <c r="N1242" t="s">
        <v>8239</v>
      </c>
      <c r="O1242" t="s">
        <v>28</v>
      </c>
      <c r="P1242" t="s">
        <v>29</v>
      </c>
      <c r="R1242">
        <v>2250</v>
      </c>
      <c r="W1242" t="s">
        <v>9851</v>
      </c>
      <c r="X1242" s="9">
        <f>R1242*0.8893</f>
        <v>2000.925</v>
      </c>
      <c r="Y1242" s="10">
        <f>R1242*0.8893</f>
        <v>2000.925</v>
      </c>
      <c r="Z1242" s="10">
        <f>R1242*0.8893</f>
        <v>2000.925</v>
      </c>
    </row>
    <row r="1243" spans="1:26" x14ac:dyDescent="0.2">
      <c r="A1243" t="s">
        <v>8240</v>
      </c>
      <c r="B1243" t="s">
        <v>8241</v>
      </c>
      <c r="C1243" t="s">
        <v>8242</v>
      </c>
      <c r="D1243" t="s">
        <v>572</v>
      </c>
      <c r="E1243" t="s">
        <v>2919</v>
      </c>
      <c r="F1243" t="s">
        <v>573</v>
      </c>
      <c r="G1243">
        <v>2015</v>
      </c>
      <c r="H1243" t="s">
        <v>8243</v>
      </c>
      <c r="I1243" t="s">
        <v>8244</v>
      </c>
      <c r="J1243" t="s">
        <v>64</v>
      </c>
      <c r="K1243" t="s">
        <v>652</v>
      </c>
      <c r="L1243" t="s">
        <v>576</v>
      </c>
      <c r="M1243" t="s">
        <v>263</v>
      </c>
      <c r="N1243" t="s">
        <v>8245</v>
      </c>
      <c r="O1243" t="s">
        <v>28</v>
      </c>
      <c r="P1243" t="s">
        <v>29</v>
      </c>
      <c r="R1243">
        <v>2250</v>
      </c>
      <c r="W1243" t="s">
        <v>9851</v>
      </c>
      <c r="X1243" s="9">
        <f>R1243*0.8893</f>
        <v>2000.925</v>
      </c>
      <c r="Y1243" s="10">
        <f>R1243*0.8893</f>
        <v>2000.925</v>
      </c>
      <c r="Z1243" s="10">
        <f>R1243*0.8893</f>
        <v>2000.925</v>
      </c>
    </row>
    <row r="1244" spans="1:26" x14ac:dyDescent="0.2">
      <c r="A1244" t="s">
        <v>8246</v>
      </c>
      <c r="B1244" t="s">
        <v>8247</v>
      </c>
      <c r="C1244" t="s">
        <v>8248</v>
      </c>
      <c r="D1244" t="s">
        <v>3574</v>
      </c>
      <c r="E1244" t="s">
        <v>3575</v>
      </c>
      <c r="G1244">
        <v>2015</v>
      </c>
      <c r="H1244" t="s">
        <v>8249</v>
      </c>
      <c r="I1244" t="s">
        <v>8250</v>
      </c>
      <c r="J1244" t="s">
        <v>64</v>
      </c>
      <c r="K1244" t="s">
        <v>10022</v>
      </c>
      <c r="L1244" t="s">
        <v>186</v>
      </c>
      <c r="M1244" t="s">
        <v>3578</v>
      </c>
      <c r="N1244" t="s">
        <v>8251</v>
      </c>
      <c r="O1244" t="s">
        <v>189</v>
      </c>
      <c r="P1244" t="s">
        <v>29</v>
      </c>
      <c r="R1244">
        <v>1200</v>
      </c>
      <c r="W1244" t="s">
        <v>9859</v>
      </c>
      <c r="X1244" s="9">
        <f>R1244*0.9517</f>
        <v>1142.04</v>
      </c>
      <c r="Y1244" s="10">
        <f>R1244*0.9157</f>
        <v>1098.8399999999999</v>
      </c>
      <c r="Z1244" s="10">
        <f>R1244*0.9157</f>
        <v>1098.8399999999999</v>
      </c>
    </row>
    <row r="1245" spans="1:26" x14ac:dyDescent="0.2">
      <c r="A1245" t="s">
        <v>8252</v>
      </c>
      <c r="B1245" t="s">
        <v>8253</v>
      </c>
      <c r="C1245" t="s">
        <v>8254</v>
      </c>
      <c r="D1245" t="s">
        <v>3574</v>
      </c>
      <c r="E1245" t="s">
        <v>3575</v>
      </c>
      <c r="G1245">
        <v>2015</v>
      </c>
      <c r="H1245" t="s">
        <v>8255</v>
      </c>
      <c r="I1245" t="s">
        <v>8256</v>
      </c>
      <c r="J1245" t="s">
        <v>64</v>
      </c>
      <c r="K1245" t="s">
        <v>1271</v>
      </c>
      <c r="L1245" t="s">
        <v>186</v>
      </c>
      <c r="M1245" t="s">
        <v>3578</v>
      </c>
      <c r="O1245" t="s">
        <v>189</v>
      </c>
      <c r="P1245" t="s">
        <v>29</v>
      </c>
      <c r="R1245">
        <v>1200</v>
      </c>
      <c r="W1245" t="s">
        <v>9859</v>
      </c>
      <c r="X1245" s="9">
        <f>R1245*0.9517</f>
        <v>1142.04</v>
      </c>
      <c r="Y1245" s="10">
        <f>R1245*0.9157</f>
        <v>1098.8399999999999</v>
      </c>
      <c r="Z1245" s="10">
        <f>R1245*0.9157</f>
        <v>1098.8399999999999</v>
      </c>
    </row>
    <row r="1246" spans="1:26" x14ac:dyDescent="0.2">
      <c r="A1246" t="s">
        <v>8257</v>
      </c>
      <c r="B1246" t="s">
        <v>8258</v>
      </c>
      <c r="C1246" t="s">
        <v>8259</v>
      </c>
      <c r="D1246" t="s">
        <v>5415</v>
      </c>
      <c r="E1246" t="s">
        <v>5416</v>
      </c>
      <c r="F1246" t="s">
        <v>5417</v>
      </c>
      <c r="G1246">
        <v>2015</v>
      </c>
      <c r="H1246" t="s">
        <v>8260</v>
      </c>
      <c r="I1246" t="s">
        <v>8261</v>
      </c>
      <c r="J1246" t="s">
        <v>23</v>
      </c>
      <c r="K1246" t="s">
        <v>24</v>
      </c>
      <c r="L1246" t="s">
        <v>221</v>
      </c>
      <c r="N1246" t="s">
        <v>8262</v>
      </c>
      <c r="O1246" t="s">
        <v>30</v>
      </c>
      <c r="R1246" s="5" t="s">
        <v>10052</v>
      </c>
      <c r="Y1246" s="10"/>
      <c r="Z1246" s="10"/>
    </row>
    <row r="1247" spans="1:26" x14ac:dyDescent="0.2">
      <c r="A1247" t="s">
        <v>8263</v>
      </c>
      <c r="B1247" t="s">
        <v>8264</v>
      </c>
      <c r="C1247" t="s">
        <v>8265</v>
      </c>
      <c r="D1247" t="s">
        <v>8266</v>
      </c>
      <c r="E1247" t="s">
        <v>6254</v>
      </c>
      <c r="F1247" t="s">
        <v>30</v>
      </c>
      <c r="G1247">
        <v>2013</v>
      </c>
      <c r="H1247" t="s">
        <v>30</v>
      </c>
      <c r="I1247" t="s">
        <v>8267</v>
      </c>
      <c r="J1247" t="s">
        <v>23</v>
      </c>
      <c r="K1247" t="s">
        <v>30</v>
      </c>
      <c r="L1247" t="s">
        <v>8268</v>
      </c>
      <c r="M1247" t="s">
        <v>2249</v>
      </c>
      <c r="N1247" t="s">
        <v>30</v>
      </c>
      <c r="O1247" t="s">
        <v>97</v>
      </c>
      <c r="P1247" t="s">
        <v>29</v>
      </c>
      <c r="R1247" t="s">
        <v>9854</v>
      </c>
      <c r="S1247" s="5">
        <v>450</v>
      </c>
      <c r="T1247" s="5">
        <v>2490</v>
      </c>
      <c r="U1247" s="5">
        <f>AVERAGE(S1247:T1247)</f>
        <v>1470</v>
      </c>
      <c r="W1247" t="s">
        <v>9851</v>
      </c>
      <c r="X1247" s="9">
        <f>U1247*0.8893</f>
        <v>1307.271</v>
      </c>
      <c r="Y1247" s="15">
        <f>S1247*0.8893</f>
        <v>400.185</v>
      </c>
      <c r="Z1247" s="15">
        <f>T1247*0.8893</f>
        <v>2214.357</v>
      </c>
    </row>
    <row r="1248" spans="1:26" x14ac:dyDescent="0.2">
      <c r="A1248" t="s">
        <v>8269</v>
      </c>
      <c r="B1248" t="s">
        <v>8270</v>
      </c>
      <c r="C1248" t="s">
        <v>8271</v>
      </c>
      <c r="D1248" t="s">
        <v>8272</v>
      </c>
      <c r="E1248" t="s">
        <v>8273</v>
      </c>
      <c r="F1248" t="s">
        <v>30</v>
      </c>
      <c r="G1248">
        <v>2013</v>
      </c>
      <c r="H1248" t="s">
        <v>30</v>
      </c>
      <c r="I1248" t="s">
        <v>8274</v>
      </c>
      <c r="J1248" t="s">
        <v>23</v>
      </c>
      <c r="K1248" t="s">
        <v>30</v>
      </c>
      <c r="L1248" t="s">
        <v>8268</v>
      </c>
      <c r="M1248" t="s">
        <v>8275</v>
      </c>
      <c r="N1248" t="s">
        <v>30</v>
      </c>
      <c r="O1248" t="s">
        <v>401</v>
      </c>
      <c r="P1248" t="s">
        <v>29</v>
      </c>
      <c r="R1248">
        <v>1425</v>
      </c>
      <c r="W1248" t="s">
        <v>9855</v>
      </c>
      <c r="X1248" s="11">
        <f>R1248</f>
        <v>1425</v>
      </c>
      <c r="Y1248" s="10">
        <f>R1248</f>
        <v>1425</v>
      </c>
      <c r="Z1248" s="10">
        <f>R1248</f>
        <v>1425</v>
      </c>
    </row>
    <row r="1249" spans="1:26" x14ac:dyDescent="0.2">
      <c r="A1249" t="s">
        <v>8276</v>
      </c>
      <c r="B1249" t="s">
        <v>8277</v>
      </c>
      <c r="C1249" t="s">
        <v>8278</v>
      </c>
      <c r="D1249" t="s">
        <v>8279</v>
      </c>
      <c r="E1249" t="s">
        <v>8280</v>
      </c>
      <c r="F1249" t="s">
        <v>30</v>
      </c>
      <c r="G1249">
        <v>2013</v>
      </c>
      <c r="H1249" t="s">
        <v>30</v>
      </c>
      <c r="I1249" t="s">
        <v>8281</v>
      </c>
      <c r="J1249" t="s">
        <v>23</v>
      </c>
      <c r="K1249" t="s">
        <v>30</v>
      </c>
      <c r="L1249" t="s">
        <v>8282</v>
      </c>
      <c r="M1249" t="s">
        <v>2822</v>
      </c>
      <c r="N1249" t="s">
        <v>30</v>
      </c>
      <c r="O1249" t="s">
        <v>8283</v>
      </c>
      <c r="R1249" s="5" t="s">
        <v>10052</v>
      </c>
      <c r="Y1249" s="10"/>
      <c r="Z1249" s="10"/>
    </row>
    <row r="1250" spans="1:26" x14ac:dyDescent="0.2">
      <c r="A1250" t="s">
        <v>8284</v>
      </c>
      <c r="B1250" t="s">
        <v>8285</v>
      </c>
      <c r="C1250" t="s">
        <v>8286</v>
      </c>
      <c r="D1250" t="s">
        <v>8287</v>
      </c>
      <c r="E1250" t="s">
        <v>8288</v>
      </c>
      <c r="F1250" t="s">
        <v>30</v>
      </c>
      <c r="G1250">
        <v>2013</v>
      </c>
      <c r="H1250" t="s">
        <v>30</v>
      </c>
      <c r="I1250" t="s">
        <v>8289</v>
      </c>
      <c r="J1250" t="s">
        <v>23</v>
      </c>
      <c r="K1250" t="s">
        <v>30</v>
      </c>
      <c r="L1250" t="s">
        <v>8290</v>
      </c>
      <c r="M1250" t="s">
        <v>2383</v>
      </c>
      <c r="N1250" t="s">
        <v>30</v>
      </c>
      <c r="O1250" t="s">
        <v>2448</v>
      </c>
      <c r="P1250" t="s">
        <v>177</v>
      </c>
      <c r="R1250">
        <v>1758</v>
      </c>
      <c r="W1250" t="s">
        <v>9855</v>
      </c>
      <c r="X1250" s="11">
        <f>R1250</f>
        <v>1758</v>
      </c>
      <c r="Y1250" s="10">
        <f>R1250</f>
        <v>1758</v>
      </c>
      <c r="Z1250" s="10">
        <f>R1250</f>
        <v>1758</v>
      </c>
    </row>
    <row r="1251" spans="1:26" x14ac:dyDescent="0.2">
      <c r="A1251" t="s">
        <v>8291</v>
      </c>
      <c r="B1251" t="s">
        <v>8292</v>
      </c>
      <c r="C1251" t="s">
        <v>8293</v>
      </c>
      <c r="D1251" t="s">
        <v>8294</v>
      </c>
      <c r="E1251" t="s">
        <v>8295</v>
      </c>
      <c r="F1251" t="s">
        <v>30</v>
      </c>
      <c r="G1251">
        <v>2013</v>
      </c>
      <c r="H1251" t="s">
        <v>30</v>
      </c>
      <c r="I1251" t="s">
        <v>8296</v>
      </c>
      <c r="J1251" t="s">
        <v>23</v>
      </c>
      <c r="K1251" t="s">
        <v>30</v>
      </c>
      <c r="L1251" t="s">
        <v>8268</v>
      </c>
      <c r="M1251" t="s">
        <v>8003</v>
      </c>
      <c r="N1251" t="s">
        <v>30</v>
      </c>
      <c r="O1251" t="s">
        <v>8297</v>
      </c>
      <c r="R1251" s="5" t="s">
        <v>10052</v>
      </c>
      <c r="Y1251" s="10"/>
      <c r="Z1251" s="10"/>
    </row>
    <row r="1252" spans="1:26" x14ac:dyDescent="0.2">
      <c r="A1252" t="s">
        <v>8298</v>
      </c>
      <c r="B1252" t="s">
        <v>8299</v>
      </c>
      <c r="C1252" t="s">
        <v>8300</v>
      </c>
      <c r="D1252" t="s">
        <v>10023</v>
      </c>
      <c r="E1252" t="s">
        <v>8302</v>
      </c>
      <c r="F1252" t="s">
        <v>30</v>
      </c>
      <c r="G1252">
        <v>2013</v>
      </c>
      <c r="H1252" t="s">
        <v>30</v>
      </c>
      <c r="I1252" t="s">
        <v>8303</v>
      </c>
      <c r="J1252" t="s">
        <v>23</v>
      </c>
      <c r="K1252" t="s">
        <v>30</v>
      </c>
      <c r="L1252" t="s">
        <v>30</v>
      </c>
      <c r="M1252" t="s">
        <v>8304</v>
      </c>
      <c r="N1252" t="s">
        <v>30</v>
      </c>
      <c r="O1252" t="s">
        <v>107</v>
      </c>
      <c r="P1252" t="s">
        <v>29</v>
      </c>
      <c r="R1252">
        <v>1995</v>
      </c>
      <c r="W1252" t="s">
        <v>9855</v>
      </c>
      <c r="X1252" s="11">
        <f>R1252</f>
        <v>1995</v>
      </c>
      <c r="Y1252" s="10">
        <f>R1252</f>
        <v>1995</v>
      </c>
      <c r="Z1252" s="10">
        <f>R1252</f>
        <v>1995</v>
      </c>
    </row>
    <row r="1253" spans="1:26" x14ac:dyDescent="0.2">
      <c r="A1253" t="s">
        <v>8305</v>
      </c>
      <c r="B1253" t="s">
        <v>8306</v>
      </c>
      <c r="C1253" t="s">
        <v>8307</v>
      </c>
      <c r="D1253" t="s">
        <v>8308</v>
      </c>
      <c r="E1253" t="s">
        <v>2868</v>
      </c>
      <c r="F1253" t="s">
        <v>30</v>
      </c>
      <c r="G1253">
        <v>2013</v>
      </c>
      <c r="H1253" t="s">
        <v>30</v>
      </c>
      <c r="I1253" t="s">
        <v>8309</v>
      </c>
      <c r="J1253" t="s">
        <v>23</v>
      </c>
      <c r="K1253" t="s">
        <v>30</v>
      </c>
      <c r="L1253" t="s">
        <v>8310</v>
      </c>
      <c r="M1253" t="s">
        <v>2872</v>
      </c>
      <c r="N1253" t="s">
        <v>30</v>
      </c>
      <c r="O1253" t="s">
        <v>2874</v>
      </c>
      <c r="P1253" t="s">
        <v>29</v>
      </c>
      <c r="R1253">
        <v>0</v>
      </c>
      <c r="W1253" t="s">
        <v>9855</v>
      </c>
      <c r="X1253" s="11">
        <f>R1253</f>
        <v>0</v>
      </c>
      <c r="Y1253" s="10">
        <f>R1253</f>
        <v>0</v>
      </c>
      <c r="Z1253" s="10">
        <f>R1253</f>
        <v>0</v>
      </c>
    </row>
    <row r="1254" spans="1:26" x14ac:dyDescent="0.2">
      <c r="A1254" t="s">
        <v>8311</v>
      </c>
      <c r="B1254" t="s">
        <v>8312</v>
      </c>
      <c r="C1254" t="s">
        <v>8313</v>
      </c>
      <c r="D1254" t="s">
        <v>8314</v>
      </c>
      <c r="E1254" t="s">
        <v>659</v>
      </c>
      <c r="F1254" t="s">
        <v>30</v>
      </c>
      <c r="G1254">
        <v>2013</v>
      </c>
      <c r="H1254" t="s">
        <v>30</v>
      </c>
      <c r="I1254" t="s">
        <v>8315</v>
      </c>
      <c r="J1254" t="s">
        <v>23</v>
      </c>
      <c r="K1254" t="s">
        <v>30</v>
      </c>
      <c r="L1254" t="s">
        <v>8316</v>
      </c>
      <c r="M1254" t="s">
        <v>663</v>
      </c>
      <c r="N1254" t="s">
        <v>30</v>
      </c>
      <c r="O1254" t="s">
        <v>664</v>
      </c>
      <c r="P1254" t="s">
        <v>29</v>
      </c>
      <c r="R1254">
        <v>1836</v>
      </c>
      <c r="W1254" t="s">
        <v>9855</v>
      </c>
      <c r="X1254" s="11">
        <f>R1254</f>
        <v>1836</v>
      </c>
      <c r="Y1254" s="10">
        <f>R1254</f>
        <v>1836</v>
      </c>
      <c r="Z1254" s="10">
        <f>R1254</f>
        <v>1836</v>
      </c>
    </row>
    <row r="1255" spans="1:26" x14ac:dyDescent="0.2">
      <c r="A1255" t="s">
        <v>8317</v>
      </c>
      <c r="B1255" t="s">
        <v>8318</v>
      </c>
      <c r="C1255" t="s">
        <v>8319</v>
      </c>
      <c r="D1255" t="s">
        <v>5732</v>
      </c>
      <c r="E1255" t="s">
        <v>20</v>
      </c>
      <c r="F1255" t="s">
        <v>30</v>
      </c>
      <c r="G1255">
        <v>2013</v>
      </c>
      <c r="H1255" t="s">
        <v>30</v>
      </c>
      <c r="I1255" t="s">
        <v>8320</v>
      </c>
      <c r="J1255" t="s">
        <v>23</v>
      </c>
      <c r="K1255" t="s">
        <v>30</v>
      </c>
      <c r="L1255" t="s">
        <v>8321</v>
      </c>
      <c r="M1255" t="s">
        <v>26</v>
      </c>
      <c r="N1255" t="s">
        <v>30</v>
      </c>
      <c r="O1255" t="s">
        <v>28</v>
      </c>
      <c r="P1255" t="s">
        <v>29</v>
      </c>
      <c r="R1255">
        <v>1495</v>
      </c>
      <c r="W1255" t="s">
        <v>9851</v>
      </c>
      <c r="X1255" s="9">
        <f>R1255*0.8893</f>
        <v>1329.5035</v>
      </c>
      <c r="Y1255" s="10">
        <f>R1255*0.8893</f>
        <v>1329.5035</v>
      </c>
      <c r="Z1255" s="10">
        <f>R1255*0.8893</f>
        <v>1329.5035</v>
      </c>
    </row>
    <row r="1256" spans="1:26" x14ac:dyDescent="0.2">
      <c r="A1256" t="s">
        <v>8322</v>
      </c>
      <c r="B1256" t="s">
        <v>8323</v>
      </c>
      <c r="C1256" t="s">
        <v>8324</v>
      </c>
      <c r="D1256" t="s">
        <v>8325</v>
      </c>
      <c r="E1256" t="s">
        <v>8326</v>
      </c>
      <c r="F1256" t="s">
        <v>30</v>
      </c>
      <c r="G1256">
        <v>2013</v>
      </c>
      <c r="H1256" t="s">
        <v>30</v>
      </c>
      <c r="I1256" t="s">
        <v>8327</v>
      </c>
      <c r="J1256" t="s">
        <v>23</v>
      </c>
      <c r="K1256" t="s">
        <v>30</v>
      </c>
      <c r="L1256" t="s">
        <v>1508</v>
      </c>
      <c r="M1256" t="s">
        <v>2528</v>
      </c>
      <c r="N1256" t="s">
        <v>30</v>
      </c>
      <c r="O1256" t="s">
        <v>189</v>
      </c>
      <c r="P1256" t="s">
        <v>29</v>
      </c>
      <c r="R1256">
        <v>300</v>
      </c>
      <c r="W1256" t="s">
        <v>9859</v>
      </c>
      <c r="X1256" s="9">
        <f>R1256*0.9517</f>
        <v>285.51</v>
      </c>
      <c r="Y1256" s="10">
        <f>R1256*0.9157</f>
        <v>274.70999999999998</v>
      </c>
      <c r="Z1256" s="10">
        <f>R1256*0.9157</f>
        <v>274.70999999999998</v>
      </c>
    </row>
    <row r="1257" spans="1:26" x14ac:dyDescent="0.2">
      <c r="A1257" t="s">
        <v>8328</v>
      </c>
      <c r="B1257" t="s">
        <v>8329</v>
      </c>
      <c r="C1257" t="s">
        <v>8330</v>
      </c>
      <c r="D1257" t="s">
        <v>8331</v>
      </c>
      <c r="E1257" t="s">
        <v>8332</v>
      </c>
      <c r="F1257" t="s">
        <v>30</v>
      </c>
      <c r="G1257">
        <v>2013</v>
      </c>
      <c r="H1257" t="s">
        <v>30</v>
      </c>
      <c r="I1257" t="s">
        <v>8333</v>
      </c>
      <c r="J1257" t="s">
        <v>23</v>
      </c>
      <c r="K1257" t="s">
        <v>30</v>
      </c>
      <c r="L1257" t="s">
        <v>8316</v>
      </c>
      <c r="M1257" t="s">
        <v>663</v>
      </c>
      <c r="N1257" t="s">
        <v>30</v>
      </c>
      <c r="O1257" t="s">
        <v>1309</v>
      </c>
      <c r="P1257" t="s">
        <v>177</v>
      </c>
      <c r="R1257" s="5" t="s">
        <v>10052</v>
      </c>
      <c r="Y1257" s="10"/>
      <c r="Z1257" s="10"/>
    </row>
    <row r="1258" spans="1:26" x14ac:dyDescent="0.2">
      <c r="A1258" t="s">
        <v>8334</v>
      </c>
      <c r="B1258" t="s">
        <v>8335</v>
      </c>
      <c r="D1258" t="s">
        <v>8336</v>
      </c>
      <c r="E1258" t="s">
        <v>2388</v>
      </c>
      <c r="F1258" t="s">
        <v>30</v>
      </c>
      <c r="G1258">
        <v>2013</v>
      </c>
      <c r="H1258" t="s">
        <v>30</v>
      </c>
      <c r="I1258" t="s">
        <v>8337</v>
      </c>
      <c r="J1258" t="s">
        <v>23</v>
      </c>
      <c r="K1258" t="s">
        <v>30</v>
      </c>
      <c r="L1258" t="s">
        <v>8338</v>
      </c>
      <c r="M1258" t="s">
        <v>2392</v>
      </c>
      <c r="N1258" t="s">
        <v>30</v>
      </c>
      <c r="O1258" t="s">
        <v>2394</v>
      </c>
      <c r="R1258" s="5" t="s">
        <v>10052</v>
      </c>
      <c r="Y1258" s="10"/>
      <c r="Z1258" s="10"/>
    </row>
    <row r="1259" spans="1:26" x14ac:dyDescent="0.2">
      <c r="A1259" t="s">
        <v>8339</v>
      </c>
      <c r="B1259" t="s">
        <v>8340</v>
      </c>
      <c r="D1259" t="s">
        <v>8341</v>
      </c>
      <c r="E1259" t="s">
        <v>8342</v>
      </c>
      <c r="F1259" t="s">
        <v>30</v>
      </c>
      <c r="G1259">
        <v>2013</v>
      </c>
      <c r="H1259" t="s">
        <v>30</v>
      </c>
      <c r="I1259" t="s">
        <v>8343</v>
      </c>
      <c r="J1259" t="s">
        <v>122</v>
      </c>
      <c r="K1259" t="s">
        <v>30</v>
      </c>
      <c r="L1259" t="s">
        <v>8282</v>
      </c>
      <c r="M1259" t="s">
        <v>8003</v>
      </c>
      <c r="N1259" t="s">
        <v>30</v>
      </c>
      <c r="O1259" t="s">
        <v>8341</v>
      </c>
      <c r="R1259" s="5" t="s">
        <v>10052</v>
      </c>
      <c r="Y1259" s="10"/>
      <c r="Z1259" s="10"/>
    </row>
    <row r="1260" spans="1:26" x14ac:dyDescent="0.2">
      <c r="A1260" t="s">
        <v>8344</v>
      </c>
      <c r="B1260" t="s">
        <v>8345</v>
      </c>
      <c r="C1260" t="s">
        <v>8346</v>
      </c>
      <c r="D1260" t="s">
        <v>8347</v>
      </c>
      <c r="E1260" t="s">
        <v>7999</v>
      </c>
      <c r="F1260" t="s">
        <v>30</v>
      </c>
      <c r="G1260">
        <v>2013</v>
      </c>
      <c r="H1260" t="s">
        <v>30</v>
      </c>
      <c r="I1260" t="s">
        <v>8348</v>
      </c>
      <c r="J1260" t="s">
        <v>44</v>
      </c>
      <c r="K1260" t="s">
        <v>30</v>
      </c>
      <c r="L1260" t="s">
        <v>8349</v>
      </c>
      <c r="M1260" t="s">
        <v>8003</v>
      </c>
      <c r="N1260" t="s">
        <v>30</v>
      </c>
      <c r="O1260" t="s">
        <v>8004</v>
      </c>
      <c r="P1260" t="s">
        <v>29</v>
      </c>
      <c r="R1260" s="5" t="s">
        <v>10052</v>
      </c>
      <c r="Y1260" s="10"/>
      <c r="Z1260" s="10"/>
    </row>
    <row r="1261" spans="1:26" x14ac:dyDescent="0.2">
      <c r="A1261" t="s">
        <v>8350</v>
      </c>
      <c r="B1261" t="s">
        <v>8351</v>
      </c>
      <c r="C1261" t="s">
        <v>8352</v>
      </c>
      <c r="D1261" t="s">
        <v>8353</v>
      </c>
      <c r="E1261" t="s">
        <v>8354</v>
      </c>
      <c r="F1261" t="s">
        <v>30</v>
      </c>
      <c r="G1261">
        <v>2013</v>
      </c>
      <c r="H1261" t="s">
        <v>30</v>
      </c>
      <c r="I1261" t="s">
        <v>8355</v>
      </c>
      <c r="J1261" t="s">
        <v>44</v>
      </c>
      <c r="K1261" t="s">
        <v>30</v>
      </c>
      <c r="L1261" t="s">
        <v>8356</v>
      </c>
      <c r="M1261" t="s">
        <v>47</v>
      </c>
      <c r="N1261" t="s">
        <v>30</v>
      </c>
      <c r="O1261" t="s">
        <v>86</v>
      </c>
      <c r="P1261" t="s">
        <v>29</v>
      </c>
      <c r="R1261" s="5" t="s">
        <v>10052</v>
      </c>
      <c r="Y1261" s="10"/>
      <c r="Z1261" s="10"/>
    </row>
    <row r="1262" spans="1:26" x14ac:dyDescent="0.2">
      <c r="A1262" t="s">
        <v>8357</v>
      </c>
      <c r="B1262" t="s">
        <v>8358</v>
      </c>
      <c r="C1262" t="s">
        <v>8359</v>
      </c>
      <c r="D1262" t="s">
        <v>8353</v>
      </c>
      <c r="E1262" t="s">
        <v>8354</v>
      </c>
      <c r="F1262" t="s">
        <v>30</v>
      </c>
      <c r="G1262">
        <v>2013</v>
      </c>
      <c r="H1262" t="s">
        <v>30</v>
      </c>
      <c r="I1262" t="s">
        <v>8360</v>
      </c>
      <c r="J1262" t="s">
        <v>44</v>
      </c>
      <c r="K1262" t="s">
        <v>30</v>
      </c>
      <c r="L1262" t="s">
        <v>8361</v>
      </c>
      <c r="M1262" t="s">
        <v>47</v>
      </c>
      <c r="N1262" t="s">
        <v>30</v>
      </c>
      <c r="O1262" t="s">
        <v>86</v>
      </c>
      <c r="P1262" t="s">
        <v>29</v>
      </c>
      <c r="R1262" s="5" t="s">
        <v>10052</v>
      </c>
      <c r="Y1262" s="10"/>
      <c r="Z1262" s="10"/>
    </row>
    <row r="1263" spans="1:26" x14ac:dyDescent="0.2">
      <c r="A1263" t="s">
        <v>8362</v>
      </c>
      <c r="B1263" t="s">
        <v>8363</v>
      </c>
      <c r="C1263" t="s">
        <v>8364</v>
      </c>
      <c r="D1263" t="s">
        <v>8347</v>
      </c>
      <c r="E1263" t="s">
        <v>7999</v>
      </c>
      <c r="F1263" t="s">
        <v>30</v>
      </c>
      <c r="G1263">
        <v>2013</v>
      </c>
      <c r="H1263" t="s">
        <v>30</v>
      </c>
      <c r="I1263" t="s">
        <v>8348</v>
      </c>
      <c r="J1263" t="s">
        <v>44</v>
      </c>
      <c r="K1263" t="s">
        <v>30</v>
      </c>
      <c r="L1263" t="s">
        <v>8349</v>
      </c>
      <c r="M1263" t="s">
        <v>8003</v>
      </c>
      <c r="N1263" t="s">
        <v>30</v>
      </c>
      <c r="O1263" t="s">
        <v>8004</v>
      </c>
      <c r="P1263" t="s">
        <v>29</v>
      </c>
      <c r="R1263" s="5" t="s">
        <v>10052</v>
      </c>
      <c r="Y1263" s="10"/>
      <c r="Z1263" s="10"/>
    </row>
    <row r="1264" spans="1:26" x14ac:dyDescent="0.2">
      <c r="A1264" t="s">
        <v>8365</v>
      </c>
      <c r="B1264" t="s">
        <v>8366</v>
      </c>
      <c r="C1264" t="s">
        <v>8367</v>
      </c>
      <c r="D1264" t="s">
        <v>8368</v>
      </c>
      <c r="E1264" t="s">
        <v>8369</v>
      </c>
      <c r="F1264" t="s">
        <v>30</v>
      </c>
      <c r="G1264">
        <v>2013</v>
      </c>
      <c r="H1264" t="s">
        <v>30</v>
      </c>
      <c r="I1264" t="s">
        <v>8370</v>
      </c>
      <c r="J1264" t="s">
        <v>44</v>
      </c>
      <c r="K1264" t="s">
        <v>30</v>
      </c>
      <c r="L1264" t="s">
        <v>8282</v>
      </c>
      <c r="M1264" t="s">
        <v>8003</v>
      </c>
      <c r="N1264" t="s">
        <v>30</v>
      </c>
      <c r="O1264" t="s">
        <v>189</v>
      </c>
      <c r="P1264" t="s">
        <v>29</v>
      </c>
      <c r="R1264">
        <v>500</v>
      </c>
      <c r="W1264" t="s">
        <v>9859</v>
      </c>
      <c r="X1264" s="9">
        <f>R1264*0.9517</f>
        <v>475.85</v>
      </c>
      <c r="Y1264" s="10">
        <f>R1264*0.9157</f>
        <v>457.84999999999997</v>
      </c>
      <c r="Z1264" s="10">
        <f>R1264*0.9157</f>
        <v>457.84999999999997</v>
      </c>
    </row>
    <row r="1265" spans="1:26" x14ac:dyDescent="0.2">
      <c r="A1265" t="s">
        <v>8371</v>
      </c>
      <c r="B1265" t="s">
        <v>8372</v>
      </c>
      <c r="C1265" t="s">
        <v>8373</v>
      </c>
      <c r="D1265" t="s">
        <v>8374</v>
      </c>
      <c r="E1265" t="s">
        <v>8375</v>
      </c>
      <c r="F1265" t="s">
        <v>30</v>
      </c>
      <c r="G1265">
        <v>2013</v>
      </c>
      <c r="H1265" t="s">
        <v>30</v>
      </c>
      <c r="I1265" t="s">
        <v>8376</v>
      </c>
      <c r="J1265" t="s">
        <v>64</v>
      </c>
      <c r="K1265" t="s">
        <v>30</v>
      </c>
      <c r="L1265" t="s">
        <v>8377</v>
      </c>
      <c r="M1265" t="s">
        <v>47</v>
      </c>
      <c r="N1265" t="s">
        <v>30</v>
      </c>
      <c r="O1265" t="s">
        <v>49</v>
      </c>
      <c r="R1265">
        <v>0</v>
      </c>
      <c r="V1265">
        <v>0</v>
      </c>
      <c r="W1265" t="s">
        <v>9852</v>
      </c>
      <c r="X1265" s="11">
        <f>R1265</f>
        <v>0</v>
      </c>
      <c r="Y1265" s="10">
        <f>R1265*1.1863</f>
        <v>0</v>
      </c>
      <c r="Z1265" s="10">
        <f>R1265*1.1863</f>
        <v>0</v>
      </c>
    </row>
    <row r="1266" spans="1:26" x14ac:dyDescent="0.2">
      <c r="A1266" t="s">
        <v>8378</v>
      </c>
      <c r="B1266" t="s">
        <v>8379</v>
      </c>
      <c r="C1266" t="s">
        <v>8380</v>
      </c>
      <c r="D1266" t="s">
        <v>8374</v>
      </c>
      <c r="E1266" t="s">
        <v>8375</v>
      </c>
      <c r="F1266" t="s">
        <v>30</v>
      </c>
      <c r="G1266">
        <v>2013</v>
      </c>
      <c r="H1266" t="s">
        <v>30</v>
      </c>
      <c r="I1266" t="s">
        <v>8381</v>
      </c>
      <c r="J1266" t="s">
        <v>64</v>
      </c>
      <c r="K1266" t="s">
        <v>30</v>
      </c>
      <c r="L1266" t="s">
        <v>8382</v>
      </c>
      <c r="M1266" t="s">
        <v>47</v>
      </c>
      <c r="N1266" t="s">
        <v>30</v>
      </c>
      <c r="O1266" t="s">
        <v>49</v>
      </c>
      <c r="R1266">
        <v>0</v>
      </c>
      <c r="V1266">
        <v>0</v>
      </c>
      <c r="W1266" t="s">
        <v>9852</v>
      </c>
      <c r="X1266" s="11">
        <f>R1266</f>
        <v>0</v>
      </c>
      <c r="Y1266" s="10">
        <f>R1266*1.1863</f>
        <v>0</v>
      </c>
      <c r="Z1266" s="10">
        <f>R1266*1.1863</f>
        <v>0</v>
      </c>
    </row>
    <row r="1267" spans="1:26" x14ac:dyDescent="0.2">
      <c r="A1267" t="s">
        <v>8383</v>
      </c>
      <c r="B1267" t="s">
        <v>8384</v>
      </c>
      <c r="C1267" t="s">
        <v>8385</v>
      </c>
      <c r="D1267" t="s">
        <v>8374</v>
      </c>
      <c r="E1267" t="s">
        <v>8375</v>
      </c>
      <c r="F1267" t="s">
        <v>30</v>
      </c>
      <c r="G1267">
        <v>2013</v>
      </c>
      <c r="H1267" t="s">
        <v>30</v>
      </c>
      <c r="I1267" t="s">
        <v>8386</v>
      </c>
      <c r="J1267" t="s">
        <v>64</v>
      </c>
      <c r="K1267" t="s">
        <v>30</v>
      </c>
      <c r="L1267" t="s">
        <v>8387</v>
      </c>
      <c r="M1267" t="s">
        <v>47</v>
      </c>
      <c r="N1267" t="s">
        <v>30</v>
      </c>
      <c r="O1267" t="s">
        <v>49</v>
      </c>
      <c r="R1267">
        <v>0</v>
      </c>
      <c r="V1267">
        <v>0</v>
      </c>
      <c r="W1267" t="s">
        <v>9852</v>
      </c>
      <c r="X1267" s="11">
        <f>R1267</f>
        <v>0</v>
      </c>
      <c r="Y1267" s="10">
        <f>R1267*1.1863</f>
        <v>0</v>
      </c>
      <c r="Z1267" s="10">
        <f>R1267*1.1863</f>
        <v>0</v>
      </c>
    </row>
    <row r="1268" spans="1:26" x14ac:dyDescent="0.2">
      <c r="A1268" t="s">
        <v>8388</v>
      </c>
      <c r="B1268" t="s">
        <v>8389</v>
      </c>
      <c r="C1268" t="s">
        <v>8390</v>
      </c>
      <c r="D1268" t="s">
        <v>5732</v>
      </c>
      <c r="E1268" t="s">
        <v>20</v>
      </c>
      <c r="F1268" t="s">
        <v>30</v>
      </c>
      <c r="G1268">
        <v>2013</v>
      </c>
      <c r="H1268" t="s">
        <v>30</v>
      </c>
      <c r="I1268" t="s">
        <v>8391</v>
      </c>
      <c r="J1268" t="s">
        <v>64</v>
      </c>
      <c r="K1268" t="s">
        <v>30</v>
      </c>
      <c r="M1268" t="s">
        <v>26</v>
      </c>
      <c r="N1268" t="s">
        <v>30</v>
      </c>
      <c r="O1268" t="s">
        <v>28</v>
      </c>
      <c r="P1268" t="s">
        <v>29</v>
      </c>
      <c r="R1268">
        <v>1495</v>
      </c>
      <c r="W1268" t="s">
        <v>9851</v>
      </c>
      <c r="X1268" s="9">
        <f>R1268*0.8893</f>
        <v>1329.5035</v>
      </c>
      <c r="Y1268" s="10">
        <f>R1268*0.8893</f>
        <v>1329.5035</v>
      </c>
      <c r="Z1268" s="10">
        <f>R1268*0.8893</f>
        <v>1329.5035</v>
      </c>
    </row>
    <row r="1269" spans="1:26" x14ac:dyDescent="0.2">
      <c r="A1269" t="s">
        <v>8392</v>
      </c>
      <c r="B1269" t="s">
        <v>8393</v>
      </c>
      <c r="D1269" t="s">
        <v>8394</v>
      </c>
      <c r="E1269" t="s">
        <v>8395</v>
      </c>
      <c r="F1269" t="s">
        <v>30</v>
      </c>
      <c r="G1269">
        <v>2013</v>
      </c>
      <c r="H1269" t="s">
        <v>30</v>
      </c>
      <c r="I1269" t="s">
        <v>8396</v>
      </c>
      <c r="J1269" t="s">
        <v>64</v>
      </c>
      <c r="K1269" t="s">
        <v>30</v>
      </c>
      <c r="L1269" t="s">
        <v>1508</v>
      </c>
      <c r="M1269" t="s">
        <v>3578</v>
      </c>
      <c r="N1269" t="s">
        <v>30</v>
      </c>
      <c r="O1269" t="s">
        <v>8397</v>
      </c>
      <c r="R1269" s="5" t="s">
        <v>10052</v>
      </c>
      <c r="Y1269" s="10"/>
      <c r="Z1269" s="10"/>
    </row>
    <row r="1270" spans="1:26" x14ac:dyDescent="0.2">
      <c r="A1270" t="s">
        <v>8398</v>
      </c>
      <c r="B1270" t="s">
        <v>8399</v>
      </c>
      <c r="C1270" t="s">
        <v>8400</v>
      </c>
      <c r="D1270" t="s">
        <v>8401</v>
      </c>
      <c r="E1270" t="s">
        <v>649</v>
      </c>
      <c r="F1270" t="s">
        <v>30</v>
      </c>
      <c r="G1270">
        <v>2013</v>
      </c>
      <c r="H1270" t="s">
        <v>30</v>
      </c>
      <c r="I1270" t="s">
        <v>8402</v>
      </c>
      <c r="J1270" t="s">
        <v>64</v>
      </c>
      <c r="K1270" t="s">
        <v>30</v>
      </c>
      <c r="M1270" t="s">
        <v>47</v>
      </c>
      <c r="N1270" t="s">
        <v>30</v>
      </c>
      <c r="O1270" t="s">
        <v>68</v>
      </c>
      <c r="P1270" t="s">
        <v>29</v>
      </c>
      <c r="R1270">
        <v>0</v>
      </c>
      <c r="W1270" t="s">
        <v>9851</v>
      </c>
      <c r="X1270" s="9">
        <f>R1270*0.8893</f>
        <v>0</v>
      </c>
      <c r="Y1270" s="10">
        <f>R1270*0.8893</f>
        <v>0</v>
      </c>
      <c r="Z1270" s="10">
        <f>R1270*0.8893</f>
        <v>0</v>
      </c>
    </row>
    <row r="1271" spans="1:26" x14ac:dyDescent="0.2">
      <c r="A1271" t="s">
        <v>8403</v>
      </c>
      <c r="B1271" t="s">
        <v>8404</v>
      </c>
      <c r="C1271" t="s">
        <v>8405</v>
      </c>
      <c r="D1271" t="s">
        <v>8406</v>
      </c>
      <c r="E1271" t="s">
        <v>8407</v>
      </c>
      <c r="F1271" t="s">
        <v>30</v>
      </c>
      <c r="G1271">
        <v>2013</v>
      </c>
      <c r="H1271" t="s">
        <v>30</v>
      </c>
      <c r="I1271" t="s">
        <v>8408</v>
      </c>
      <c r="J1271" t="s">
        <v>122</v>
      </c>
      <c r="K1271" t="s">
        <v>30</v>
      </c>
      <c r="L1271" t="s">
        <v>8409</v>
      </c>
      <c r="M1271" t="s">
        <v>807</v>
      </c>
      <c r="N1271" t="s">
        <v>30</v>
      </c>
      <c r="O1271" t="s">
        <v>2230</v>
      </c>
      <c r="P1271" t="s">
        <v>29</v>
      </c>
      <c r="R1271">
        <v>600</v>
      </c>
      <c r="W1271" t="s">
        <v>9851</v>
      </c>
      <c r="X1271" s="9">
        <f>R1271*0.8893</f>
        <v>533.58000000000004</v>
      </c>
      <c r="Y1271" s="10">
        <f>R1271*0.8893</f>
        <v>533.58000000000004</v>
      </c>
      <c r="Z1271" s="10">
        <f>R1271*0.8893</f>
        <v>533.58000000000004</v>
      </c>
    </row>
    <row r="1272" spans="1:26" x14ac:dyDescent="0.2">
      <c r="A1272" t="s">
        <v>8410</v>
      </c>
      <c r="B1272" t="s">
        <v>8411</v>
      </c>
      <c r="C1272" t="s">
        <v>8412</v>
      </c>
      <c r="D1272" t="s">
        <v>8413</v>
      </c>
      <c r="E1272" t="s">
        <v>8414</v>
      </c>
      <c r="F1272" t="s">
        <v>30</v>
      </c>
      <c r="G1272">
        <v>2013</v>
      </c>
      <c r="H1272" t="s">
        <v>30</v>
      </c>
      <c r="I1272" t="s">
        <v>8415</v>
      </c>
      <c r="J1272" t="s">
        <v>122</v>
      </c>
      <c r="K1272" t="s">
        <v>30</v>
      </c>
      <c r="L1272" t="s">
        <v>8416</v>
      </c>
      <c r="M1272" t="s">
        <v>3578</v>
      </c>
      <c r="N1272" t="s">
        <v>30</v>
      </c>
      <c r="O1272" t="s">
        <v>401</v>
      </c>
      <c r="R1272">
        <v>885</v>
      </c>
      <c r="W1272" t="s">
        <v>9855</v>
      </c>
      <c r="X1272" s="11">
        <f>R1272</f>
        <v>885</v>
      </c>
      <c r="Y1272" s="10">
        <f>R1272</f>
        <v>885</v>
      </c>
      <c r="Z1272" s="10">
        <f>R1272</f>
        <v>885</v>
      </c>
    </row>
    <row r="1273" spans="1:26" x14ac:dyDescent="0.2">
      <c r="A1273" t="s">
        <v>8417</v>
      </c>
      <c r="B1273" t="s">
        <v>8418</v>
      </c>
      <c r="C1273" t="s">
        <v>8419</v>
      </c>
      <c r="D1273" t="s">
        <v>8374</v>
      </c>
      <c r="E1273" t="s">
        <v>8375</v>
      </c>
      <c r="F1273" t="s">
        <v>30</v>
      </c>
      <c r="G1273">
        <v>2013</v>
      </c>
      <c r="H1273" t="s">
        <v>30</v>
      </c>
      <c r="I1273" t="s">
        <v>8420</v>
      </c>
      <c r="J1273" t="s">
        <v>122</v>
      </c>
      <c r="K1273" t="s">
        <v>30</v>
      </c>
      <c r="L1273" t="s">
        <v>8421</v>
      </c>
      <c r="M1273" t="s">
        <v>47</v>
      </c>
      <c r="N1273" t="s">
        <v>30</v>
      </c>
      <c r="O1273" t="s">
        <v>49</v>
      </c>
      <c r="R1273">
        <v>0</v>
      </c>
      <c r="V1273">
        <v>0</v>
      </c>
      <c r="W1273" t="s">
        <v>9852</v>
      </c>
      <c r="X1273" s="11">
        <f>R1273</f>
        <v>0</v>
      </c>
      <c r="Y1273" s="10">
        <f>R1273*1.1863</f>
        <v>0</v>
      </c>
      <c r="Z1273" s="10">
        <f>R1273*1.1863</f>
        <v>0</v>
      </c>
    </row>
    <row r="1274" spans="1:26" x14ac:dyDescent="0.2">
      <c r="A1274" t="s">
        <v>8422</v>
      </c>
      <c r="B1274" t="s">
        <v>8423</v>
      </c>
      <c r="C1274" t="s">
        <v>8424</v>
      </c>
      <c r="D1274" t="s">
        <v>8425</v>
      </c>
      <c r="E1274" t="s">
        <v>8426</v>
      </c>
      <c r="F1274" t="s">
        <v>30</v>
      </c>
      <c r="G1274">
        <v>2013</v>
      </c>
      <c r="H1274" t="s">
        <v>30</v>
      </c>
      <c r="I1274" t="s">
        <v>8427</v>
      </c>
      <c r="J1274" t="s">
        <v>122</v>
      </c>
      <c r="K1274" t="s">
        <v>30</v>
      </c>
      <c r="L1274" t="s">
        <v>8361</v>
      </c>
      <c r="M1274" t="s">
        <v>2474</v>
      </c>
      <c r="N1274" t="s">
        <v>30</v>
      </c>
      <c r="O1274" t="s">
        <v>2230</v>
      </c>
      <c r="P1274" t="s">
        <v>29</v>
      </c>
      <c r="R1274">
        <v>1000</v>
      </c>
      <c r="W1274" t="s">
        <v>9851</v>
      </c>
      <c r="X1274" s="9">
        <f>R1274*0.8893</f>
        <v>889.3</v>
      </c>
      <c r="Y1274" s="10">
        <f>R1274*0.8893</f>
        <v>889.3</v>
      </c>
      <c r="Z1274" s="10">
        <f>R1274*0.8893</f>
        <v>889.3</v>
      </c>
    </row>
    <row r="1275" spans="1:26" x14ac:dyDescent="0.2">
      <c r="A1275" t="s">
        <v>8428</v>
      </c>
      <c r="B1275" t="s">
        <v>8429</v>
      </c>
      <c r="C1275" t="s">
        <v>8430</v>
      </c>
      <c r="D1275" t="s">
        <v>8431</v>
      </c>
      <c r="E1275" t="s">
        <v>8432</v>
      </c>
      <c r="F1275" t="s">
        <v>30</v>
      </c>
      <c r="G1275">
        <v>2013</v>
      </c>
      <c r="H1275" t="s">
        <v>30</v>
      </c>
      <c r="I1275" t="s">
        <v>8433</v>
      </c>
      <c r="J1275" t="s">
        <v>122</v>
      </c>
      <c r="K1275" t="s">
        <v>30</v>
      </c>
      <c r="L1275" t="s">
        <v>8421</v>
      </c>
      <c r="M1275" t="s">
        <v>2474</v>
      </c>
      <c r="N1275" t="s">
        <v>30</v>
      </c>
      <c r="O1275" t="s">
        <v>86</v>
      </c>
      <c r="P1275" t="s">
        <v>29</v>
      </c>
      <c r="R1275" s="5" t="s">
        <v>10052</v>
      </c>
      <c r="Y1275" s="10"/>
      <c r="Z1275" s="10"/>
    </row>
    <row r="1276" spans="1:26" x14ac:dyDescent="0.2">
      <c r="A1276" t="s">
        <v>8434</v>
      </c>
      <c r="B1276" t="s">
        <v>8435</v>
      </c>
      <c r="C1276" t="s">
        <v>8436</v>
      </c>
      <c r="D1276" t="s">
        <v>8425</v>
      </c>
      <c r="E1276" t="s">
        <v>8426</v>
      </c>
      <c r="F1276" t="s">
        <v>30</v>
      </c>
      <c r="G1276">
        <v>2013</v>
      </c>
      <c r="H1276" t="s">
        <v>30</v>
      </c>
      <c r="I1276" t="s">
        <v>8437</v>
      </c>
      <c r="J1276" t="s">
        <v>122</v>
      </c>
      <c r="K1276" t="s">
        <v>30</v>
      </c>
      <c r="L1276" t="s">
        <v>8377</v>
      </c>
      <c r="M1276" t="s">
        <v>2474</v>
      </c>
      <c r="N1276" t="s">
        <v>30</v>
      </c>
      <c r="O1276" t="s">
        <v>2230</v>
      </c>
      <c r="P1276" t="s">
        <v>29</v>
      </c>
      <c r="R1276">
        <v>1000</v>
      </c>
      <c r="W1276" t="s">
        <v>9851</v>
      </c>
      <c r="X1276" s="9">
        <f>R1276*0.8893</f>
        <v>889.3</v>
      </c>
      <c r="Y1276" s="10">
        <f>R1276*0.8893</f>
        <v>889.3</v>
      </c>
      <c r="Z1276" s="10">
        <f>R1276*0.8893</f>
        <v>889.3</v>
      </c>
    </row>
    <row r="1277" spans="1:26" x14ac:dyDescent="0.2">
      <c r="A1277" t="s">
        <v>8438</v>
      </c>
      <c r="B1277" t="s">
        <v>8439</v>
      </c>
      <c r="C1277" t="s">
        <v>8440</v>
      </c>
      <c r="D1277" t="s">
        <v>8441</v>
      </c>
      <c r="E1277" t="s">
        <v>8442</v>
      </c>
      <c r="F1277" t="s">
        <v>30</v>
      </c>
      <c r="G1277">
        <v>2013</v>
      </c>
      <c r="H1277" t="s">
        <v>30</v>
      </c>
      <c r="I1277" t="s">
        <v>8443</v>
      </c>
      <c r="J1277" t="s">
        <v>122</v>
      </c>
      <c r="K1277" t="s">
        <v>30</v>
      </c>
      <c r="L1277" t="s">
        <v>8421</v>
      </c>
      <c r="M1277" t="s">
        <v>8444</v>
      </c>
      <c r="N1277" t="s">
        <v>30</v>
      </c>
      <c r="O1277" t="s">
        <v>1679</v>
      </c>
      <c r="P1277" t="s">
        <v>177</v>
      </c>
      <c r="R1277">
        <v>1000</v>
      </c>
      <c r="W1277" t="s">
        <v>9855</v>
      </c>
      <c r="X1277" s="11">
        <f>R1277</f>
        <v>1000</v>
      </c>
      <c r="Y1277" s="10">
        <f>R1277</f>
        <v>1000</v>
      </c>
      <c r="Z1277" s="10">
        <f>R1277</f>
        <v>1000</v>
      </c>
    </row>
    <row r="1278" spans="1:26" x14ac:dyDescent="0.2">
      <c r="A1278" t="s">
        <v>8445</v>
      </c>
      <c r="B1278" t="s">
        <v>8446</v>
      </c>
      <c r="C1278" t="s">
        <v>8447</v>
      </c>
      <c r="D1278" t="s">
        <v>8448</v>
      </c>
      <c r="E1278" t="s">
        <v>2672</v>
      </c>
      <c r="F1278" t="s">
        <v>30</v>
      </c>
      <c r="G1278">
        <v>2014</v>
      </c>
      <c r="H1278" t="s">
        <v>30</v>
      </c>
      <c r="I1278" t="s">
        <v>8449</v>
      </c>
      <c r="J1278" t="s">
        <v>64</v>
      </c>
      <c r="K1278" t="s">
        <v>30</v>
      </c>
      <c r="L1278" t="s">
        <v>8316</v>
      </c>
      <c r="M1278" t="s">
        <v>2528</v>
      </c>
      <c r="N1278" t="s">
        <v>30</v>
      </c>
      <c r="O1278" t="s">
        <v>97</v>
      </c>
      <c r="P1278" t="s">
        <v>29</v>
      </c>
      <c r="R1278" t="s">
        <v>9854</v>
      </c>
      <c r="S1278" s="5">
        <v>450</v>
      </c>
      <c r="T1278" s="5">
        <v>2490</v>
      </c>
      <c r="U1278" s="5">
        <f>AVERAGE(S1278:T1278)</f>
        <v>1470</v>
      </c>
      <c r="W1278" t="s">
        <v>9851</v>
      </c>
      <c r="X1278" s="9">
        <f>U1278*0.8893</f>
        <v>1307.271</v>
      </c>
      <c r="Y1278" s="15">
        <f>S1278*0.8893</f>
        <v>400.185</v>
      </c>
      <c r="Z1278" s="15">
        <f>T1278*0.8893</f>
        <v>2214.357</v>
      </c>
    </row>
    <row r="1279" spans="1:26" x14ac:dyDescent="0.2">
      <c r="A1279" t="s">
        <v>8450</v>
      </c>
      <c r="B1279" t="s">
        <v>8451</v>
      </c>
      <c r="C1279" t="s">
        <v>8452</v>
      </c>
      <c r="D1279" t="s">
        <v>5732</v>
      </c>
      <c r="E1279" t="s">
        <v>20</v>
      </c>
      <c r="F1279" t="s">
        <v>30</v>
      </c>
      <c r="G1279">
        <v>2014</v>
      </c>
      <c r="H1279" t="s">
        <v>30</v>
      </c>
      <c r="I1279" t="s">
        <v>8453</v>
      </c>
      <c r="J1279" t="s">
        <v>64</v>
      </c>
      <c r="K1279" t="s">
        <v>30</v>
      </c>
      <c r="L1279" t="s">
        <v>8454</v>
      </c>
      <c r="M1279" t="s">
        <v>26</v>
      </c>
      <c r="N1279" t="s">
        <v>30</v>
      </c>
      <c r="O1279" t="s">
        <v>28</v>
      </c>
      <c r="P1279" t="s">
        <v>29</v>
      </c>
      <c r="R1279">
        <v>1495</v>
      </c>
      <c r="W1279" t="s">
        <v>9851</v>
      </c>
      <c r="X1279" s="9">
        <f>R1279*0.8893</f>
        <v>1329.5035</v>
      </c>
      <c r="Y1279" s="10">
        <f>R1279*0.8893</f>
        <v>1329.5035</v>
      </c>
      <c r="Z1279" s="10">
        <f>R1279*0.8893</f>
        <v>1329.5035</v>
      </c>
    </row>
    <row r="1280" spans="1:26" x14ac:dyDescent="0.2">
      <c r="A1280" t="s">
        <v>8455</v>
      </c>
      <c r="B1280" t="s">
        <v>8456</v>
      </c>
      <c r="C1280" t="s">
        <v>8457</v>
      </c>
      <c r="D1280" t="s">
        <v>8458</v>
      </c>
      <c r="E1280" t="s">
        <v>8459</v>
      </c>
      <c r="F1280" t="s">
        <v>30</v>
      </c>
      <c r="G1280">
        <v>2014</v>
      </c>
      <c r="H1280" t="s">
        <v>30</v>
      </c>
      <c r="I1280" t="s">
        <v>8460</v>
      </c>
      <c r="J1280" t="s">
        <v>122</v>
      </c>
      <c r="K1280" t="s">
        <v>30</v>
      </c>
      <c r="L1280" t="s">
        <v>8461</v>
      </c>
      <c r="M1280" t="s">
        <v>8462</v>
      </c>
      <c r="N1280" t="s">
        <v>30</v>
      </c>
      <c r="O1280" t="s">
        <v>49</v>
      </c>
      <c r="R1280">
        <v>0</v>
      </c>
      <c r="V1280">
        <v>0</v>
      </c>
      <c r="W1280" t="s">
        <v>9852</v>
      </c>
      <c r="X1280" s="11">
        <f>R1280</f>
        <v>0</v>
      </c>
      <c r="Y1280" s="10">
        <f>R1280*1.1863</f>
        <v>0</v>
      </c>
      <c r="Z1280" s="10">
        <f>R1280*1.1863</f>
        <v>0</v>
      </c>
    </row>
    <row r="1281" spans="1:26" x14ac:dyDescent="0.2">
      <c r="A1281" t="s">
        <v>8463</v>
      </c>
      <c r="B1281" t="s">
        <v>8464</v>
      </c>
      <c r="C1281" t="s">
        <v>8465</v>
      </c>
      <c r="D1281" t="s">
        <v>8466</v>
      </c>
      <c r="E1281" t="s">
        <v>8467</v>
      </c>
      <c r="F1281" t="s">
        <v>30</v>
      </c>
      <c r="G1281">
        <v>2014</v>
      </c>
      <c r="H1281" t="s">
        <v>30</v>
      </c>
      <c r="I1281" t="s">
        <v>8468</v>
      </c>
      <c r="J1281" t="s">
        <v>122</v>
      </c>
      <c r="K1281" t="s">
        <v>30</v>
      </c>
      <c r="L1281" t="s">
        <v>8310</v>
      </c>
      <c r="M1281" t="s">
        <v>263</v>
      </c>
      <c r="N1281" t="s">
        <v>30</v>
      </c>
      <c r="O1281" t="s">
        <v>189</v>
      </c>
      <c r="P1281" t="s">
        <v>29</v>
      </c>
      <c r="R1281">
        <v>600</v>
      </c>
      <c r="W1281" t="s">
        <v>9859</v>
      </c>
      <c r="X1281" s="9">
        <f>R1281*0.9517</f>
        <v>571.02</v>
      </c>
      <c r="Y1281" s="10">
        <f>R1281*0.9157</f>
        <v>549.41999999999996</v>
      </c>
      <c r="Z1281" s="10">
        <f>R1281*0.9157</f>
        <v>549.41999999999996</v>
      </c>
    </row>
    <row r="1282" spans="1:26" x14ac:dyDescent="0.2">
      <c r="A1282" t="s">
        <v>8469</v>
      </c>
      <c r="B1282" t="s">
        <v>8470</v>
      </c>
      <c r="C1282" t="s">
        <v>8471</v>
      </c>
      <c r="D1282" t="s">
        <v>8466</v>
      </c>
      <c r="E1282" t="s">
        <v>8467</v>
      </c>
      <c r="F1282" t="s">
        <v>30</v>
      </c>
      <c r="G1282">
        <v>2014</v>
      </c>
      <c r="H1282" t="s">
        <v>30</v>
      </c>
      <c r="I1282" t="s">
        <v>8472</v>
      </c>
      <c r="J1282" t="s">
        <v>122</v>
      </c>
      <c r="K1282" t="s">
        <v>30</v>
      </c>
      <c r="L1282" t="s">
        <v>8310</v>
      </c>
      <c r="M1282" t="s">
        <v>263</v>
      </c>
      <c r="N1282" t="s">
        <v>30</v>
      </c>
      <c r="O1282" t="s">
        <v>189</v>
      </c>
      <c r="P1282" t="s">
        <v>29</v>
      </c>
      <c r="R1282">
        <v>600</v>
      </c>
      <c r="W1282" t="s">
        <v>9859</v>
      </c>
      <c r="X1282" s="9">
        <f>R1282*0.9517</f>
        <v>571.02</v>
      </c>
      <c r="Y1282" s="10">
        <f>R1282*0.9157</f>
        <v>549.41999999999996</v>
      </c>
      <c r="Z1282" s="10">
        <f>R1282*0.9157</f>
        <v>549.41999999999996</v>
      </c>
    </row>
    <row r="1283" spans="1:26" x14ac:dyDescent="0.2">
      <c r="A1283" t="s">
        <v>8473</v>
      </c>
      <c r="B1283" t="s">
        <v>8474</v>
      </c>
      <c r="C1283" t="s">
        <v>8475</v>
      </c>
      <c r="D1283" t="s">
        <v>8476</v>
      </c>
      <c r="E1283" t="s">
        <v>8477</v>
      </c>
      <c r="F1283" t="s">
        <v>30</v>
      </c>
      <c r="G1283">
        <v>2014</v>
      </c>
      <c r="H1283" t="s">
        <v>30</v>
      </c>
      <c r="I1283" t="s">
        <v>8478</v>
      </c>
      <c r="J1283" t="s">
        <v>122</v>
      </c>
      <c r="K1283" t="s">
        <v>30</v>
      </c>
      <c r="L1283" t="s">
        <v>8479</v>
      </c>
      <c r="M1283" t="s">
        <v>8480</v>
      </c>
      <c r="N1283" t="s">
        <v>30</v>
      </c>
      <c r="O1283" t="s">
        <v>2230</v>
      </c>
      <c r="P1283" t="s">
        <v>29</v>
      </c>
      <c r="R1283">
        <v>2000</v>
      </c>
      <c r="W1283" t="s">
        <v>9851</v>
      </c>
      <c r="X1283" s="9">
        <f>R1283*0.8893</f>
        <v>1778.6</v>
      </c>
      <c r="Y1283" s="10">
        <f>R1283*0.8893</f>
        <v>1778.6</v>
      </c>
      <c r="Z1283" s="10">
        <f>R1283*0.8893</f>
        <v>1778.6</v>
      </c>
    </row>
    <row r="1284" spans="1:26" x14ac:dyDescent="0.2">
      <c r="A1284" t="s">
        <v>8481</v>
      </c>
      <c r="B1284" t="s">
        <v>8482</v>
      </c>
      <c r="C1284" t="s">
        <v>8483</v>
      </c>
      <c r="D1284" t="s">
        <v>8484</v>
      </c>
      <c r="E1284" t="s">
        <v>8485</v>
      </c>
      <c r="F1284" t="s">
        <v>30</v>
      </c>
      <c r="G1284">
        <v>2014</v>
      </c>
      <c r="H1284" t="s">
        <v>30</v>
      </c>
      <c r="I1284" t="s">
        <v>8486</v>
      </c>
      <c r="J1284" t="s">
        <v>122</v>
      </c>
      <c r="K1284" t="s">
        <v>30</v>
      </c>
      <c r="M1284" t="s">
        <v>807</v>
      </c>
      <c r="N1284" t="s">
        <v>30</v>
      </c>
      <c r="O1284" t="s">
        <v>8487</v>
      </c>
      <c r="R1284" s="5" t="s">
        <v>10052</v>
      </c>
      <c r="Y1284" s="10"/>
      <c r="Z1284" s="10"/>
    </row>
    <row r="1285" spans="1:26" x14ac:dyDescent="0.2">
      <c r="A1285" t="s">
        <v>8488</v>
      </c>
      <c r="B1285" t="s">
        <v>8489</v>
      </c>
      <c r="C1285" t="s">
        <v>8490</v>
      </c>
      <c r="D1285" t="s">
        <v>8491</v>
      </c>
      <c r="E1285" t="s">
        <v>8492</v>
      </c>
      <c r="F1285" t="s">
        <v>30</v>
      </c>
      <c r="G1285">
        <v>2014</v>
      </c>
      <c r="H1285" t="s">
        <v>30</v>
      </c>
      <c r="I1285" t="s">
        <v>8493</v>
      </c>
      <c r="J1285" t="s">
        <v>23</v>
      </c>
      <c r="K1285" t="s">
        <v>30</v>
      </c>
      <c r="L1285" t="s">
        <v>8321</v>
      </c>
      <c r="M1285" t="s">
        <v>8494</v>
      </c>
      <c r="N1285" t="s">
        <v>30</v>
      </c>
      <c r="O1285" t="s">
        <v>2230</v>
      </c>
      <c r="P1285" t="s">
        <v>29</v>
      </c>
      <c r="R1285">
        <v>800</v>
      </c>
      <c r="W1285" t="s">
        <v>9851</v>
      </c>
      <c r="X1285" s="9">
        <f>R1285*0.8893</f>
        <v>711.43999999999994</v>
      </c>
      <c r="Y1285" s="10">
        <f>R1285*0.8893</f>
        <v>711.43999999999994</v>
      </c>
      <c r="Z1285" s="10">
        <f>R1285*0.8893</f>
        <v>711.43999999999994</v>
      </c>
    </row>
    <row r="1286" spans="1:26" x14ac:dyDescent="0.2">
      <c r="A1286" t="s">
        <v>8495</v>
      </c>
      <c r="B1286" t="s">
        <v>8496</v>
      </c>
      <c r="C1286" t="s">
        <v>8497</v>
      </c>
      <c r="D1286" t="s">
        <v>8498</v>
      </c>
      <c r="E1286" t="s">
        <v>8499</v>
      </c>
      <c r="F1286" t="s">
        <v>30</v>
      </c>
      <c r="G1286">
        <v>2014</v>
      </c>
      <c r="H1286" t="s">
        <v>30</v>
      </c>
      <c r="I1286" t="s">
        <v>8500</v>
      </c>
      <c r="J1286" t="s">
        <v>23</v>
      </c>
      <c r="K1286" t="s">
        <v>30</v>
      </c>
      <c r="L1286" t="s">
        <v>8316</v>
      </c>
      <c r="M1286" t="s">
        <v>151</v>
      </c>
      <c r="N1286" t="s">
        <v>30</v>
      </c>
      <c r="O1286" t="s">
        <v>107</v>
      </c>
      <c r="P1286" t="s">
        <v>29</v>
      </c>
      <c r="R1286">
        <v>1745</v>
      </c>
      <c r="W1286" t="s">
        <v>9855</v>
      </c>
      <c r="X1286" s="11">
        <f>R1286</f>
        <v>1745</v>
      </c>
      <c r="Y1286" s="10">
        <f>R1286</f>
        <v>1745</v>
      </c>
      <c r="Z1286" s="10">
        <f>R1286</f>
        <v>1745</v>
      </c>
    </row>
    <row r="1287" spans="1:26" x14ac:dyDescent="0.2">
      <c r="A1287" t="s">
        <v>8501</v>
      </c>
      <c r="B1287" t="s">
        <v>8502</v>
      </c>
      <c r="C1287" t="s">
        <v>8503</v>
      </c>
      <c r="D1287" t="s">
        <v>8504</v>
      </c>
      <c r="E1287" t="s">
        <v>8505</v>
      </c>
      <c r="F1287" t="s">
        <v>30</v>
      </c>
      <c r="G1287">
        <v>2014</v>
      </c>
      <c r="H1287" t="s">
        <v>30</v>
      </c>
      <c r="I1287" t="s">
        <v>8506</v>
      </c>
      <c r="J1287" t="s">
        <v>23</v>
      </c>
      <c r="K1287" t="s">
        <v>30</v>
      </c>
      <c r="L1287" t="s">
        <v>8316</v>
      </c>
      <c r="M1287" t="s">
        <v>1823</v>
      </c>
      <c r="N1287" t="s">
        <v>30</v>
      </c>
      <c r="O1287" t="s">
        <v>1825</v>
      </c>
      <c r="P1287" t="s">
        <v>29</v>
      </c>
      <c r="R1287" s="5">
        <v>50</v>
      </c>
      <c r="W1287" t="s">
        <v>9855</v>
      </c>
      <c r="X1287" s="11">
        <f>R1287</f>
        <v>50</v>
      </c>
      <c r="Y1287" s="10">
        <f>R1287</f>
        <v>50</v>
      </c>
      <c r="Z1287" s="10">
        <f>R1287</f>
        <v>50</v>
      </c>
    </row>
    <row r="1288" spans="1:26" x14ac:dyDescent="0.2">
      <c r="A1288" t="s">
        <v>8507</v>
      </c>
      <c r="B1288" t="s">
        <v>8508</v>
      </c>
      <c r="C1288" t="s">
        <v>8509</v>
      </c>
      <c r="D1288" t="s">
        <v>8510</v>
      </c>
      <c r="E1288" t="s">
        <v>7467</v>
      </c>
      <c r="F1288" t="s">
        <v>30</v>
      </c>
      <c r="G1288">
        <v>2014</v>
      </c>
      <c r="H1288" t="s">
        <v>30</v>
      </c>
      <c r="I1288" t="s">
        <v>8511</v>
      </c>
      <c r="J1288" t="s">
        <v>23</v>
      </c>
      <c r="K1288" t="s">
        <v>30</v>
      </c>
      <c r="L1288" t="s">
        <v>8321</v>
      </c>
      <c r="M1288" t="s">
        <v>1048</v>
      </c>
      <c r="N1288" t="s">
        <v>30</v>
      </c>
      <c r="O1288" t="s">
        <v>107</v>
      </c>
      <c r="P1288" t="s">
        <v>29</v>
      </c>
      <c r="R1288">
        <v>1000</v>
      </c>
      <c r="W1288" t="s">
        <v>9855</v>
      </c>
      <c r="X1288" s="11">
        <f>R1288</f>
        <v>1000</v>
      </c>
      <c r="Y1288" s="10">
        <f>R1288</f>
        <v>1000</v>
      </c>
      <c r="Z1288" s="10">
        <f>R1288</f>
        <v>1000</v>
      </c>
    </row>
    <row r="1289" spans="1:26" x14ac:dyDescent="0.2">
      <c r="A1289" t="s">
        <v>8512</v>
      </c>
      <c r="B1289" t="s">
        <v>8513</v>
      </c>
      <c r="C1289" t="s">
        <v>8514</v>
      </c>
      <c r="D1289" t="s">
        <v>5732</v>
      </c>
      <c r="E1289" t="s">
        <v>20</v>
      </c>
      <c r="F1289" t="s">
        <v>30</v>
      </c>
      <c r="G1289">
        <v>2014</v>
      </c>
      <c r="H1289" t="s">
        <v>30</v>
      </c>
      <c r="I1289" t="s">
        <v>8515</v>
      </c>
      <c r="J1289" t="s">
        <v>23</v>
      </c>
      <c r="K1289" t="s">
        <v>30</v>
      </c>
      <c r="M1289" t="s">
        <v>26</v>
      </c>
      <c r="N1289" t="s">
        <v>30</v>
      </c>
      <c r="O1289" t="s">
        <v>28</v>
      </c>
      <c r="P1289" t="s">
        <v>29</v>
      </c>
      <c r="R1289">
        <v>1495</v>
      </c>
      <c r="W1289" t="s">
        <v>9851</v>
      </c>
      <c r="X1289" s="9">
        <f>R1289*0.8893</f>
        <v>1329.5035</v>
      </c>
      <c r="Y1289" s="10">
        <f>R1289*0.8893</f>
        <v>1329.5035</v>
      </c>
      <c r="Z1289" s="10">
        <f>R1289*0.8893</f>
        <v>1329.5035</v>
      </c>
    </row>
    <row r="1290" spans="1:26" x14ac:dyDescent="0.2">
      <c r="A1290" t="s">
        <v>8516</v>
      </c>
      <c r="B1290" t="s">
        <v>8517</v>
      </c>
      <c r="C1290" t="s">
        <v>8518</v>
      </c>
      <c r="D1290" t="s">
        <v>8519</v>
      </c>
      <c r="E1290" t="s">
        <v>229</v>
      </c>
      <c r="F1290" t="s">
        <v>30</v>
      </c>
      <c r="G1290">
        <v>2014</v>
      </c>
      <c r="H1290" t="s">
        <v>30</v>
      </c>
      <c r="I1290" t="s">
        <v>8520</v>
      </c>
      <c r="J1290" t="s">
        <v>23</v>
      </c>
      <c r="K1290" t="s">
        <v>30</v>
      </c>
      <c r="L1290" t="s">
        <v>8338</v>
      </c>
      <c r="M1290" t="s">
        <v>233</v>
      </c>
      <c r="N1290" t="s">
        <v>30</v>
      </c>
      <c r="O1290" t="s">
        <v>224</v>
      </c>
      <c r="P1290" t="s">
        <v>29</v>
      </c>
      <c r="R1290">
        <v>3700</v>
      </c>
      <c r="W1290" t="s">
        <v>9855</v>
      </c>
      <c r="X1290" s="11">
        <f t="shared" ref="X1290:X1295" si="35">R1290</f>
        <v>3700</v>
      </c>
      <c r="Y1290" s="10">
        <f t="shared" ref="Y1290:Y1295" si="36">R1290</f>
        <v>3700</v>
      </c>
      <c r="Z1290" s="10">
        <f t="shared" ref="Z1290:Z1295" si="37">R1290</f>
        <v>3700</v>
      </c>
    </row>
    <row r="1291" spans="1:26" x14ac:dyDescent="0.2">
      <c r="A1291" t="s">
        <v>8521</v>
      </c>
      <c r="B1291" t="s">
        <v>8522</v>
      </c>
      <c r="C1291" t="s">
        <v>8523</v>
      </c>
      <c r="D1291" t="s">
        <v>8510</v>
      </c>
      <c r="E1291" t="s">
        <v>7467</v>
      </c>
      <c r="F1291" t="s">
        <v>30</v>
      </c>
      <c r="G1291">
        <v>2014</v>
      </c>
      <c r="H1291" t="s">
        <v>30</v>
      </c>
      <c r="I1291" t="s">
        <v>8524</v>
      </c>
      <c r="J1291" t="s">
        <v>23</v>
      </c>
      <c r="K1291" t="s">
        <v>30</v>
      </c>
      <c r="L1291" t="s">
        <v>30</v>
      </c>
      <c r="M1291" t="s">
        <v>8525</v>
      </c>
      <c r="N1291" t="s">
        <v>30</v>
      </c>
      <c r="O1291" t="s">
        <v>107</v>
      </c>
      <c r="P1291" t="s">
        <v>29</v>
      </c>
      <c r="R1291">
        <v>1000</v>
      </c>
      <c r="W1291" t="s">
        <v>9855</v>
      </c>
      <c r="X1291" s="11">
        <f t="shared" si="35"/>
        <v>1000</v>
      </c>
      <c r="Y1291" s="10">
        <f t="shared" si="36"/>
        <v>1000</v>
      </c>
      <c r="Z1291" s="10">
        <f t="shared" si="37"/>
        <v>1000</v>
      </c>
    </row>
    <row r="1292" spans="1:26" x14ac:dyDescent="0.2">
      <c r="A1292" t="s">
        <v>8526</v>
      </c>
      <c r="B1292" t="s">
        <v>8527</v>
      </c>
      <c r="C1292" t="s">
        <v>8528</v>
      </c>
      <c r="D1292" t="s">
        <v>8529</v>
      </c>
      <c r="E1292" t="s">
        <v>7874</v>
      </c>
      <c r="F1292" t="s">
        <v>30</v>
      </c>
      <c r="G1292">
        <v>2014</v>
      </c>
      <c r="H1292" t="s">
        <v>30</v>
      </c>
      <c r="I1292" t="s">
        <v>8500</v>
      </c>
      <c r="J1292" t="s">
        <v>23</v>
      </c>
      <c r="K1292" t="s">
        <v>30</v>
      </c>
      <c r="L1292" t="s">
        <v>8316</v>
      </c>
      <c r="M1292" t="s">
        <v>151</v>
      </c>
      <c r="N1292" t="s">
        <v>30</v>
      </c>
      <c r="O1292" t="s">
        <v>664</v>
      </c>
      <c r="P1292" t="s">
        <v>253</v>
      </c>
      <c r="R1292">
        <v>2190</v>
      </c>
      <c r="W1292" t="s">
        <v>9855</v>
      </c>
      <c r="X1292" s="11">
        <f t="shared" si="35"/>
        <v>2190</v>
      </c>
      <c r="Y1292" s="10">
        <f t="shared" si="36"/>
        <v>2190</v>
      </c>
      <c r="Z1292" s="10">
        <f t="shared" si="37"/>
        <v>2190</v>
      </c>
    </row>
    <row r="1293" spans="1:26" x14ac:dyDescent="0.2">
      <c r="A1293" t="s">
        <v>8530</v>
      </c>
      <c r="B1293" t="s">
        <v>8531</v>
      </c>
      <c r="C1293" t="s">
        <v>8532</v>
      </c>
      <c r="D1293" t="s">
        <v>8533</v>
      </c>
      <c r="E1293" t="s">
        <v>8534</v>
      </c>
      <c r="F1293" t="s">
        <v>30</v>
      </c>
      <c r="G1293">
        <v>2014</v>
      </c>
      <c r="H1293" t="s">
        <v>30</v>
      </c>
      <c r="I1293" t="s">
        <v>8535</v>
      </c>
      <c r="J1293" t="s">
        <v>23</v>
      </c>
      <c r="K1293" t="s">
        <v>30</v>
      </c>
      <c r="L1293" t="s">
        <v>8321</v>
      </c>
      <c r="M1293" t="s">
        <v>85</v>
      </c>
      <c r="N1293" t="s">
        <v>30</v>
      </c>
      <c r="O1293" t="s">
        <v>2448</v>
      </c>
      <c r="P1293" t="s">
        <v>177</v>
      </c>
      <c r="R1293">
        <v>1758</v>
      </c>
      <c r="W1293" t="s">
        <v>9855</v>
      </c>
      <c r="X1293" s="11">
        <f t="shared" si="35"/>
        <v>1758</v>
      </c>
      <c r="Y1293" s="10">
        <f t="shared" si="36"/>
        <v>1758</v>
      </c>
      <c r="Z1293" s="10">
        <f t="shared" si="37"/>
        <v>1758</v>
      </c>
    </row>
    <row r="1294" spans="1:26" x14ac:dyDescent="0.2">
      <c r="A1294" t="s">
        <v>8536</v>
      </c>
      <c r="B1294" t="s">
        <v>8537</v>
      </c>
      <c r="C1294" t="s">
        <v>8538</v>
      </c>
      <c r="D1294" t="s">
        <v>8504</v>
      </c>
      <c r="E1294" t="s">
        <v>8505</v>
      </c>
      <c r="F1294" t="s">
        <v>30</v>
      </c>
      <c r="G1294">
        <v>2014</v>
      </c>
      <c r="H1294" t="s">
        <v>30</v>
      </c>
      <c r="I1294" t="s">
        <v>8539</v>
      </c>
      <c r="J1294" t="s">
        <v>23</v>
      </c>
      <c r="K1294" t="s">
        <v>30</v>
      </c>
      <c r="L1294" t="s">
        <v>8321</v>
      </c>
      <c r="M1294" t="s">
        <v>1823</v>
      </c>
      <c r="N1294" t="s">
        <v>30</v>
      </c>
      <c r="O1294" t="s">
        <v>1825</v>
      </c>
      <c r="P1294" t="s">
        <v>29</v>
      </c>
      <c r="R1294" s="5">
        <v>50</v>
      </c>
      <c r="W1294" t="s">
        <v>9855</v>
      </c>
      <c r="X1294" s="11">
        <f t="shared" si="35"/>
        <v>50</v>
      </c>
      <c r="Y1294" s="10">
        <f t="shared" si="36"/>
        <v>50</v>
      </c>
      <c r="Z1294" s="10">
        <f t="shared" si="37"/>
        <v>50</v>
      </c>
    </row>
    <row r="1295" spans="1:26" x14ac:dyDescent="0.2">
      <c r="A1295" t="s">
        <v>8540</v>
      </c>
      <c r="B1295" t="s">
        <v>8541</v>
      </c>
      <c r="C1295" t="s">
        <v>8542</v>
      </c>
      <c r="D1295" t="s">
        <v>8543</v>
      </c>
      <c r="E1295" t="s">
        <v>1908</v>
      </c>
      <c r="F1295" t="s">
        <v>30</v>
      </c>
      <c r="G1295">
        <v>2014</v>
      </c>
      <c r="H1295" t="s">
        <v>30</v>
      </c>
      <c r="I1295" t="s">
        <v>8544</v>
      </c>
      <c r="J1295" t="s">
        <v>23</v>
      </c>
      <c r="K1295" t="s">
        <v>30</v>
      </c>
      <c r="L1295" t="s">
        <v>8321</v>
      </c>
      <c r="M1295" t="s">
        <v>1835</v>
      </c>
      <c r="N1295" t="s">
        <v>30</v>
      </c>
      <c r="O1295" t="s">
        <v>107</v>
      </c>
      <c r="P1295" t="s">
        <v>29</v>
      </c>
      <c r="R1295">
        <v>1745</v>
      </c>
      <c r="W1295" t="s">
        <v>9855</v>
      </c>
      <c r="X1295" s="11">
        <f t="shared" si="35"/>
        <v>1745</v>
      </c>
      <c r="Y1295" s="10">
        <f t="shared" si="36"/>
        <v>1745</v>
      </c>
      <c r="Z1295" s="10">
        <f t="shared" si="37"/>
        <v>1745</v>
      </c>
    </row>
    <row r="1296" spans="1:26" x14ac:dyDescent="0.2">
      <c r="A1296" t="s">
        <v>8545</v>
      </c>
      <c r="B1296" t="s">
        <v>8546</v>
      </c>
      <c r="C1296" t="s">
        <v>8547</v>
      </c>
      <c r="D1296" t="s">
        <v>8548</v>
      </c>
      <c r="E1296" t="s">
        <v>8549</v>
      </c>
      <c r="F1296" t="s">
        <v>30</v>
      </c>
      <c r="G1296">
        <v>2014</v>
      </c>
      <c r="H1296" t="s">
        <v>30</v>
      </c>
      <c r="I1296" t="s">
        <v>8550</v>
      </c>
      <c r="J1296" t="s">
        <v>23</v>
      </c>
      <c r="K1296" t="s">
        <v>30</v>
      </c>
      <c r="L1296" t="s">
        <v>8268</v>
      </c>
      <c r="M1296" t="s">
        <v>3181</v>
      </c>
      <c r="N1296" t="s">
        <v>30</v>
      </c>
      <c r="O1296" t="s">
        <v>2230</v>
      </c>
      <c r="P1296" t="s">
        <v>29</v>
      </c>
      <c r="R1296">
        <v>1000</v>
      </c>
      <c r="W1296" t="s">
        <v>9851</v>
      </c>
      <c r="X1296" s="9">
        <f>R1296*0.8893</f>
        <v>889.3</v>
      </c>
      <c r="Y1296" s="10">
        <f>R1296*0.8893</f>
        <v>889.3</v>
      </c>
      <c r="Z1296" s="10">
        <f>R1296*0.8893</f>
        <v>889.3</v>
      </c>
    </row>
    <row r="1297" spans="1:26" x14ac:dyDescent="0.2">
      <c r="A1297" t="s">
        <v>8551</v>
      </c>
      <c r="B1297" t="s">
        <v>8552</v>
      </c>
      <c r="C1297" t="s">
        <v>8553</v>
      </c>
      <c r="D1297" t="s">
        <v>8554</v>
      </c>
      <c r="E1297" t="s">
        <v>8555</v>
      </c>
      <c r="F1297" t="s">
        <v>30</v>
      </c>
      <c r="G1297">
        <v>2014</v>
      </c>
      <c r="H1297" t="s">
        <v>30</v>
      </c>
      <c r="I1297" t="s">
        <v>8556</v>
      </c>
      <c r="J1297" t="s">
        <v>23</v>
      </c>
      <c r="K1297" t="s">
        <v>30</v>
      </c>
      <c r="L1297" t="s">
        <v>8282</v>
      </c>
      <c r="M1297" t="s">
        <v>2200</v>
      </c>
      <c r="N1297" t="s">
        <v>30</v>
      </c>
      <c r="O1297" t="s">
        <v>2448</v>
      </c>
      <c r="P1297" t="s">
        <v>177</v>
      </c>
      <c r="R1297">
        <v>1758</v>
      </c>
      <c r="W1297" t="s">
        <v>9855</v>
      </c>
      <c r="X1297" s="11">
        <f>R1297</f>
        <v>1758</v>
      </c>
      <c r="Y1297" s="10">
        <f>R1297</f>
        <v>1758</v>
      </c>
      <c r="Z1297" s="10">
        <f>R1297</f>
        <v>1758</v>
      </c>
    </row>
    <row r="1298" spans="1:26" x14ac:dyDescent="0.2">
      <c r="A1298" t="s">
        <v>8557</v>
      </c>
      <c r="B1298" t="s">
        <v>8558</v>
      </c>
      <c r="C1298" t="s">
        <v>8559</v>
      </c>
      <c r="D1298" t="s">
        <v>8560</v>
      </c>
      <c r="E1298" t="s">
        <v>8561</v>
      </c>
      <c r="F1298" t="s">
        <v>30</v>
      </c>
      <c r="G1298">
        <v>2014</v>
      </c>
      <c r="H1298" t="s">
        <v>30</v>
      </c>
      <c r="I1298" t="s">
        <v>8562</v>
      </c>
      <c r="J1298" t="s">
        <v>23</v>
      </c>
      <c r="K1298" t="s">
        <v>30</v>
      </c>
      <c r="L1298" t="s">
        <v>8321</v>
      </c>
      <c r="M1298" t="s">
        <v>587</v>
      </c>
      <c r="N1298" t="s">
        <v>30</v>
      </c>
      <c r="O1298" t="s">
        <v>664</v>
      </c>
      <c r="P1298" t="s">
        <v>29</v>
      </c>
      <c r="R1298">
        <v>1500</v>
      </c>
      <c r="W1298" t="s">
        <v>9855</v>
      </c>
      <c r="X1298" s="11">
        <f>R1298</f>
        <v>1500</v>
      </c>
      <c r="Y1298" s="10">
        <f>R1298</f>
        <v>1500</v>
      </c>
      <c r="Z1298" s="10">
        <f>R1298</f>
        <v>1500</v>
      </c>
    </row>
    <row r="1299" spans="1:26" x14ac:dyDescent="0.2">
      <c r="A1299" t="s">
        <v>8563</v>
      </c>
      <c r="B1299" t="s">
        <v>8564</v>
      </c>
      <c r="C1299" t="s">
        <v>8565</v>
      </c>
      <c r="D1299" t="s">
        <v>8566</v>
      </c>
      <c r="E1299" t="s">
        <v>8567</v>
      </c>
      <c r="F1299" t="s">
        <v>30</v>
      </c>
      <c r="G1299">
        <v>2014</v>
      </c>
      <c r="H1299" t="s">
        <v>30</v>
      </c>
      <c r="I1299" t="s">
        <v>8568</v>
      </c>
      <c r="J1299" t="s">
        <v>23</v>
      </c>
      <c r="K1299" t="s">
        <v>30</v>
      </c>
      <c r="L1299" t="s">
        <v>8569</v>
      </c>
      <c r="M1299" t="s">
        <v>2249</v>
      </c>
      <c r="N1299" t="s">
        <v>30</v>
      </c>
      <c r="O1299" t="s">
        <v>68</v>
      </c>
      <c r="P1299" t="s">
        <v>253</v>
      </c>
      <c r="R1299">
        <v>1500</v>
      </c>
      <c r="W1299" t="s">
        <v>9851</v>
      </c>
      <c r="X1299" s="9">
        <f>R1299*0.8893</f>
        <v>1333.95</v>
      </c>
      <c r="Y1299" s="10">
        <f>R1299*0.8893</f>
        <v>1333.95</v>
      </c>
      <c r="Z1299" s="10">
        <f>R1299*0.8893</f>
        <v>1333.95</v>
      </c>
    </row>
    <row r="1300" spans="1:26" x14ac:dyDescent="0.2">
      <c r="A1300" t="s">
        <v>8570</v>
      </c>
      <c r="B1300" t="s">
        <v>8571</v>
      </c>
      <c r="C1300" t="s">
        <v>8572</v>
      </c>
      <c r="D1300" t="s">
        <v>8573</v>
      </c>
      <c r="E1300" t="s">
        <v>8574</v>
      </c>
      <c r="F1300" t="s">
        <v>30</v>
      </c>
      <c r="G1300">
        <v>2014</v>
      </c>
      <c r="H1300" t="s">
        <v>30</v>
      </c>
      <c r="I1300" t="s">
        <v>8575</v>
      </c>
      <c r="J1300" t="s">
        <v>23</v>
      </c>
      <c r="K1300" t="s">
        <v>30</v>
      </c>
      <c r="L1300" t="s">
        <v>8316</v>
      </c>
      <c r="M1300" t="s">
        <v>2528</v>
      </c>
      <c r="N1300" t="s">
        <v>30</v>
      </c>
      <c r="O1300" t="s">
        <v>107</v>
      </c>
      <c r="P1300" t="s">
        <v>29</v>
      </c>
      <c r="R1300">
        <v>1875</v>
      </c>
      <c r="W1300" t="s">
        <v>9855</v>
      </c>
      <c r="X1300" s="11">
        <f>R1300</f>
        <v>1875</v>
      </c>
      <c r="Y1300" s="10">
        <f>R1300</f>
        <v>1875</v>
      </c>
      <c r="Z1300" s="10">
        <f>R1300</f>
        <v>1875</v>
      </c>
    </row>
    <row r="1301" spans="1:26" x14ac:dyDescent="0.2">
      <c r="A1301" t="s">
        <v>8576</v>
      </c>
      <c r="B1301" t="s">
        <v>8577</v>
      </c>
      <c r="C1301" t="s">
        <v>8578</v>
      </c>
      <c r="D1301" t="s">
        <v>8579</v>
      </c>
      <c r="E1301" t="s">
        <v>8580</v>
      </c>
      <c r="F1301" t="s">
        <v>30</v>
      </c>
      <c r="G1301">
        <v>2014</v>
      </c>
      <c r="H1301" t="s">
        <v>30</v>
      </c>
      <c r="I1301" t="s">
        <v>8581</v>
      </c>
      <c r="J1301" t="s">
        <v>23</v>
      </c>
      <c r="K1301" t="s">
        <v>30</v>
      </c>
      <c r="L1301" t="s">
        <v>8321</v>
      </c>
      <c r="M1301" t="s">
        <v>2720</v>
      </c>
      <c r="N1301" t="s">
        <v>30</v>
      </c>
      <c r="O1301" t="s">
        <v>664</v>
      </c>
      <c r="P1301" t="s">
        <v>29</v>
      </c>
      <c r="R1301">
        <v>1130</v>
      </c>
      <c r="W1301" t="s">
        <v>9855</v>
      </c>
      <c r="X1301" s="11">
        <f>R1301</f>
        <v>1130</v>
      </c>
      <c r="Y1301" s="10">
        <f>R1301</f>
        <v>1130</v>
      </c>
      <c r="Z1301" s="10">
        <f>R1301</f>
        <v>1130</v>
      </c>
    </row>
    <row r="1302" spans="1:26" x14ac:dyDescent="0.2">
      <c r="A1302" t="s">
        <v>8582</v>
      </c>
      <c r="B1302" t="s">
        <v>8583</v>
      </c>
      <c r="C1302" t="s">
        <v>8584</v>
      </c>
      <c r="D1302" t="s">
        <v>8585</v>
      </c>
      <c r="E1302" t="s">
        <v>1065</v>
      </c>
      <c r="F1302" t="s">
        <v>30</v>
      </c>
      <c r="G1302">
        <v>2014</v>
      </c>
      <c r="H1302" t="s">
        <v>30</v>
      </c>
      <c r="I1302" t="s">
        <v>8586</v>
      </c>
      <c r="J1302" t="s">
        <v>44</v>
      </c>
      <c r="K1302" t="s">
        <v>30</v>
      </c>
      <c r="L1302" t="s">
        <v>8587</v>
      </c>
      <c r="M1302" t="s">
        <v>1069</v>
      </c>
      <c r="N1302" t="s">
        <v>30</v>
      </c>
      <c r="O1302" t="s">
        <v>107</v>
      </c>
      <c r="P1302" t="s">
        <v>29</v>
      </c>
      <c r="R1302">
        <v>1745</v>
      </c>
      <c r="W1302" t="s">
        <v>9855</v>
      </c>
      <c r="X1302" s="11">
        <f>R1302</f>
        <v>1745</v>
      </c>
      <c r="Y1302" s="10">
        <f>R1302</f>
        <v>1745</v>
      </c>
      <c r="Z1302" s="10">
        <f>R1302</f>
        <v>1745</v>
      </c>
    </row>
    <row r="1303" spans="1:26" x14ac:dyDescent="0.2">
      <c r="A1303" t="s">
        <v>8588</v>
      </c>
      <c r="B1303" t="s">
        <v>8589</v>
      </c>
      <c r="C1303" t="s">
        <v>8590</v>
      </c>
      <c r="D1303" t="s">
        <v>8458</v>
      </c>
      <c r="E1303" t="s">
        <v>8459</v>
      </c>
      <c r="F1303" t="s">
        <v>30</v>
      </c>
      <c r="G1303">
        <v>2014</v>
      </c>
      <c r="H1303" t="s">
        <v>30</v>
      </c>
      <c r="I1303" t="s">
        <v>8591</v>
      </c>
      <c r="J1303" t="s">
        <v>44</v>
      </c>
      <c r="K1303" t="s">
        <v>30</v>
      </c>
      <c r="L1303" t="s">
        <v>8592</v>
      </c>
      <c r="M1303" t="s">
        <v>8462</v>
      </c>
      <c r="N1303" t="s">
        <v>30</v>
      </c>
      <c r="O1303" t="s">
        <v>49</v>
      </c>
      <c r="R1303">
        <v>0</v>
      </c>
      <c r="V1303">
        <v>0</v>
      </c>
      <c r="W1303" t="s">
        <v>9852</v>
      </c>
      <c r="X1303" s="11">
        <f>R1303</f>
        <v>0</v>
      </c>
      <c r="Y1303" s="10">
        <f>R1303*1.1863</f>
        <v>0</v>
      </c>
      <c r="Z1303" s="10">
        <f>R1303*1.1863</f>
        <v>0</v>
      </c>
    </row>
    <row r="1304" spans="1:26" x14ac:dyDescent="0.2">
      <c r="A1304" t="s">
        <v>8593</v>
      </c>
      <c r="B1304" t="s">
        <v>8594</v>
      </c>
      <c r="C1304" t="s">
        <v>8595</v>
      </c>
      <c r="D1304" t="s">
        <v>8596</v>
      </c>
      <c r="E1304" t="s">
        <v>8597</v>
      </c>
      <c r="F1304" t="s">
        <v>30</v>
      </c>
      <c r="G1304">
        <v>2014</v>
      </c>
      <c r="H1304" t="s">
        <v>30</v>
      </c>
      <c r="I1304" t="s">
        <v>8598</v>
      </c>
      <c r="J1304" t="s">
        <v>44</v>
      </c>
      <c r="K1304" t="s">
        <v>30</v>
      </c>
      <c r="L1304" t="s">
        <v>8321</v>
      </c>
      <c r="M1304" t="s">
        <v>1219</v>
      </c>
      <c r="N1304" t="s">
        <v>30</v>
      </c>
      <c r="O1304" t="s">
        <v>2230</v>
      </c>
      <c r="P1304" t="s">
        <v>29</v>
      </c>
      <c r="R1304">
        <v>600</v>
      </c>
      <c r="W1304" t="s">
        <v>9851</v>
      </c>
      <c r="X1304" s="9">
        <f>R1304*0.8893</f>
        <v>533.58000000000004</v>
      </c>
      <c r="Y1304" s="10">
        <f>R1304*0.8893</f>
        <v>533.58000000000004</v>
      </c>
      <c r="Z1304" s="10">
        <f>R1304*0.8893</f>
        <v>533.58000000000004</v>
      </c>
    </row>
    <row r="1305" spans="1:26" x14ac:dyDescent="0.2">
      <c r="A1305" t="s">
        <v>8599</v>
      </c>
      <c r="B1305" t="s">
        <v>8600</v>
      </c>
      <c r="D1305" t="s">
        <v>8601</v>
      </c>
      <c r="E1305" t="s">
        <v>8602</v>
      </c>
      <c r="F1305" t="s">
        <v>30</v>
      </c>
      <c r="G1305">
        <v>2014</v>
      </c>
      <c r="H1305" t="s">
        <v>30</v>
      </c>
      <c r="I1305" t="s">
        <v>8603</v>
      </c>
      <c r="J1305" t="s">
        <v>44</v>
      </c>
      <c r="K1305" t="s">
        <v>30</v>
      </c>
      <c r="L1305" t="s">
        <v>8604</v>
      </c>
      <c r="M1305" t="s">
        <v>1219</v>
      </c>
      <c r="N1305" t="s">
        <v>30</v>
      </c>
      <c r="O1305" t="s">
        <v>8605</v>
      </c>
      <c r="R1305" s="5" t="s">
        <v>10052</v>
      </c>
      <c r="Y1305" s="10"/>
      <c r="Z1305" s="10"/>
    </row>
    <row r="1306" spans="1:26" x14ac:dyDescent="0.2">
      <c r="A1306" t="s">
        <v>8599</v>
      </c>
      <c r="B1306" t="s">
        <v>8606</v>
      </c>
      <c r="D1306" t="s">
        <v>8601</v>
      </c>
      <c r="E1306" t="s">
        <v>8602</v>
      </c>
      <c r="F1306" t="s">
        <v>30</v>
      </c>
      <c r="G1306">
        <v>2014</v>
      </c>
      <c r="H1306" t="s">
        <v>30</v>
      </c>
      <c r="I1306" t="s">
        <v>8607</v>
      </c>
      <c r="J1306" t="s">
        <v>44</v>
      </c>
      <c r="K1306" t="s">
        <v>30</v>
      </c>
      <c r="L1306" t="s">
        <v>8282</v>
      </c>
      <c r="M1306" t="s">
        <v>1219</v>
      </c>
      <c r="N1306" t="s">
        <v>30</v>
      </c>
      <c r="O1306" t="s">
        <v>8605</v>
      </c>
      <c r="R1306" s="5" t="s">
        <v>10052</v>
      </c>
      <c r="Y1306" s="10"/>
      <c r="Z1306" s="10"/>
    </row>
    <row r="1307" spans="1:26" x14ac:dyDescent="0.2">
      <c r="A1307" t="s">
        <v>8608</v>
      </c>
      <c r="B1307" t="s">
        <v>8609</v>
      </c>
      <c r="C1307" t="s">
        <v>8610</v>
      </c>
      <c r="D1307" t="s">
        <v>8611</v>
      </c>
      <c r="E1307" t="s">
        <v>8612</v>
      </c>
      <c r="F1307" t="s">
        <v>30</v>
      </c>
      <c r="G1307">
        <v>2014</v>
      </c>
      <c r="H1307" t="s">
        <v>30</v>
      </c>
      <c r="I1307" t="s">
        <v>8613</v>
      </c>
      <c r="J1307" t="s">
        <v>44</v>
      </c>
      <c r="K1307" t="s">
        <v>30</v>
      </c>
      <c r="L1307" t="s">
        <v>8282</v>
      </c>
      <c r="M1307" t="s">
        <v>8003</v>
      </c>
      <c r="N1307" t="s">
        <v>30</v>
      </c>
      <c r="O1307" t="s">
        <v>2230</v>
      </c>
      <c r="P1307" t="s">
        <v>29</v>
      </c>
      <c r="R1307">
        <v>1000</v>
      </c>
      <c r="W1307" t="s">
        <v>9851</v>
      </c>
      <c r="X1307" s="9">
        <f>R1307*0.8893</f>
        <v>889.3</v>
      </c>
      <c r="Y1307" s="10">
        <f>R1307*0.8893</f>
        <v>889.3</v>
      </c>
      <c r="Z1307" s="10">
        <f>R1307*0.8893</f>
        <v>889.3</v>
      </c>
    </row>
    <row r="1308" spans="1:26" x14ac:dyDescent="0.2">
      <c r="A1308" t="s">
        <v>8614</v>
      </c>
      <c r="B1308" t="s">
        <v>8615</v>
      </c>
      <c r="C1308" t="s">
        <v>8616</v>
      </c>
      <c r="D1308" t="s">
        <v>8573</v>
      </c>
      <c r="E1308" t="s">
        <v>8574</v>
      </c>
      <c r="F1308" t="s">
        <v>30</v>
      </c>
      <c r="G1308">
        <v>2015</v>
      </c>
      <c r="H1308" t="s">
        <v>30</v>
      </c>
      <c r="I1308" t="s">
        <v>8617</v>
      </c>
      <c r="J1308" t="s">
        <v>23</v>
      </c>
      <c r="K1308" t="s">
        <v>30</v>
      </c>
      <c r="L1308" t="s">
        <v>8316</v>
      </c>
      <c r="M1308" t="s">
        <v>2528</v>
      </c>
      <c r="N1308" t="s">
        <v>30</v>
      </c>
      <c r="O1308" t="s">
        <v>107</v>
      </c>
      <c r="P1308" t="s">
        <v>29</v>
      </c>
      <c r="R1308">
        <v>1875</v>
      </c>
      <c r="W1308" t="s">
        <v>9855</v>
      </c>
      <c r="X1308" s="11">
        <f>R1308</f>
        <v>1875</v>
      </c>
      <c r="Y1308" s="10">
        <f>R1308</f>
        <v>1875</v>
      </c>
      <c r="Z1308" s="10">
        <f>R1308</f>
        <v>1875</v>
      </c>
    </row>
    <row r="1309" spans="1:26" x14ac:dyDescent="0.2">
      <c r="A1309" t="s">
        <v>8618</v>
      </c>
      <c r="B1309" t="s">
        <v>8619</v>
      </c>
      <c r="C1309" t="s">
        <v>8620</v>
      </c>
      <c r="D1309" t="s">
        <v>8621</v>
      </c>
      <c r="E1309" t="s">
        <v>8622</v>
      </c>
      <c r="F1309" t="s">
        <v>30</v>
      </c>
      <c r="G1309">
        <v>2015</v>
      </c>
      <c r="H1309" t="s">
        <v>30</v>
      </c>
      <c r="I1309" t="s">
        <v>8623</v>
      </c>
      <c r="J1309" t="s">
        <v>23</v>
      </c>
      <c r="K1309" t="s">
        <v>30</v>
      </c>
      <c r="L1309" t="s">
        <v>8268</v>
      </c>
      <c r="M1309" t="s">
        <v>527</v>
      </c>
      <c r="N1309" t="s">
        <v>30</v>
      </c>
      <c r="O1309" t="s">
        <v>2448</v>
      </c>
      <c r="P1309" t="s">
        <v>177</v>
      </c>
      <c r="R1309">
        <v>1758</v>
      </c>
      <c r="W1309" t="s">
        <v>9855</v>
      </c>
      <c r="X1309" s="11">
        <f>R1309</f>
        <v>1758</v>
      </c>
      <c r="Y1309" s="10">
        <f>R1309</f>
        <v>1758</v>
      </c>
      <c r="Z1309" s="10">
        <f>R1309</f>
        <v>1758</v>
      </c>
    </row>
    <row r="1310" spans="1:26" x14ac:dyDescent="0.2">
      <c r="A1310" t="s">
        <v>8624</v>
      </c>
      <c r="B1310" t="s">
        <v>8625</v>
      </c>
      <c r="C1310" t="s">
        <v>8626</v>
      </c>
      <c r="D1310" t="s">
        <v>8627</v>
      </c>
      <c r="E1310" t="s">
        <v>2304</v>
      </c>
      <c r="F1310" t="s">
        <v>30</v>
      </c>
      <c r="G1310">
        <v>2015</v>
      </c>
      <c r="H1310" t="s">
        <v>30</v>
      </c>
      <c r="I1310" t="s">
        <v>8628</v>
      </c>
      <c r="J1310" t="s">
        <v>23</v>
      </c>
      <c r="K1310" t="s">
        <v>30</v>
      </c>
      <c r="L1310" t="s">
        <v>8268</v>
      </c>
      <c r="M1310" t="s">
        <v>527</v>
      </c>
      <c r="N1310" t="s">
        <v>30</v>
      </c>
      <c r="O1310" t="s">
        <v>2230</v>
      </c>
      <c r="P1310" t="s">
        <v>29</v>
      </c>
      <c r="R1310">
        <v>2000</v>
      </c>
      <c r="W1310" t="s">
        <v>9851</v>
      </c>
      <c r="X1310" s="9">
        <f>R1310*0.8893</f>
        <v>1778.6</v>
      </c>
      <c r="Y1310" s="10">
        <f>R1310*0.8893</f>
        <v>1778.6</v>
      </c>
      <c r="Z1310" s="10">
        <f>R1310*0.8893</f>
        <v>1778.6</v>
      </c>
    </row>
    <row r="1311" spans="1:26" x14ac:dyDescent="0.2">
      <c r="A1311" t="s">
        <v>8629</v>
      </c>
      <c r="B1311" t="s">
        <v>8630</v>
      </c>
      <c r="C1311" t="s">
        <v>8631</v>
      </c>
      <c r="D1311" t="s">
        <v>8632</v>
      </c>
      <c r="E1311" t="s">
        <v>6712</v>
      </c>
      <c r="F1311" t="s">
        <v>30</v>
      </c>
      <c r="G1311">
        <v>2015</v>
      </c>
      <c r="H1311" t="s">
        <v>30</v>
      </c>
      <c r="I1311" t="s">
        <v>8633</v>
      </c>
      <c r="J1311" t="s">
        <v>23</v>
      </c>
      <c r="K1311" t="s">
        <v>30</v>
      </c>
      <c r="L1311" t="s">
        <v>8290</v>
      </c>
      <c r="M1311" t="s">
        <v>1835</v>
      </c>
      <c r="N1311" t="s">
        <v>30</v>
      </c>
      <c r="O1311" t="s">
        <v>401</v>
      </c>
      <c r="R1311">
        <v>0</v>
      </c>
      <c r="W1311" t="s">
        <v>9855</v>
      </c>
      <c r="X1311" s="11">
        <f>R1311</f>
        <v>0</v>
      </c>
      <c r="Y1311" s="10">
        <f>R1311</f>
        <v>0</v>
      </c>
      <c r="Z1311" s="10">
        <f>R1311</f>
        <v>0</v>
      </c>
    </row>
    <row r="1312" spans="1:26" x14ac:dyDescent="0.2">
      <c r="A1312" t="s">
        <v>8634</v>
      </c>
      <c r="B1312" t="s">
        <v>8635</v>
      </c>
      <c r="C1312" t="s">
        <v>8636</v>
      </c>
      <c r="D1312" t="s">
        <v>8637</v>
      </c>
      <c r="E1312" t="s">
        <v>218</v>
      </c>
      <c r="F1312" t="s">
        <v>30</v>
      </c>
      <c r="G1312">
        <v>2015</v>
      </c>
      <c r="H1312" t="s">
        <v>30</v>
      </c>
      <c r="I1312" t="s">
        <v>8638</v>
      </c>
      <c r="J1312" t="s">
        <v>23</v>
      </c>
      <c r="K1312" t="s">
        <v>30</v>
      </c>
      <c r="L1312" t="s">
        <v>8639</v>
      </c>
      <c r="M1312" t="s">
        <v>222</v>
      </c>
      <c r="N1312" t="s">
        <v>30</v>
      </c>
      <c r="O1312" t="s">
        <v>224</v>
      </c>
      <c r="P1312" t="s">
        <v>29</v>
      </c>
      <c r="R1312" s="12" t="s">
        <v>9854</v>
      </c>
      <c r="S1312" s="13">
        <v>900</v>
      </c>
      <c r="T1312" s="13">
        <v>2600</v>
      </c>
      <c r="U1312" s="5">
        <f>AVERAGE(S1312:T1312)</f>
        <v>1750</v>
      </c>
      <c r="V1312" s="12"/>
      <c r="W1312" s="12" t="s">
        <v>9855</v>
      </c>
      <c r="X1312" s="11">
        <f>U1312</f>
        <v>1750</v>
      </c>
      <c r="Y1312" s="15">
        <f>S1312</f>
        <v>900</v>
      </c>
      <c r="Z1312" s="15">
        <f>T1312</f>
        <v>2600</v>
      </c>
    </row>
    <row r="1313" spans="1:26" x14ac:dyDescent="0.2">
      <c r="A1313" t="s">
        <v>8640</v>
      </c>
      <c r="B1313" t="s">
        <v>8641</v>
      </c>
      <c r="C1313" t="s">
        <v>8642</v>
      </c>
      <c r="D1313" t="s">
        <v>8643</v>
      </c>
      <c r="E1313" t="s">
        <v>8644</v>
      </c>
      <c r="F1313" t="s">
        <v>30</v>
      </c>
      <c r="G1313">
        <v>2015</v>
      </c>
      <c r="H1313" t="s">
        <v>30</v>
      </c>
      <c r="I1313" t="s">
        <v>8645</v>
      </c>
      <c r="J1313" t="s">
        <v>23</v>
      </c>
      <c r="K1313" t="s">
        <v>30</v>
      </c>
      <c r="L1313" t="s">
        <v>8338</v>
      </c>
      <c r="M1313" t="s">
        <v>587</v>
      </c>
      <c r="N1313" t="s">
        <v>30</v>
      </c>
      <c r="O1313" t="s">
        <v>68</v>
      </c>
      <c r="P1313" t="s">
        <v>253</v>
      </c>
      <c r="R1313">
        <v>1700</v>
      </c>
      <c r="W1313" t="s">
        <v>9851</v>
      </c>
      <c r="X1313" s="9">
        <f>R1313*0.8893</f>
        <v>1511.81</v>
      </c>
      <c r="Y1313" s="10">
        <f>R1313*0.8893</f>
        <v>1511.81</v>
      </c>
      <c r="Z1313" s="10">
        <f>R1313*0.8893</f>
        <v>1511.81</v>
      </c>
    </row>
    <row r="1314" spans="1:26" x14ac:dyDescent="0.2">
      <c r="A1314" t="s">
        <v>8646</v>
      </c>
      <c r="B1314" t="s">
        <v>8647</v>
      </c>
      <c r="C1314" t="s">
        <v>8648</v>
      </c>
      <c r="D1314" t="s">
        <v>8649</v>
      </c>
      <c r="E1314" t="s">
        <v>2931</v>
      </c>
      <c r="F1314" t="s">
        <v>30</v>
      </c>
      <c r="G1314">
        <v>2015</v>
      </c>
      <c r="H1314" t="s">
        <v>30</v>
      </c>
      <c r="I1314" t="s">
        <v>8650</v>
      </c>
      <c r="J1314" t="s">
        <v>23</v>
      </c>
      <c r="K1314" t="s">
        <v>30</v>
      </c>
      <c r="L1314" t="s">
        <v>8321</v>
      </c>
      <c r="M1314" t="s">
        <v>1005</v>
      </c>
      <c r="N1314" t="s">
        <v>30</v>
      </c>
      <c r="O1314" t="s">
        <v>664</v>
      </c>
      <c r="P1314" t="s">
        <v>29</v>
      </c>
      <c r="R1314">
        <v>3300</v>
      </c>
      <c r="W1314" t="s">
        <v>9855</v>
      </c>
      <c r="X1314" s="11">
        <f>R1314</f>
        <v>3300</v>
      </c>
      <c r="Y1314" s="10">
        <f>R1314</f>
        <v>3300</v>
      </c>
      <c r="Z1314" s="10">
        <f>R1314</f>
        <v>3300</v>
      </c>
    </row>
    <row r="1315" spans="1:26" x14ac:dyDescent="0.2">
      <c r="A1315" t="s">
        <v>8651</v>
      </c>
      <c r="B1315" t="s">
        <v>8652</v>
      </c>
      <c r="C1315" t="s">
        <v>8653</v>
      </c>
      <c r="D1315" t="s">
        <v>8654</v>
      </c>
      <c r="E1315" t="s">
        <v>8655</v>
      </c>
      <c r="F1315" t="s">
        <v>30</v>
      </c>
      <c r="G1315">
        <v>2015</v>
      </c>
      <c r="H1315" t="s">
        <v>30</v>
      </c>
      <c r="I1315" t="s">
        <v>8656</v>
      </c>
      <c r="J1315" t="s">
        <v>23</v>
      </c>
      <c r="K1315" t="s">
        <v>30</v>
      </c>
      <c r="L1315" t="s">
        <v>8321</v>
      </c>
      <c r="M1315" t="s">
        <v>1048</v>
      </c>
      <c r="N1315" t="s">
        <v>30</v>
      </c>
      <c r="O1315" t="s">
        <v>68</v>
      </c>
      <c r="P1315" t="s">
        <v>253</v>
      </c>
      <c r="R1315">
        <v>1500</v>
      </c>
      <c r="W1315" t="s">
        <v>9851</v>
      </c>
      <c r="X1315" s="9">
        <f>R1315*0.8893</f>
        <v>1333.95</v>
      </c>
      <c r="Y1315" s="10">
        <f>R1315*0.8893</f>
        <v>1333.95</v>
      </c>
      <c r="Z1315" s="10">
        <f>R1315*0.8893</f>
        <v>1333.95</v>
      </c>
    </row>
    <row r="1316" spans="1:26" x14ac:dyDescent="0.2">
      <c r="A1316" t="s">
        <v>8657</v>
      </c>
      <c r="B1316" t="s">
        <v>8658</v>
      </c>
      <c r="C1316" t="s">
        <v>8659</v>
      </c>
      <c r="D1316" t="s">
        <v>8660</v>
      </c>
      <c r="E1316" t="s">
        <v>8661</v>
      </c>
      <c r="F1316" t="s">
        <v>30</v>
      </c>
      <c r="G1316">
        <v>2015</v>
      </c>
      <c r="H1316" t="s">
        <v>30</v>
      </c>
      <c r="I1316" t="s">
        <v>8662</v>
      </c>
      <c r="J1316" t="s">
        <v>23</v>
      </c>
      <c r="K1316" t="s">
        <v>30</v>
      </c>
      <c r="L1316" t="s">
        <v>8290</v>
      </c>
      <c r="M1316" t="s">
        <v>8663</v>
      </c>
      <c r="N1316" t="s">
        <v>30</v>
      </c>
      <c r="O1316" t="s">
        <v>107</v>
      </c>
      <c r="P1316" t="s">
        <v>29</v>
      </c>
      <c r="R1316">
        <v>1745</v>
      </c>
      <c r="W1316" t="s">
        <v>9855</v>
      </c>
      <c r="X1316" s="11">
        <f>R1316</f>
        <v>1745</v>
      </c>
      <c r="Y1316" s="10">
        <f>R1316</f>
        <v>1745</v>
      </c>
      <c r="Z1316" s="10">
        <f>R1316</f>
        <v>1745</v>
      </c>
    </row>
    <row r="1317" spans="1:26" x14ac:dyDescent="0.2">
      <c r="A1317" t="s">
        <v>8664</v>
      </c>
      <c r="B1317" t="s">
        <v>8665</v>
      </c>
      <c r="C1317" t="s">
        <v>8666</v>
      </c>
      <c r="D1317" t="s">
        <v>8649</v>
      </c>
      <c r="E1317" t="s">
        <v>2931</v>
      </c>
      <c r="F1317" t="s">
        <v>30</v>
      </c>
      <c r="G1317">
        <v>2015</v>
      </c>
      <c r="H1317" t="s">
        <v>30</v>
      </c>
      <c r="I1317" t="s">
        <v>8667</v>
      </c>
      <c r="J1317" t="s">
        <v>23</v>
      </c>
      <c r="K1317" t="s">
        <v>30</v>
      </c>
      <c r="M1317" t="s">
        <v>1005</v>
      </c>
      <c r="N1317" t="s">
        <v>30</v>
      </c>
      <c r="O1317" t="s">
        <v>664</v>
      </c>
      <c r="P1317" t="s">
        <v>29</v>
      </c>
      <c r="R1317">
        <v>3300</v>
      </c>
      <c r="W1317" t="s">
        <v>9855</v>
      </c>
      <c r="X1317" s="11">
        <f>R1317</f>
        <v>3300</v>
      </c>
      <c r="Y1317" s="10">
        <f>R1317</f>
        <v>3300</v>
      </c>
      <c r="Z1317" s="10">
        <f>R1317</f>
        <v>3300</v>
      </c>
    </row>
    <row r="1318" spans="1:26" x14ac:dyDescent="0.2">
      <c r="A1318" t="s">
        <v>8668</v>
      </c>
      <c r="B1318" t="s">
        <v>8669</v>
      </c>
      <c r="C1318" t="s">
        <v>8670</v>
      </c>
      <c r="D1318" t="s">
        <v>8671</v>
      </c>
      <c r="E1318" t="s">
        <v>8672</v>
      </c>
      <c r="F1318" t="s">
        <v>30</v>
      </c>
      <c r="G1318">
        <v>2015</v>
      </c>
      <c r="H1318" t="s">
        <v>30</v>
      </c>
      <c r="I1318" t="s">
        <v>8673</v>
      </c>
      <c r="J1318" t="s">
        <v>122</v>
      </c>
      <c r="K1318" t="s">
        <v>30</v>
      </c>
      <c r="L1318" t="s">
        <v>8282</v>
      </c>
      <c r="M1318" t="s">
        <v>47</v>
      </c>
      <c r="N1318" t="s">
        <v>30</v>
      </c>
      <c r="O1318" t="s">
        <v>213</v>
      </c>
      <c r="R1318" s="5" t="s">
        <v>10052</v>
      </c>
      <c r="Y1318" s="10"/>
      <c r="Z1318" s="10"/>
    </row>
    <row r="1319" spans="1:26" x14ac:dyDescent="0.2">
      <c r="A1319" t="s">
        <v>8674</v>
      </c>
      <c r="B1319" t="s">
        <v>8675</v>
      </c>
      <c r="C1319" t="s">
        <v>8676</v>
      </c>
      <c r="D1319" t="s">
        <v>8677</v>
      </c>
      <c r="E1319" t="s">
        <v>8678</v>
      </c>
      <c r="F1319" t="s">
        <v>30</v>
      </c>
      <c r="G1319">
        <v>2015</v>
      </c>
      <c r="H1319" t="s">
        <v>30</v>
      </c>
      <c r="I1319" t="s">
        <v>8679</v>
      </c>
      <c r="J1319" t="s">
        <v>122</v>
      </c>
      <c r="K1319" t="s">
        <v>30</v>
      </c>
      <c r="L1319" t="s">
        <v>8310</v>
      </c>
      <c r="M1319" t="s">
        <v>263</v>
      </c>
      <c r="N1319" t="s">
        <v>30</v>
      </c>
      <c r="O1319" t="s">
        <v>97</v>
      </c>
      <c r="P1319" t="s">
        <v>29</v>
      </c>
      <c r="R1319" t="s">
        <v>9854</v>
      </c>
      <c r="S1319" s="5">
        <v>450</v>
      </c>
      <c r="T1319" s="5">
        <v>1900</v>
      </c>
      <c r="U1319" s="5">
        <f>AVERAGE(S1319:T1319)</f>
        <v>1175</v>
      </c>
      <c r="W1319" t="s">
        <v>9851</v>
      </c>
      <c r="X1319" s="9">
        <f>U1319*0.8893</f>
        <v>1044.9275</v>
      </c>
      <c r="Y1319" s="15">
        <f>S1319*0.8893</f>
        <v>400.185</v>
      </c>
      <c r="Z1319" s="15">
        <f>T1319*0.8893</f>
        <v>1689.67</v>
      </c>
    </row>
    <row r="1320" spans="1:26" x14ac:dyDescent="0.2">
      <c r="A1320" t="s">
        <v>8680</v>
      </c>
      <c r="B1320" t="s">
        <v>8681</v>
      </c>
      <c r="C1320" t="s">
        <v>8682</v>
      </c>
      <c r="D1320" t="s">
        <v>8677</v>
      </c>
      <c r="E1320" t="s">
        <v>8678</v>
      </c>
      <c r="F1320" t="s">
        <v>30</v>
      </c>
      <c r="G1320">
        <v>2015</v>
      </c>
      <c r="H1320" t="s">
        <v>30</v>
      </c>
      <c r="I1320" t="s">
        <v>8683</v>
      </c>
      <c r="J1320" t="s">
        <v>44</v>
      </c>
      <c r="K1320" t="s">
        <v>30</v>
      </c>
      <c r="L1320" t="s">
        <v>8349</v>
      </c>
      <c r="M1320" t="s">
        <v>263</v>
      </c>
      <c r="N1320" t="s">
        <v>30</v>
      </c>
      <c r="O1320" t="s">
        <v>97</v>
      </c>
      <c r="P1320" t="s">
        <v>29</v>
      </c>
      <c r="R1320" t="s">
        <v>9854</v>
      </c>
      <c r="S1320" s="5">
        <v>450</v>
      </c>
      <c r="T1320" s="5">
        <v>1900</v>
      </c>
      <c r="U1320" s="5">
        <f>AVERAGE(S1320:T1320)</f>
        <v>1175</v>
      </c>
      <c r="W1320" t="s">
        <v>9851</v>
      </c>
      <c r="X1320" s="9">
        <f>U1320*0.8893</f>
        <v>1044.9275</v>
      </c>
      <c r="Y1320" s="15">
        <f>S1320*0.8893</f>
        <v>400.185</v>
      </c>
      <c r="Z1320" s="15">
        <f>T1320*0.8893</f>
        <v>1689.67</v>
      </c>
    </row>
    <row r="1321" spans="1:26" x14ac:dyDescent="0.2">
      <c r="A1321" t="s">
        <v>8684</v>
      </c>
      <c r="B1321" t="s">
        <v>8685</v>
      </c>
      <c r="C1321" t="s">
        <v>8686</v>
      </c>
      <c r="D1321" t="s">
        <v>8687</v>
      </c>
      <c r="E1321" t="s">
        <v>8688</v>
      </c>
      <c r="F1321" t="s">
        <v>30</v>
      </c>
      <c r="G1321">
        <v>2015</v>
      </c>
      <c r="H1321" t="s">
        <v>30</v>
      </c>
      <c r="I1321" t="s">
        <v>8689</v>
      </c>
      <c r="J1321" t="s">
        <v>44</v>
      </c>
      <c r="K1321" t="s">
        <v>30</v>
      </c>
      <c r="L1321" t="s">
        <v>8349</v>
      </c>
      <c r="M1321" t="s">
        <v>692</v>
      </c>
      <c r="N1321" t="s">
        <v>30</v>
      </c>
      <c r="O1321" t="s">
        <v>189</v>
      </c>
      <c r="P1321" t="s">
        <v>29</v>
      </c>
      <c r="R1321">
        <v>300</v>
      </c>
      <c r="W1321" t="s">
        <v>9859</v>
      </c>
      <c r="X1321" s="9">
        <f>R1321*0.9517</f>
        <v>285.51</v>
      </c>
      <c r="Y1321" s="10">
        <f>R1321*0.9157</f>
        <v>274.70999999999998</v>
      </c>
      <c r="Z1321" s="10">
        <f>R1321*0.9157</f>
        <v>274.70999999999998</v>
      </c>
    </row>
    <row r="1322" spans="1:26" x14ac:dyDescent="0.2">
      <c r="A1322" t="s">
        <v>8690</v>
      </c>
      <c r="B1322" t="s">
        <v>8691</v>
      </c>
      <c r="C1322" t="s">
        <v>8692</v>
      </c>
      <c r="D1322" t="s">
        <v>7094</v>
      </c>
      <c r="E1322" t="s">
        <v>336</v>
      </c>
      <c r="F1322" t="s">
        <v>30</v>
      </c>
      <c r="G1322">
        <v>2015</v>
      </c>
      <c r="H1322" t="s">
        <v>30</v>
      </c>
      <c r="I1322" t="s">
        <v>8693</v>
      </c>
      <c r="J1322" t="s">
        <v>44</v>
      </c>
      <c r="K1322" t="s">
        <v>30</v>
      </c>
      <c r="M1322" t="s">
        <v>341</v>
      </c>
      <c r="N1322" t="s">
        <v>30</v>
      </c>
      <c r="O1322" t="s">
        <v>343</v>
      </c>
      <c r="P1322" t="s">
        <v>29</v>
      </c>
      <c r="R1322">
        <v>0</v>
      </c>
      <c r="W1322" t="s">
        <v>9855</v>
      </c>
      <c r="X1322" s="11">
        <f>R1322</f>
        <v>0</v>
      </c>
      <c r="Y1322" s="10">
        <f>R1322</f>
        <v>0</v>
      </c>
      <c r="Z1322" s="10">
        <f>R1322</f>
        <v>0</v>
      </c>
    </row>
    <row r="1323" spans="1:26" x14ac:dyDescent="0.2">
      <c r="A1323" t="s">
        <v>8694</v>
      </c>
      <c r="B1323" t="s">
        <v>8695</v>
      </c>
      <c r="C1323" t="s">
        <v>8696</v>
      </c>
      <c r="D1323" t="s">
        <v>5732</v>
      </c>
      <c r="E1323" t="s">
        <v>20</v>
      </c>
      <c r="F1323" t="s">
        <v>30</v>
      </c>
      <c r="G1323">
        <v>2015</v>
      </c>
      <c r="H1323" t="s">
        <v>30</v>
      </c>
      <c r="I1323" t="s">
        <v>8697</v>
      </c>
      <c r="J1323" t="s">
        <v>64</v>
      </c>
      <c r="K1323" t="s">
        <v>30</v>
      </c>
      <c r="M1323" t="s">
        <v>26</v>
      </c>
      <c r="N1323" t="s">
        <v>30</v>
      </c>
      <c r="O1323" t="s">
        <v>28</v>
      </c>
      <c r="P1323" t="s">
        <v>29</v>
      </c>
      <c r="R1323">
        <v>1495</v>
      </c>
      <c r="W1323" t="s">
        <v>9851</v>
      </c>
      <c r="X1323" s="9">
        <f>R1323*0.8893</f>
        <v>1329.5035</v>
      </c>
      <c r="Y1323" s="10">
        <f>R1323*0.8893</f>
        <v>1329.5035</v>
      </c>
      <c r="Z1323" s="10">
        <f>R1323*0.8893</f>
        <v>1329.5035</v>
      </c>
    </row>
    <row r="1324" spans="1:26" x14ac:dyDescent="0.2">
      <c r="A1324" t="s">
        <v>8698</v>
      </c>
      <c r="B1324" t="s">
        <v>8699</v>
      </c>
      <c r="C1324" t="s">
        <v>8700</v>
      </c>
      <c r="D1324" t="s">
        <v>8677</v>
      </c>
      <c r="E1324" t="s">
        <v>8678</v>
      </c>
      <c r="F1324" t="s">
        <v>30</v>
      </c>
      <c r="G1324">
        <v>2015</v>
      </c>
      <c r="H1324" t="s">
        <v>30</v>
      </c>
      <c r="I1324" t="s">
        <v>8701</v>
      </c>
      <c r="J1324" t="s">
        <v>64</v>
      </c>
      <c r="K1324" t="s">
        <v>30</v>
      </c>
      <c r="L1324" t="s">
        <v>8310</v>
      </c>
      <c r="M1324" t="s">
        <v>263</v>
      </c>
      <c r="N1324" t="s">
        <v>30</v>
      </c>
      <c r="O1324" t="s">
        <v>97</v>
      </c>
      <c r="P1324" t="s">
        <v>29</v>
      </c>
      <c r="R1324" t="s">
        <v>9854</v>
      </c>
      <c r="S1324" s="5">
        <v>450</v>
      </c>
      <c r="T1324" s="5">
        <v>1900</v>
      </c>
      <c r="U1324" s="5">
        <f>AVERAGE(S1324:T1324)</f>
        <v>1175</v>
      </c>
      <c r="W1324" t="s">
        <v>9851</v>
      </c>
      <c r="X1324" s="9">
        <f>U1324*0.8893</f>
        <v>1044.9275</v>
      </c>
      <c r="Y1324" s="15">
        <f>S1324*0.8893</f>
        <v>400.185</v>
      </c>
      <c r="Z1324" s="15">
        <f>T1324*0.8893</f>
        <v>1689.67</v>
      </c>
    </row>
    <row r="1325" spans="1:26" x14ac:dyDescent="0.2">
      <c r="A1325" t="s">
        <v>8702</v>
      </c>
      <c r="B1325" t="s">
        <v>8703</v>
      </c>
      <c r="C1325" t="s">
        <v>8704</v>
      </c>
      <c r="D1325" t="s">
        <v>8374</v>
      </c>
      <c r="E1325" t="s">
        <v>8375</v>
      </c>
      <c r="F1325" t="s">
        <v>30</v>
      </c>
      <c r="G1325">
        <v>2015</v>
      </c>
      <c r="H1325" t="s">
        <v>30</v>
      </c>
      <c r="I1325" t="s">
        <v>8705</v>
      </c>
      <c r="J1325" t="s">
        <v>64</v>
      </c>
      <c r="K1325" t="s">
        <v>30</v>
      </c>
      <c r="L1325" t="s">
        <v>8382</v>
      </c>
      <c r="M1325" t="s">
        <v>47</v>
      </c>
      <c r="N1325" t="s">
        <v>30</v>
      </c>
      <c r="O1325" t="s">
        <v>49</v>
      </c>
      <c r="R1325">
        <v>0</v>
      </c>
      <c r="V1325">
        <v>0</v>
      </c>
      <c r="W1325" t="s">
        <v>9852</v>
      </c>
      <c r="X1325" s="11">
        <f>R1325</f>
        <v>0</v>
      </c>
      <c r="Y1325" s="10">
        <f>R1325*1.1863</f>
        <v>0</v>
      </c>
      <c r="Z1325" s="10">
        <f>R1325*1.1863</f>
        <v>0</v>
      </c>
    </row>
    <row r="1326" spans="1:26" x14ac:dyDescent="0.2">
      <c r="A1326" t="s">
        <v>8706</v>
      </c>
      <c r="B1326" t="s">
        <v>8707</v>
      </c>
      <c r="C1326" t="s">
        <v>8708</v>
      </c>
      <c r="D1326" t="s">
        <v>8709</v>
      </c>
      <c r="E1326" t="s">
        <v>8710</v>
      </c>
      <c r="F1326" t="s">
        <v>30</v>
      </c>
      <c r="G1326">
        <v>2013</v>
      </c>
      <c r="H1326" t="s">
        <v>8711</v>
      </c>
      <c r="I1326" t="s">
        <v>8712</v>
      </c>
      <c r="J1326" t="s">
        <v>23</v>
      </c>
      <c r="K1326" t="s">
        <v>30</v>
      </c>
      <c r="L1326" t="s">
        <v>30</v>
      </c>
      <c r="M1326" t="s">
        <v>85</v>
      </c>
      <c r="N1326" t="s">
        <v>30</v>
      </c>
      <c r="O1326" t="s">
        <v>3133</v>
      </c>
      <c r="P1326" t="s">
        <v>1814</v>
      </c>
      <c r="R1326" t="s">
        <v>9854</v>
      </c>
      <c r="S1326" s="5">
        <v>50</v>
      </c>
      <c r="T1326" s="5">
        <v>250</v>
      </c>
      <c r="U1326" s="5">
        <f>AVERAGE(S1326:T1326)</f>
        <v>150</v>
      </c>
      <c r="W1326" t="s">
        <v>9851</v>
      </c>
      <c r="X1326" s="9">
        <f>U1326*0.8893</f>
        <v>133.39500000000001</v>
      </c>
      <c r="Y1326" s="15">
        <f>S1326*0.8893</f>
        <v>44.464999999999996</v>
      </c>
      <c r="Z1326" s="15">
        <f>T1326*0.8893</f>
        <v>222.32499999999999</v>
      </c>
    </row>
    <row r="1327" spans="1:26" x14ac:dyDescent="0.2">
      <c r="A1327" t="s">
        <v>8713</v>
      </c>
      <c r="B1327" t="s">
        <v>8714</v>
      </c>
      <c r="C1327" t="s">
        <v>8715</v>
      </c>
      <c r="D1327" t="s">
        <v>8716</v>
      </c>
      <c r="E1327" t="s">
        <v>6680</v>
      </c>
      <c r="F1327" t="s">
        <v>6680</v>
      </c>
      <c r="G1327">
        <v>2013</v>
      </c>
      <c r="H1327" t="s">
        <v>8717</v>
      </c>
      <c r="I1327" t="s">
        <v>8718</v>
      </c>
      <c r="J1327" t="s">
        <v>23</v>
      </c>
      <c r="K1327" t="s">
        <v>30</v>
      </c>
      <c r="L1327" t="s">
        <v>30</v>
      </c>
      <c r="M1327" t="s">
        <v>285</v>
      </c>
      <c r="N1327" t="s">
        <v>30</v>
      </c>
      <c r="O1327" t="s">
        <v>97</v>
      </c>
      <c r="P1327" t="s">
        <v>29</v>
      </c>
      <c r="R1327" t="s">
        <v>9854</v>
      </c>
      <c r="S1327" s="5">
        <v>450</v>
      </c>
      <c r="T1327" s="5">
        <v>2490</v>
      </c>
      <c r="U1327" s="5">
        <f>AVERAGE(S1327:T1327)</f>
        <v>1470</v>
      </c>
      <c r="W1327" t="s">
        <v>9851</v>
      </c>
      <c r="X1327" s="9">
        <f>U1327*0.8893</f>
        <v>1307.271</v>
      </c>
      <c r="Y1327" s="15">
        <f>S1327*0.8893</f>
        <v>400.185</v>
      </c>
      <c r="Z1327" s="15">
        <f>T1327*0.8893</f>
        <v>2214.357</v>
      </c>
    </row>
    <row r="1328" spans="1:26" x14ac:dyDescent="0.2">
      <c r="A1328" t="s">
        <v>8719</v>
      </c>
      <c r="B1328" t="s">
        <v>8720</v>
      </c>
      <c r="C1328" t="s">
        <v>8721</v>
      </c>
      <c r="D1328" t="s">
        <v>8722</v>
      </c>
      <c r="E1328" t="s">
        <v>7977</v>
      </c>
      <c r="F1328" t="s">
        <v>30</v>
      </c>
      <c r="G1328">
        <v>2013</v>
      </c>
      <c r="H1328" t="s">
        <v>8723</v>
      </c>
      <c r="I1328" t="s">
        <v>8724</v>
      </c>
      <c r="J1328" t="s">
        <v>23</v>
      </c>
      <c r="K1328" t="s">
        <v>30</v>
      </c>
      <c r="L1328" t="s">
        <v>30</v>
      </c>
      <c r="M1328" t="s">
        <v>1621</v>
      </c>
      <c r="N1328" t="s">
        <v>30</v>
      </c>
      <c r="O1328" t="s">
        <v>2230</v>
      </c>
      <c r="P1328" t="s">
        <v>29</v>
      </c>
      <c r="R1328">
        <v>1000</v>
      </c>
      <c r="W1328" t="s">
        <v>9851</v>
      </c>
      <c r="X1328" s="9">
        <f>R1328*0.8893</f>
        <v>889.3</v>
      </c>
      <c r="Y1328" s="10">
        <f>R1328*0.8893</f>
        <v>889.3</v>
      </c>
      <c r="Z1328" s="10">
        <f>R1328*0.8893</f>
        <v>889.3</v>
      </c>
    </row>
    <row r="1329" spans="1:26" x14ac:dyDescent="0.2">
      <c r="A1329" t="s">
        <v>8725</v>
      </c>
      <c r="B1329" t="s">
        <v>8726</v>
      </c>
      <c r="C1329" t="s">
        <v>8727</v>
      </c>
      <c r="D1329" t="s">
        <v>8728</v>
      </c>
      <c r="E1329" t="s">
        <v>282</v>
      </c>
      <c r="F1329" t="s">
        <v>282</v>
      </c>
      <c r="G1329">
        <v>2013</v>
      </c>
      <c r="H1329" t="s">
        <v>8729</v>
      </c>
      <c r="I1329" t="s">
        <v>8730</v>
      </c>
      <c r="J1329" t="s">
        <v>23</v>
      </c>
      <c r="K1329" t="s">
        <v>30</v>
      </c>
      <c r="L1329" t="s">
        <v>30</v>
      </c>
      <c r="M1329" t="s">
        <v>285</v>
      </c>
      <c r="N1329" t="s">
        <v>30</v>
      </c>
      <c r="O1329" t="s">
        <v>97</v>
      </c>
      <c r="P1329" t="s">
        <v>29</v>
      </c>
      <c r="R1329" t="s">
        <v>9854</v>
      </c>
      <c r="S1329" s="5">
        <v>450</v>
      </c>
      <c r="T1329" s="5">
        <v>2490</v>
      </c>
      <c r="U1329" s="5">
        <f>AVERAGE(S1329:T1329)</f>
        <v>1470</v>
      </c>
      <c r="W1329" t="s">
        <v>9851</v>
      </c>
      <c r="X1329" s="9">
        <f>U1329*0.8893</f>
        <v>1307.271</v>
      </c>
      <c r="Y1329" s="15">
        <f>S1329*0.8893</f>
        <v>400.185</v>
      </c>
      <c r="Z1329" s="15">
        <f>T1329*0.8893</f>
        <v>2214.357</v>
      </c>
    </row>
    <row r="1330" spans="1:26" x14ac:dyDescent="0.2">
      <c r="A1330" t="s">
        <v>8731</v>
      </c>
      <c r="B1330" t="s">
        <v>8732</v>
      </c>
      <c r="C1330" t="s">
        <v>8733</v>
      </c>
      <c r="D1330" t="s">
        <v>8734</v>
      </c>
      <c r="E1330" t="s">
        <v>1674</v>
      </c>
      <c r="F1330" t="s">
        <v>2643</v>
      </c>
      <c r="G1330">
        <v>2014</v>
      </c>
      <c r="H1330" t="s">
        <v>8735</v>
      </c>
      <c r="I1330" t="s">
        <v>8736</v>
      </c>
      <c r="J1330" t="s">
        <v>64</v>
      </c>
      <c r="K1330" t="s">
        <v>30</v>
      </c>
      <c r="L1330" t="s">
        <v>30</v>
      </c>
      <c r="M1330" t="s">
        <v>1677</v>
      </c>
      <c r="N1330" t="s">
        <v>30</v>
      </c>
      <c r="O1330" t="s">
        <v>1679</v>
      </c>
      <c r="P1330" t="s">
        <v>30</v>
      </c>
      <c r="R1330">
        <v>2130</v>
      </c>
      <c r="W1330" t="s">
        <v>9855</v>
      </c>
      <c r="X1330" s="11">
        <f>R1330</f>
        <v>2130</v>
      </c>
      <c r="Y1330" s="10">
        <f>R1330</f>
        <v>2130</v>
      </c>
      <c r="Z1330" s="10">
        <f>R1330</f>
        <v>2130</v>
      </c>
    </row>
    <row r="1331" spans="1:26" x14ac:dyDescent="0.2">
      <c r="A1331" t="s">
        <v>8737</v>
      </c>
      <c r="B1331" t="s">
        <v>8738</v>
      </c>
      <c r="C1331" t="s">
        <v>8739</v>
      </c>
      <c r="D1331" t="s">
        <v>8740</v>
      </c>
      <c r="E1331" t="s">
        <v>8741</v>
      </c>
      <c r="F1331" t="s">
        <v>30</v>
      </c>
      <c r="G1331">
        <v>2013</v>
      </c>
      <c r="H1331" t="s">
        <v>8742</v>
      </c>
      <c r="I1331" t="s">
        <v>8743</v>
      </c>
      <c r="J1331" t="s">
        <v>23</v>
      </c>
      <c r="K1331" t="s">
        <v>30</v>
      </c>
      <c r="L1331" t="s">
        <v>30</v>
      </c>
      <c r="M1331" t="s">
        <v>8744</v>
      </c>
      <c r="N1331" t="s">
        <v>30</v>
      </c>
      <c r="O1331" t="s">
        <v>2230</v>
      </c>
      <c r="P1331" t="s">
        <v>29</v>
      </c>
      <c r="R1331">
        <v>400</v>
      </c>
      <c r="W1331" t="s">
        <v>9851</v>
      </c>
      <c r="X1331" s="9">
        <f>R1331*0.8893</f>
        <v>355.71999999999997</v>
      </c>
      <c r="Y1331" s="10">
        <f>R1331*0.8893</f>
        <v>355.71999999999997</v>
      </c>
      <c r="Z1331" s="10">
        <f>R1331*0.8893</f>
        <v>355.71999999999997</v>
      </c>
    </row>
    <row r="1332" spans="1:26" x14ac:dyDescent="0.2">
      <c r="A1332" t="s">
        <v>8745</v>
      </c>
      <c r="B1332" t="s">
        <v>8746</v>
      </c>
      <c r="C1332" t="s">
        <v>8747</v>
      </c>
      <c r="D1332" t="s">
        <v>8748</v>
      </c>
      <c r="E1332" t="s">
        <v>813</v>
      </c>
      <c r="F1332" t="s">
        <v>813</v>
      </c>
      <c r="G1332">
        <v>2013</v>
      </c>
      <c r="H1332" t="s">
        <v>8749</v>
      </c>
      <c r="I1332" t="s">
        <v>8750</v>
      </c>
      <c r="J1332" t="s">
        <v>23</v>
      </c>
      <c r="K1332" t="s">
        <v>30</v>
      </c>
      <c r="L1332" t="s">
        <v>30</v>
      </c>
      <c r="M1332" t="s">
        <v>817</v>
      </c>
      <c r="N1332" t="s">
        <v>30</v>
      </c>
      <c r="O1332" t="s">
        <v>189</v>
      </c>
      <c r="P1332" t="s">
        <v>29</v>
      </c>
      <c r="R1332">
        <v>1500</v>
      </c>
      <c r="W1332" t="s">
        <v>9859</v>
      </c>
      <c r="X1332" s="9">
        <f>R1332*0.9517</f>
        <v>1427.55</v>
      </c>
      <c r="Y1332" s="10">
        <f>R1332*0.9157</f>
        <v>1373.55</v>
      </c>
      <c r="Z1332" s="10">
        <f>R1332*0.9157</f>
        <v>1373.55</v>
      </c>
    </row>
    <row r="1333" spans="1:26" x14ac:dyDescent="0.2">
      <c r="A1333" t="s">
        <v>8751</v>
      </c>
      <c r="B1333" t="s">
        <v>8752</v>
      </c>
      <c r="C1333" t="s">
        <v>8753</v>
      </c>
      <c r="D1333" t="s">
        <v>8754</v>
      </c>
      <c r="E1333" t="s">
        <v>8755</v>
      </c>
      <c r="F1333" t="s">
        <v>8755</v>
      </c>
      <c r="G1333">
        <v>2013</v>
      </c>
      <c r="H1333" t="s">
        <v>8756</v>
      </c>
      <c r="I1333" t="s">
        <v>8757</v>
      </c>
      <c r="J1333" t="s">
        <v>23</v>
      </c>
      <c r="K1333" t="s">
        <v>30</v>
      </c>
      <c r="L1333" t="s">
        <v>30</v>
      </c>
      <c r="M1333" t="s">
        <v>527</v>
      </c>
      <c r="N1333" t="s">
        <v>30</v>
      </c>
      <c r="O1333" t="s">
        <v>8758</v>
      </c>
      <c r="P1333" t="s">
        <v>253</v>
      </c>
      <c r="R1333">
        <v>0</v>
      </c>
      <c r="W1333" t="s">
        <v>9855</v>
      </c>
      <c r="X1333" s="11">
        <f>R1333</f>
        <v>0</v>
      </c>
      <c r="Y1333" s="10">
        <f>R1333</f>
        <v>0</v>
      </c>
      <c r="Z1333" s="10">
        <f>R1333</f>
        <v>0</v>
      </c>
    </row>
    <row r="1334" spans="1:26" x14ac:dyDescent="0.2">
      <c r="A1334" t="s">
        <v>8759</v>
      </c>
      <c r="B1334" t="s">
        <v>8760</v>
      </c>
      <c r="C1334" t="s">
        <v>8761</v>
      </c>
      <c r="D1334" t="s">
        <v>8762</v>
      </c>
      <c r="E1334" t="s">
        <v>8763</v>
      </c>
      <c r="F1334" t="s">
        <v>8763</v>
      </c>
      <c r="G1334">
        <v>2013</v>
      </c>
      <c r="H1334" t="s">
        <v>8764</v>
      </c>
      <c r="I1334" t="s">
        <v>8765</v>
      </c>
      <c r="J1334" t="s">
        <v>23</v>
      </c>
      <c r="K1334" t="s">
        <v>30</v>
      </c>
      <c r="L1334" t="s">
        <v>30</v>
      </c>
      <c r="M1334" t="s">
        <v>3181</v>
      </c>
      <c r="N1334" t="s">
        <v>30</v>
      </c>
      <c r="O1334" t="s">
        <v>107</v>
      </c>
      <c r="P1334" t="s">
        <v>29</v>
      </c>
      <c r="R1334">
        <v>1745</v>
      </c>
      <c r="W1334" t="s">
        <v>9855</v>
      </c>
      <c r="X1334" s="11">
        <f>R1334</f>
        <v>1745</v>
      </c>
      <c r="Y1334" s="10">
        <f>R1334</f>
        <v>1745</v>
      </c>
      <c r="Z1334" s="10">
        <f>R1334</f>
        <v>1745</v>
      </c>
    </row>
    <row r="1335" spans="1:26" x14ac:dyDescent="0.2">
      <c r="A1335" t="s">
        <v>8766</v>
      </c>
      <c r="B1335" t="s">
        <v>8767</v>
      </c>
      <c r="C1335" t="s">
        <v>8768</v>
      </c>
      <c r="D1335" t="s">
        <v>8769</v>
      </c>
      <c r="E1335" t="s">
        <v>564</v>
      </c>
      <c r="F1335" t="s">
        <v>564</v>
      </c>
      <c r="G1335">
        <v>2013</v>
      </c>
      <c r="H1335" t="s">
        <v>8770</v>
      </c>
      <c r="I1335" t="s">
        <v>8771</v>
      </c>
      <c r="J1335" t="s">
        <v>64</v>
      </c>
      <c r="K1335" t="s">
        <v>30</v>
      </c>
      <c r="L1335" t="s">
        <v>30</v>
      </c>
      <c r="M1335" t="s">
        <v>568</v>
      </c>
      <c r="N1335" t="s">
        <v>30</v>
      </c>
      <c r="O1335" t="s">
        <v>97</v>
      </c>
      <c r="P1335" t="s">
        <v>29</v>
      </c>
      <c r="R1335" t="s">
        <v>9854</v>
      </c>
      <c r="S1335" s="5">
        <v>450</v>
      </c>
      <c r="T1335" s="5">
        <v>2490</v>
      </c>
      <c r="U1335" s="5">
        <f>AVERAGE(S1335:T1335)</f>
        <v>1470</v>
      </c>
      <c r="W1335" t="s">
        <v>9851</v>
      </c>
      <c r="X1335" s="9">
        <f>U1335*0.8893</f>
        <v>1307.271</v>
      </c>
      <c r="Y1335" s="15">
        <f>S1335*0.8893</f>
        <v>400.185</v>
      </c>
      <c r="Z1335" s="15">
        <f>T1335*0.8893</f>
        <v>2214.357</v>
      </c>
    </row>
    <row r="1336" spans="1:26" x14ac:dyDescent="0.2">
      <c r="A1336" t="s">
        <v>8772</v>
      </c>
      <c r="B1336" t="s">
        <v>8773</v>
      </c>
      <c r="C1336" t="s">
        <v>8774</v>
      </c>
      <c r="D1336" t="s">
        <v>8775</v>
      </c>
      <c r="E1336" t="s">
        <v>30</v>
      </c>
      <c r="F1336" t="s">
        <v>8776</v>
      </c>
      <c r="G1336">
        <v>2013</v>
      </c>
      <c r="H1336" t="s">
        <v>8777</v>
      </c>
      <c r="I1336" t="s">
        <v>8778</v>
      </c>
      <c r="J1336" t="s">
        <v>64</v>
      </c>
      <c r="K1336" t="s">
        <v>30</v>
      </c>
      <c r="L1336" t="s">
        <v>30</v>
      </c>
      <c r="M1336" t="s">
        <v>30</v>
      </c>
      <c r="N1336" t="s">
        <v>30</v>
      </c>
      <c r="O1336" t="s">
        <v>30</v>
      </c>
      <c r="P1336" t="s">
        <v>30</v>
      </c>
      <c r="R1336" s="5" t="s">
        <v>10052</v>
      </c>
      <c r="Y1336" s="10"/>
      <c r="Z1336" s="10"/>
    </row>
    <row r="1337" spans="1:26" x14ac:dyDescent="0.2">
      <c r="A1337" t="s">
        <v>8779</v>
      </c>
      <c r="B1337" t="s">
        <v>8780</v>
      </c>
      <c r="C1337" t="s">
        <v>8781</v>
      </c>
      <c r="D1337" t="s">
        <v>8716</v>
      </c>
      <c r="E1337" t="s">
        <v>6680</v>
      </c>
      <c r="F1337" t="s">
        <v>6680</v>
      </c>
      <c r="G1337">
        <v>2013</v>
      </c>
      <c r="H1337" t="s">
        <v>8782</v>
      </c>
      <c r="I1337" t="s">
        <v>8783</v>
      </c>
      <c r="J1337" t="s">
        <v>23</v>
      </c>
      <c r="K1337" t="s">
        <v>30</v>
      </c>
      <c r="L1337" t="s">
        <v>30</v>
      </c>
      <c r="M1337" t="s">
        <v>285</v>
      </c>
      <c r="N1337" t="s">
        <v>30</v>
      </c>
      <c r="O1337" t="s">
        <v>97</v>
      </c>
      <c r="P1337" t="s">
        <v>29</v>
      </c>
      <c r="R1337" t="s">
        <v>9854</v>
      </c>
      <c r="S1337" s="5">
        <v>450</v>
      </c>
      <c r="T1337" s="5">
        <v>2490</v>
      </c>
      <c r="U1337" s="5">
        <f>AVERAGE(S1337:T1337)</f>
        <v>1470</v>
      </c>
      <c r="W1337" t="s">
        <v>9851</v>
      </c>
      <c r="X1337" s="9">
        <f>U1337*0.8893</f>
        <v>1307.271</v>
      </c>
      <c r="Y1337" s="15">
        <f>S1337*0.8893</f>
        <v>400.185</v>
      </c>
      <c r="Z1337" s="15">
        <f>T1337*0.8893</f>
        <v>2214.357</v>
      </c>
    </row>
    <row r="1338" spans="1:26" x14ac:dyDescent="0.2">
      <c r="A1338" t="s">
        <v>8784</v>
      </c>
      <c r="B1338" t="s">
        <v>8785</v>
      </c>
      <c r="C1338" t="s">
        <v>8786</v>
      </c>
      <c r="D1338" t="s">
        <v>8787</v>
      </c>
      <c r="E1338" t="s">
        <v>6106</v>
      </c>
      <c r="F1338" t="s">
        <v>6106</v>
      </c>
      <c r="G1338">
        <v>2013</v>
      </c>
      <c r="H1338" t="s">
        <v>8788</v>
      </c>
      <c r="I1338" t="s">
        <v>8789</v>
      </c>
      <c r="J1338" t="s">
        <v>64</v>
      </c>
      <c r="K1338" t="s">
        <v>30</v>
      </c>
      <c r="L1338" t="s">
        <v>30</v>
      </c>
      <c r="M1338" t="s">
        <v>6109</v>
      </c>
      <c r="N1338" t="s">
        <v>30</v>
      </c>
      <c r="O1338" t="s">
        <v>1679</v>
      </c>
      <c r="P1338" t="s">
        <v>177</v>
      </c>
      <c r="R1338">
        <v>1200</v>
      </c>
      <c r="W1338" t="s">
        <v>9855</v>
      </c>
      <c r="X1338" s="11">
        <f>R1338</f>
        <v>1200</v>
      </c>
      <c r="Y1338" s="10">
        <f>R1338</f>
        <v>1200</v>
      </c>
      <c r="Z1338" s="10">
        <f>R1338</f>
        <v>1200</v>
      </c>
    </row>
    <row r="1339" spans="1:26" x14ac:dyDescent="0.2">
      <c r="A1339" t="s">
        <v>8790</v>
      </c>
      <c r="B1339" t="s">
        <v>8791</v>
      </c>
      <c r="C1339" t="s">
        <v>8792</v>
      </c>
      <c r="D1339" t="s">
        <v>8793</v>
      </c>
      <c r="E1339" t="s">
        <v>8794</v>
      </c>
      <c r="F1339" t="s">
        <v>8794</v>
      </c>
      <c r="G1339">
        <v>2013</v>
      </c>
      <c r="H1339" t="s">
        <v>8795</v>
      </c>
      <c r="I1339" t="s">
        <v>8796</v>
      </c>
      <c r="J1339" t="s">
        <v>23</v>
      </c>
      <c r="K1339" t="s">
        <v>30</v>
      </c>
      <c r="L1339" t="s">
        <v>30</v>
      </c>
      <c r="M1339" t="s">
        <v>6045</v>
      </c>
      <c r="N1339" t="s">
        <v>30</v>
      </c>
      <c r="O1339" t="s">
        <v>8758</v>
      </c>
      <c r="P1339" t="s">
        <v>253</v>
      </c>
      <c r="R1339">
        <v>200</v>
      </c>
      <c r="W1339" t="s">
        <v>9855</v>
      </c>
      <c r="X1339" s="11">
        <f>R1339</f>
        <v>200</v>
      </c>
      <c r="Y1339" s="10">
        <f>R1339</f>
        <v>200</v>
      </c>
      <c r="Z1339" s="10">
        <f>R1339</f>
        <v>200</v>
      </c>
    </row>
    <row r="1340" spans="1:26" x14ac:dyDescent="0.2">
      <c r="A1340" t="s">
        <v>8797</v>
      </c>
      <c r="B1340" t="s">
        <v>8798</v>
      </c>
      <c r="C1340" t="s">
        <v>8799</v>
      </c>
      <c r="D1340" t="s">
        <v>8793</v>
      </c>
      <c r="E1340" t="s">
        <v>8794</v>
      </c>
      <c r="F1340" t="s">
        <v>8794</v>
      </c>
      <c r="G1340">
        <v>2013</v>
      </c>
      <c r="H1340" t="s">
        <v>8800</v>
      </c>
      <c r="I1340" t="s">
        <v>8801</v>
      </c>
      <c r="J1340" t="s">
        <v>44</v>
      </c>
      <c r="K1340" t="s">
        <v>30</v>
      </c>
      <c r="L1340" t="s">
        <v>30</v>
      </c>
      <c r="M1340" t="s">
        <v>6045</v>
      </c>
      <c r="N1340" t="s">
        <v>30</v>
      </c>
      <c r="O1340" t="s">
        <v>8758</v>
      </c>
      <c r="P1340" t="s">
        <v>253</v>
      </c>
      <c r="R1340">
        <v>200</v>
      </c>
      <c r="W1340" t="s">
        <v>9855</v>
      </c>
      <c r="X1340" s="11">
        <f>R1340</f>
        <v>200</v>
      </c>
      <c r="Y1340" s="10">
        <f>R1340</f>
        <v>200</v>
      </c>
      <c r="Z1340" s="10">
        <f>R1340</f>
        <v>200</v>
      </c>
    </row>
    <row r="1341" spans="1:26" x14ac:dyDescent="0.2">
      <c r="A1341" t="s">
        <v>8802</v>
      </c>
      <c r="B1341" t="s">
        <v>8803</v>
      </c>
      <c r="C1341" t="s">
        <v>8804</v>
      </c>
      <c r="D1341" t="s">
        <v>8805</v>
      </c>
      <c r="E1341" t="s">
        <v>8806</v>
      </c>
      <c r="F1341" t="s">
        <v>8806</v>
      </c>
      <c r="G1341">
        <v>2013</v>
      </c>
      <c r="H1341" t="s">
        <v>8807</v>
      </c>
      <c r="I1341" t="s">
        <v>8808</v>
      </c>
      <c r="J1341" t="s">
        <v>23</v>
      </c>
      <c r="K1341" t="s">
        <v>30</v>
      </c>
      <c r="L1341" t="s">
        <v>30</v>
      </c>
      <c r="M1341" t="s">
        <v>8663</v>
      </c>
      <c r="N1341" t="s">
        <v>30</v>
      </c>
      <c r="O1341" t="s">
        <v>107</v>
      </c>
      <c r="P1341" t="s">
        <v>29</v>
      </c>
      <c r="R1341">
        <v>1995</v>
      </c>
      <c r="W1341" t="s">
        <v>9855</v>
      </c>
      <c r="X1341" s="11">
        <f>R1341</f>
        <v>1995</v>
      </c>
      <c r="Y1341" s="10">
        <f>R1341</f>
        <v>1995</v>
      </c>
      <c r="Z1341" s="10">
        <f>R1341</f>
        <v>1995</v>
      </c>
    </row>
    <row r="1342" spans="1:26" x14ac:dyDescent="0.2">
      <c r="A1342" t="s">
        <v>8809</v>
      </c>
      <c r="B1342" t="s">
        <v>8810</v>
      </c>
      <c r="C1342" t="s">
        <v>8811</v>
      </c>
      <c r="D1342" t="s">
        <v>8812</v>
      </c>
      <c r="E1342" t="s">
        <v>8813</v>
      </c>
      <c r="F1342" t="s">
        <v>30</v>
      </c>
      <c r="G1342">
        <v>2013</v>
      </c>
      <c r="H1342" t="s">
        <v>8814</v>
      </c>
      <c r="I1342" t="s">
        <v>8815</v>
      </c>
      <c r="J1342" t="s">
        <v>64</v>
      </c>
      <c r="K1342" t="s">
        <v>30</v>
      </c>
      <c r="L1342" t="s">
        <v>30</v>
      </c>
      <c r="M1342" t="s">
        <v>527</v>
      </c>
      <c r="N1342" t="s">
        <v>30</v>
      </c>
      <c r="O1342" t="s">
        <v>2230</v>
      </c>
      <c r="P1342" t="s">
        <v>29</v>
      </c>
      <c r="R1342">
        <v>1000</v>
      </c>
      <c r="W1342" t="s">
        <v>9851</v>
      </c>
      <c r="X1342" s="9">
        <f>R1342*0.8893</f>
        <v>889.3</v>
      </c>
      <c r="Y1342" s="10">
        <f>R1342*0.8893</f>
        <v>889.3</v>
      </c>
      <c r="Z1342" s="10">
        <f>R1342*0.8893</f>
        <v>889.3</v>
      </c>
    </row>
    <row r="1343" spans="1:26" x14ac:dyDescent="0.2">
      <c r="A1343" t="s">
        <v>8816</v>
      </c>
      <c r="B1343" t="s">
        <v>8817</v>
      </c>
      <c r="C1343" t="s">
        <v>8818</v>
      </c>
      <c r="D1343" t="s">
        <v>8819</v>
      </c>
      <c r="E1343" t="s">
        <v>6705</v>
      </c>
      <c r="F1343" t="s">
        <v>6705</v>
      </c>
      <c r="G1343">
        <v>2013</v>
      </c>
      <c r="H1343" t="s">
        <v>8820</v>
      </c>
      <c r="I1343" t="s">
        <v>8821</v>
      </c>
      <c r="J1343" t="s">
        <v>23</v>
      </c>
      <c r="K1343" t="s">
        <v>30</v>
      </c>
      <c r="L1343" t="s">
        <v>30</v>
      </c>
      <c r="M1343" t="s">
        <v>527</v>
      </c>
      <c r="N1343" t="s">
        <v>30</v>
      </c>
      <c r="O1343" t="s">
        <v>107</v>
      </c>
      <c r="P1343" t="s">
        <v>29</v>
      </c>
      <c r="R1343">
        <v>1745</v>
      </c>
      <c r="W1343" t="s">
        <v>9855</v>
      </c>
      <c r="X1343" s="11">
        <f>R1343</f>
        <v>1745</v>
      </c>
      <c r="Y1343" s="10">
        <f>R1343</f>
        <v>1745</v>
      </c>
      <c r="Z1343" s="10">
        <f>R1343</f>
        <v>1745</v>
      </c>
    </row>
    <row r="1344" spans="1:26" x14ac:dyDescent="0.2">
      <c r="A1344" t="s">
        <v>8822</v>
      </c>
      <c r="B1344" t="s">
        <v>8823</v>
      </c>
      <c r="C1344" t="s">
        <v>8824</v>
      </c>
      <c r="D1344" t="s">
        <v>8825</v>
      </c>
      <c r="E1344" t="s">
        <v>8826</v>
      </c>
      <c r="F1344" t="s">
        <v>8826</v>
      </c>
      <c r="G1344">
        <v>2013</v>
      </c>
      <c r="H1344" t="s">
        <v>8827</v>
      </c>
      <c r="I1344" t="s">
        <v>8828</v>
      </c>
      <c r="J1344" t="s">
        <v>44</v>
      </c>
      <c r="K1344" t="s">
        <v>30</v>
      </c>
      <c r="L1344" t="s">
        <v>30</v>
      </c>
      <c r="M1344" t="s">
        <v>285</v>
      </c>
      <c r="N1344" t="s">
        <v>30</v>
      </c>
      <c r="O1344" t="s">
        <v>97</v>
      </c>
      <c r="P1344" t="s">
        <v>29</v>
      </c>
      <c r="R1344">
        <v>1900</v>
      </c>
      <c r="W1344" t="s">
        <v>9851</v>
      </c>
      <c r="X1344" s="9">
        <f>R1344*0.8893</f>
        <v>1689.67</v>
      </c>
      <c r="Y1344" s="10">
        <f>R1344*0.8893</f>
        <v>1689.67</v>
      </c>
      <c r="Z1344" s="10">
        <f>R1344*0.8893</f>
        <v>1689.67</v>
      </c>
    </row>
    <row r="1345" spans="1:26" x14ac:dyDescent="0.2">
      <c r="A1345" t="s">
        <v>8829</v>
      </c>
      <c r="B1345" t="s">
        <v>8830</v>
      </c>
      <c r="C1345" t="s">
        <v>8831</v>
      </c>
      <c r="D1345" t="s">
        <v>8832</v>
      </c>
      <c r="E1345" t="s">
        <v>8833</v>
      </c>
      <c r="F1345" t="s">
        <v>8834</v>
      </c>
      <c r="G1345">
        <v>2014</v>
      </c>
      <c r="H1345" t="s">
        <v>8835</v>
      </c>
      <c r="I1345" t="s">
        <v>8836</v>
      </c>
      <c r="J1345" t="s">
        <v>23</v>
      </c>
      <c r="K1345" t="s">
        <v>30</v>
      </c>
      <c r="L1345" t="s">
        <v>30</v>
      </c>
      <c r="M1345" t="s">
        <v>1621</v>
      </c>
      <c r="N1345" t="s">
        <v>30</v>
      </c>
      <c r="O1345" t="s">
        <v>8837</v>
      </c>
      <c r="P1345" t="s">
        <v>177</v>
      </c>
      <c r="R1345" s="5" t="s">
        <v>10052</v>
      </c>
      <c r="Y1345" s="10"/>
      <c r="Z1345" s="10"/>
    </row>
    <row r="1346" spans="1:26" x14ac:dyDescent="0.2">
      <c r="A1346" t="s">
        <v>8838</v>
      </c>
      <c r="B1346" t="s">
        <v>8839</v>
      </c>
      <c r="C1346" t="s">
        <v>8840</v>
      </c>
      <c r="D1346" t="s">
        <v>8841</v>
      </c>
      <c r="E1346" t="s">
        <v>8842</v>
      </c>
      <c r="F1346" t="s">
        <v>8842</v>
      </c>
      <c r="G1346">
        <v>2014</v>
      </c>
      <c r="H1346" t="s">
        <v>8843</v>
      </c>
      <c r="I1346" t="s">
        <v>8844</v>
      </c>
      <c r="J1346" t="s">
        <v>23</v>
      </c>
      <c r="K1346" t="s">
        <v>30</v>
      </c>
      <c r="L1346" t="s">
        <v>30</v>
      </c>
      <c r="M1346" t="s">
        <v>587</v>
      </c>
      <c r="N1346" t="s">
        <v>30</v>
      </c>
      <c r="O1346" t="s">
        <v>68</v>
      </c>
      <c r="P1346" t="s">
        <v>253</v>
      </c>
      <c r="R1346">
        <v>1500</v>
      </c>
      <c r="W1346" t="s">
        <v>9851</v>
      </c>
      <c r="X1346" s="9">
        <f>R1346*0.8893</f>
        <v>1333.95</v>
      </c>
      <c r="Y1346" s="10">
        <f>R1346*0.8893</f>
        <v>1333.95</v>
      </c>
      <c r="Z1346" s="10">
        <f>R1346*0.8893</f>
        <v>1333.95</v>
      </c>
    </row>
    <row r="1347" spans="1:26" x14ac:dyDescent="0.2">
      <c r="A1347" t="s">
        <v>8845</v>
      </c>
      <c r="B1347" t="s">
        <v>8846</v>
      </c>
      <c r="C1347" t="s">
        <v>8847</v>
      </c>
      <c r="D1347" t="s">
        <v>8754</v>
      </c>
      <c r="E1347" t="s">
        <v>8755</v>
      </c>
      <c r="F1347" t="s">
        <v>8755</v>
      </c>
      <c r="G1347">
        <v>2014</v>
      </c>
      <c r="H1347" t="s">
        <v>8848</v>
      </c>
      <c r="I1347" t="s">
        <v>8849</v>
      </c>
      <c r="J1347" t="s">
        <v>23</v>
      </c>
      <c r="K1347" t="s">
        <v>30</v>
      </c>
      <c r="L1347" t="s">
        <v>30</v>
      </c>
      <c r="M1347" t="s">
        <v>527</v>
      </c>
      <c r="N1347" t="s">
        <v>30</v>
      </c>
      <c r="O1347" t="s">
        <v>8758</v>
      </c>
      <c r="P1347" t="s">
        <v>253</v>
      </c>
      <c r="R1347">
        <v>0</v>
      </c>
      <c r="W1347" t="s">
        <v>9855</v>
      </c>
      <c r="X1347" s="11">
        <f>R1347</f>
        <v>0</v>
      </c>
      <c r="Y1347" s="10">
        <f>R1347</f>
        <v>0</v>
      </c>
      <c r="Z1347" s="10">
        <f>R1347</f>
        <v>0</v>
      </c>
    </row>
    <row r="1348" spans="1:26" x14ac:dyDescent="0.2">
      <c r="A1348" t="s">
        <v>8850</v>
      </c>
      <c r="B1348" t="s">
        <v>8851</v>
      </c>
      <c r="C1348" t="s">
        <v>8852</v>
      </c>
      <c r="D1348" t="s">
        <v>8716</v>
      </c>
      <c r="E1348" t="s">
        <v>6680</v>
      </c>
      <c r="F1348" t="s">
        <v>6680</v>
      </c>
      <c r="G1348">
        <v>2014</v>
      </c>
      <c r="H1348" t="s">
        <v>8853</v>
      </c>
      <c r="I1348" t="s">
        <v>8854</v>
      </c>
      <c r="J1348" t="s">
        <v>44</v>
      </c>
      <c r="K1348" t="s">
        <v>30</v>
      </c>
      <c r="L1348" t="s">
        <v>30</v>
      </c>
      <c r="M1348" t="s">
        <v>285</v>
      </c>
      <c r="N1348" t="s">
        <v>30</v>
      </c>
      <c r="O1348" t="s">
        <v>97</v>
      </c>
      <c r="P1348" t="s">
        <v>29</v>
      </c>
      <c r="R1348" t="s">
        <v>9854</v>
      </c>
      <c r="S1348" s="5">
        <v>450</v>
      </c>
      <c r="T1348" s="5">
        <v>2490</v>
      </c>
      <c r="U1348" s="5">
        <f>AVERAGE(S1348:T1348)</f>
        <v>1470</v>
      </c>
      <c r="W1348" t="s">
        <v>9851</v>
      </c>
      <c r="X1348" s="9">
        <f>U1348*0.8893</f>
        <v>1307.271</v>
      </c>
      <c r="Y1348" s="15">
        <f>S1348*0.8893</f>
        <v>400.185</v>
      </c>
      <c r="Z1348" s="15">
        <f>T1348*0.8893</f>
        <v>2214.357</v>
      </c>
    </row>
    <row r="1349" spans="1:26" x14ac:dyDescent="0.2">
      <c r="A1349" t="s">
        <v>8855</v>
      </c>
      <c r="B1349" t="s">
        <v>8856</v>
      </c>
      <c r="C1349" t="s">
        <v>8857</v>
      </c>
      <c r="D1349" t="s">
        <v>8858</v>
      </c>
      <c r="E1349" t="s">
        <v>8859</v>
      </c>
      <c r="F1349" t="s">
        <v>8859</v>
      </c>
      <c r="G1349">
        <v>2014</v>
      </c>
      <c r="H1349" t="s">
        <v>8860</v>
      </c>
      <c r="I1349" t="s">
        <v>8861</v>
      </c>
      <c r="J1349" t="s">
        <v>44</v>
      </c>
      <c r="K1349" t="s">
        <v>30</v>
      </c>
      <c r="L1349" t="s">
        <v>30</v>
      </c>
      <c r="M1349" t="s">
        <v>263</v>
      </c>
      <c r="N1349" t="s">
        <v>30</v>
      </c>
      <c r="O1349" t="s">
        <v>452</v>
      </c>
      <c r="P1349" t="s">
        <v>29</v>
      </c>
      <c r="R1349">
        <v>450</v>
      </c>
      <c r="W1349" t="s">
        <v>9855</v>
      </c>
      <c r="X1349" s="11">
        <f>R1349</f>
        <v>450</v>
      </c>
      <c r="Y1349" s="10">
        <f>R1349</f>
        <v>450</v>
      </c>
      <c r="Z1349" s="10">
        <f>R1349</f>
        <v>450</v>
      </c>
    </row>
    <row r="1350" spans="1:26" x14ac:dyDescent="0.2">
      <c r="A1350" t="s">
        <v>8862</v>
      </c>
      <c r="B1350" t="s">
        <v>8863</v>
      </c>
      <c r="C1350" t="s">
        <v>8864</v>
      </c>
      <c r="D1350" t="s">
        <v>8865</v>
      </c>
      <c r="E1350" t="s">
        <v>91</v>
      </c>
      <c r="F1350" t="s">
        <v>91</v>
      </c>
      <c r="G1350">
        <v>2014</v>
      </c>
      <c r="H1350" t="s">
        <v>8866</v>
      </c>
      <c r="I1350" t="s">
        <v>8867</v>
      </c>
      <c r="J1350" t="s">
        <v>44</v>
      </c>
      <c r="K1350" t="s">
        <v>30</v>
      </c>
      <c r="L1350" t="s">
        <v>30</v>
      </c>
      <c r="N1350" t="s">
        <v>30</v>
      </c>
      <c r="O1350" t="s">
        <v>97</v>
      </c>
      <c r="P1350" t="s">
        <v>29</v>
      </c>
      <c r="R1350" t="s">
        <v>9854</v>
      </c>
      <c r="S1350" s="5">
        <v>450</v>
      </c>
      <c r="T1350" s="5">
        <v>2490</v>
      </c>
      <c r="U1350" s="5">
        <f>AVERAGE(S1350:T1350)</f>
        <v>1470</v>
      </c>
      <c r="W1350" t="s">
        <v>9851</v>
      </c>
      <c r="X1350" s="9">
        <f>U1350*0.8893</f>
        <v>1307.271</v>
      </c>
      <c r="Y1350" s="15">
        <f>S1350*0.8893</f>
        <v>400.185</v>
      </c>
      <c r="Z1350" s="15">
        <f>T1350*0.8893</f>
        <v>2214.357</v>
      </c>
    </row>
    <row r="1351" spans="1:26" x14ac:dyDescent="0.2">
      <c r="A1351" t="s">
        <v>8868</v>
      </c>
      <c r="B1351" t="s">
        <v>8869</v>
      </c>
      <c r="C1351" t="s">
        <v>8870</v>
      </c>
      <c r="D1351" t="s">
        <v>8740</v>
      </c>
      <c r="E1351" t="s">
        <v>8741</v>
      </c>
      <c r="F1351" t="s">
        <v>30</v>
      </c>
      <c r="G1351">
        <v>2014</v>
      </c>
      <c r="H1351" t="s">
        <v>8871</v>
      </c>
      <c r="I1351" t="s">
        <v>8872</v>
      </c>
      <c r="J1351" t="s">
        <v>23</v>
      </c>
      <c r="K1351" t="s">
        <v>30</v>
      </c>
      <c r="L1351" t="s">
        <v>30</v>
      </c>
      <c r="M1351" t="s">
        <v>8744</v>
      </c>
      <c r="N1351" t="s">
        <v>30</v>
      </c>
      <c r="O1351" t="s">
        <v>2230</v>
      </c>
      <c r="P1351" t="s">
        <v>29</v>
      </c>
      <c r="R1351">
        <v>400</v>
      </c>
      <c r="W1351" t="s">
        <v>9851</v>
      </c>
      <c r="X1351" s="9">
        <f>R1351*0.8893</f>
        <v>355.71999999999997</v>
      </c>
      <c r="Y1351" s="10">
        <f>R1351*0.8893</f>
        <v>355.71999999999997</v>
      </c>
      <c r="Z1351" s="10">
        <f>R1351*0.8893</f>
        <v>355.71999999999997</v>
      </c>
    </row>
    <row r="1352" spans="1:26" x14ac:dyDescent="0.2">
      <c r="A1352" t="s">
        <v>8873</v>
      </c>
      <c r="B1352" t="s">
        <v>8874</v>
      </c>
      <c r="C1352" t="s">
        <v>8875</v>
      </c>
      <c r="D1352" t="s">
        <v>8876</v>
      </c>
      <c r="E1352" t="s">
        <v>1019</v>
      </c>
      <c r="F1352" t="s">
        <v>1019</v>
      </c>
      <c r="G1352">
        <v>2014</v>
      </c>
      <c r="H1352" t="s">
        <v>8877</v>
      </c>
      <c r="I1352" t="s">
        <v>8878</v>
      </c>
      <c r="J1352" t="s">
        <v>23</v>
      </c>
      <c r="K1352" t="s">
        <v>30</v>
      </c>
      <c r="L1352" t="s">
        <v>30</v>
      </c>
      <c r="M1352" t="s">
        <v>1022</v>
      </c>
      <c r="N1352" t="s">
        <v>30</v>
      </c>
      <c r="O1352" t="s">
        <v>107</v>
      </c>
      <c r="P1352" t="s">
        <v>29</v>
      </c>
      <c r="R1352">
        <v>2270</v>
      </c>
      <c r="W1352" t="s">
        <v>9855</v>
      </c>
      <c r="X1352" s="11">
        <f>R1352</f>
        <v>2270</v>
      </c>
      <c r="Y1352" s="10">
        <f>R1352</f>
        <v>2270</v>
      </c>
      <c r="Z1352" s="10">
        <f>R1352</f>
        <v>2270</v>
      </c>
    </row>
    <row r="1353" spans="1:26" x14ac:dyDescent="0.2">
      <c r="A1353" t="s">
        <v>8879</v>
      </c>
      <c r="B1353" t="s">
        <v>8880</v>
      </c>
      <c r="C1353" t="s">
        <v>8881</v>
      </c>
      <c r="D1353" t="s">
        <v>8882</v>
      </c>
      <c r="E1353" t="s">
        <v>8883</v>
      </c>
      <c r="F1353" t="s">
        <v>30</v>
      </c>
      <c r="G1353">
        <v>2014</v>
      </c>
      <c r="H1353" t="s">
        <v>8884</v>
      </c>
      <c r="I1353" t="s">
        <v>8885</v>
      </c>
      <c r="J1353" t="s">
        <v>23</v>
      </c>
      <c r="K1353" t="s">
        <v>30</v>
      </c>
      <c r="L1353" t="s">
        <v>30</v>
      </c>
      <c r="M1353" t="s">
        <v>8886</v>
      </c>
      <c r="N1353" t="s">
        <v>30</v>
      </c>
      <c r="O1353" t="s">
        <v>8887</v>
      </c>
      <c r="R1353" s="5" t="s">
        <v>10052</v>
      </c>
      <c r="Y1353" s="10"/>
      <c r="Z1353" s="10"/>
    </row>
    <row r="1354" spans="1:26" x14ac:dyDescent="0.2">
      <c r="A1354" t="s">
        <v>8888</v>
      </c>
      <c r="B1354" t="s">
        <v>8889</v>
      </c>
      <c r="C1354" t="s">
        <v>8890</v>
      </c>
      <c r="D1354" t="s">
        <v>8882</v>
      </c>
      <c r="E1354" t="s">
        <v>8883</v>
      </c>
      <c r="F1354" t="s">
        <v>30</v>
      </c>
      <c r="G1354">
        <v>2014</v>
      </c>
      <c r="H1354" t="s">
        <v>8891</v>
      </c>
      <c r="I1354" t="s">
        <v>8892</v>
      </c>
      <c r="J1354" t="s">
        <v>23</v>
      </c>
      <c r="K1354" t="s">
        <v>30</v>
      </c>
      <c r="L1354" t="s">
        <v>30</v>
      </c>
      <c r="M1354" t="s">
        <v>8886</v>
      </c>
      <c r="N1354" t="s">
        <v>30</v>
      </c>
      <c r="O1354" t="s">
        <v>8887</v>
      </c>
      <c r="R1354" s="5" t="s">
        <v>10052</v>
      </c>
      <c r="Y1354" s="10"/>
      <c r="Z1354" s="10"/>
    </row>
    <row r="1355" spans="1:26" x14ac:dyDescent="0.2">
      <c r="A1355" t="s">
        <v>8893</v>
      </c>
      <c r="B1355" t="s">
        <v>8894</v>
      </c>
      <c r="C1355" t="s">
        <v>8895</v>
      </c>
      <c r="D1355" t="s">
        <v>8896</v>
      </c>
      <c r="E1355" t="s">
        <v>8897</v>
      </c>
      <c r="F1355" t="s">
        <v>30</v>
      </c>
      <c r="G1355">
        <v>2014</v>
      </c>
      <c r="H1355" t="s">
        <v>8898</v>
      </c>
      <c r="I1355" t="s">
        <v>8899</v>
      </c>
      <c r="J1355" t="s">
        <v>23</v>
      </c>
      <c r="K1355" t="s">
        <v>30</v>
      </c>
      <c r="L1355" t="s">
        <v>30</v>
      </c>
      <c r="M1355" t="s">
        <v>1621</v>
      </c>
      <c r="N1355" t="s">
        <v>30</v>
      </c>
      <c r="O1355" t="s">
        <v>2230</v>
      </c>
      <c r="P1355" t="s">
        <v>29</v>
      </c>
      <c r="R1355">
        <v>400</v>
      </c>
      <c r="W1355" t="s">
        <v>9851</v>
      </c>
      <c r="X1355" s="9">
        <f>R1355*0.8893</f>
        <v>355.71999999999997</v>
      </c>
      <c r="Y1355" s="10">
        <f>R1355*0.8893</f>
        <v>355.71999999999997</v>
      </c>
      <c r="Z1355" s="10">
        <f>R1355*0.8893</f>
        <v>355.71999999999997</v>
      </c>
    </row>
    <row r="1356" spans="1:26" x14ac:dyDescent="0.2">
      <c r="A1356" t="s">
        <v>8900</v>
      </c>
      <c r="B1356" t="s">
        <v>8901</v>
      </c>
      <c r="C1356" t="s">
        <v>8902</v>
      </c>
      <c r="D1356" t="s">
        <v>8903</v>
      </c>
      <c r="E1356" t="s">
        <v>8904</v>
      </c>
      <c r="F1356" t="s">
        <v>8904</v>
      </c>
      <c r="G1356">
        <v>2014</v>
      </c>
      <c r="H1356" t="s">
        <v>8905</v>
      </c>
      <c r="I1356" t="s">
        <v>8906</v>
      </c>
      <c r="J1356" t="s">
        <v>23</v>
      </c>
      <c r="K1356" t="s">
        <v>30</v>
      </c>
      <c r="L1356" t="s">
        <v>30</v>
      </c>
      <c r="M1356" t="s">
        <v>5994</v>
      </c>
      <c r="N1356" t="s">
        <v>30</v>
      </c>
      <c r="O1356" t="s">
        <v>2251</v>
      </c>
      <c r="P1356" t="s">
        <v>177</v>
      </c>
      <c r="R1356" s="5" t="s">
        <v>10052</v>
      </c>
      <c r="Y1356" s="10"/>
      <c r="Z1356" s="10"/>
    </row>
    <row r="1357" spans="1:26" x14ac:dyDescent="0.2">
      <c r="A1357" t="s">
        <v>8907</v>
      </c>
      <c r="B1357" t="s">
        <v>8908</v>
      </c>
      <c r="C1357" t="s">
        <v>8909</v>
      </c>
      <c r="D1357" t="s">
        <v>8769</v>
      </c>
      <c r="E1357" t="s">
        <v>564</v>
      </c>
      <c r="F1357" t="s">
        <v>564</v>
      </c>
      <c r="G1357">
        <v>2014</v>
      </c>
      <c r="H1357" t="s">
        <v>8910</v>
      </c>
      <c r="I1357" t="s">
        <v>8911</v>
      </c>
      <c r="J1357" t="s">
        <v>44</v>
      </c>
      <c r="K1357" t="s">
        <v>30</v>
      </c>
      <c r="L1357" t="s">
        <v>30</v>
      </c>
      <c r="M1357" t="s">
        <v>568</v>
      </c>
      <c r="N1357" t="s">
        <v>30</v>
      </c>
      <c r="O1357" t="s">
        <v>97</v>
      </c>
      <c r="P1357" t="s">
        <v>29</v>
      </c>
      <c r="R1357" t="s">
        <v>9854</v>
      </c>
      <c r="S1357" s="5">
        <v>450</v>
      </c>
      <c r="T1357" s="5">
        <v>2490</v>
      </c>
      <c r="U1357" s="5">
        <f>AVERAGE(S1357:T1357)</f>
        <v>1470</v>
      </c>
      <c r="W1357" t="s">
        <v>9851</v>
      </c>
      <c r="X1357" s="9">
        <f>U1357*0.8893</f>
        <v>1307.271</v>
      </c>
      <c r="Y1357" s="15">
        <f>S1357*0.8893</f>
        <v>400.185</v>
      </c>
      <c r="Z1357" s="15">
        <f>T1357*0.8893</f>
        <v>2214.357</v>
      </c>
    </row>
    <row r="1358" spans="1:26" x14ac:dyDescent="0.2">
      <c r="A1358" t="s">
        <v>8912</v>
      </c>
      <c r="B1358" t="s">
        <v>8913</v>
      </c>
      <c r="C1358" t="s">
        <v>8914</v>
      </c>
      <c r="D1358" t="s">
        <v>8716</v>
      </c>
      <c r="E1358" t="s">
        <v>6680</v>
      </c>
      <c r="F1358" t="s">
        <v>6680</v>
      </c>
      <c r="G1358">
        <v>2014</v>
      </c>
      <c r="H1358" t="s">
        <v>8915</v>
      </c>
      <c r="I1358" t="s">
        <v>8916</v>
      </c>
      <c r="J1358" t="s">
        <v>64</v>
      </c>
      <c r="K1358" t="s">
        <v>30</v>
      </c>
      <c r="L1358" t="s">
        <v>30</v>
      </c>
      <c r="M1358" t="s">
        <v>285</v>
      </c>
      <c r="N1358" t="s">
        <v>30</v>
      </c>
      <c r="O1358" t="s">
        <v>97</v>
      </c>
      <c r="P1358" t="s">
        <v>29</v>
      </c>
      <c r="R1358" t="s">
        <v>9854</v>
      </c>
      <c r="S1358" s="5">
        <v>450</v>
      </c>
      <c r="T1358" s="5">
        <v>2490</v>
      </c>
      <c r="U1358" s="5">
        <f>AVERAGE(S1358:T1358)</f>
        <v>1470</v>
      </c>
      <c r="W1358" t="s">
        <v>9851</v>
      </c>
      <c r="X1358" s="9">
        <f>U1358*0.8893</f>
        <v>1307.271</v>
      </c>
      <c r="Y1358" s="15">
        <f>S1358*0.8893</f>
        <v>400.185</v>
      </c>
      <c r="Z1358" s="15">
        <f>T1358*0.8893</f>
        <v>2214.357</v>
      </c>
    </row>
    <row r="1359" spans="1:26" x14ac:dyDescent="0.2">
      <c r="A1359" t="s">
        <v>8917</v>
      </c>
      <c r="B1359" t="s">
        <v>8918</v>
      </c>
      <c r="C1359" t="s">
        <v>8919</v>
      </c>
      <c r="D1359" t="s">
        <v>8920</v>
      </c>
      <c r="E1359" t="s">
        <v>8921</v>
      </c>
      <c r="F1359" t="s">
        <v>8921</v>
      </c>
      <c r="G1359">
        <v>2014</v>
      </c>
      <c r="H1359" t="s">
        <v>8922</v>
      </c>
      <c r="I1359" t="s">
        <v>8923</v>
      </c>
      <c r="J1359" t="s">
        <v>44</v>
      </c>
      <c r="K1359" t="s">
        <v>30</v>
      </c>
      <c r="L1359" t="s">
        <v>30</v>
      </c>
      <c r="M1359" t="s">
        <v>2872</v>
      </c>
      <c r="N1359" t="s">
        <v>30</v>
      </c>
      <c r="O1359" t="s">
        <v>8924</v>
      </c>
      <c r="P1359" t="s">
        <v>29</v>
      </c>
      <c r="R1359" s="5" t="s">
        <v>10052</v>
      </c>
      <c r="Y1359" s="10"/>
      <c r="Z1359" s="10"/>
    </row>
    <row r="1360" spans="1:26" x14ac:dyDescent="0.2">
      <c r="A1360" t="s">
        <v>8925</v>
      </c>
      <c r="B1360" t="s">
        <v>8926</v>
      </c>
      <c r="C1360" t="s">
        <v>8927</v>
      </c>
      <c r="D1360" t="s">
        <v>8928</v>
      </c>
      <c r="E1360" t="s">
        <v>8929</v>
      </c>
      <c r="F1360" t="s">
        <v>8929</v>
      </c>
      <c r="G1360">
        <v>2015</v>
      </c>
      <c r="H1360" t="s">
        <v>8930</v>
      </c>
      <c r="I1360" t="s">
        <v>8931</v>
      </c>
      <c r="J1360" t="s">
        <v>7420</v>
      </c>
      <c r="K1360" t="s">
        <v>30</v>
      </c>
      <c r="L1360" t="s">
        <v>30</v>
      </c>
      <c r="M1360" t="s">
        <v>2853</v>
      </c>
      <c r="N1360" t="s">
        <v>30</v>
      </c>
      <c r="O1360" t="s">
        <v>664</v>
      </c>
      <c r="P1360" t="s">
        <v>29</v>
      </c>
      <c r="R1360">
        <v>2098</v>
      </c>
      <c r="W1360" t="s">
        <v>9855</v>
      </c>
      <c r="X1360" s="11">
        <f>R1360</f>
        <v>2098</v>
      </c>
      <c r="Y1360" s="10">
        <f>R1360</f>
        <v>2098</v>
      </c>
      <c r="Z1360" s="10">
        <f>R1360</f>
        <v>2098</v>
      </c>
    </row>
    <row r="1361" spans="1:26" x14ac:dyDescent="0.2">
      <c r="A1361" t="s">
        <v>8932</v>
      </c>
      <c r="B1361" t="s">
        <v>8933</v>
      </c>
      <c r="C1361" t="s">
        <v>8934</v>
      </c>
      <c r="D1361" t="s">
        <v>8935</v>
      </c>
      <c r="E1361" t="s">
        <v>8936</v>
      </c>
      <c r="F1361" t="s">
        <v>30</v>
      </c>
      <c r="G1361">
        <v>2014</v>
      </c>
      <c r="H1361" t="s">
        <v>8937</v>
      </c>
      <c r="I1361" t="s">
        <v>8938</v>
      </c>
      <c r="J1361" t="s">
        <v>44</v>
      </c>
      <c r="K1361" t="s">
        <v>30</v>
      </c>
      <c r="L1361" t="s">
        <v>30</v>
      </c>
      <c r="M1361" t="s">
        <v>1677</v>
      </c>
      <c r="N1361" t="s">
        <v>30</v>
      </c>
      <c r="O1361" t="s">
        <v>2230</v>
      </c>
      <c r="P1361" t="s">
        <v>29</v>
      </c>
      <c r="R1361">
        <v>750</v>
      </c>
      <c r="W1361" t="s">
        <v>9851</v>
      </c>
      <c r="X1361" s="9">
        <f>R1361*0.8893</f>
        <v>666.97500000000002</v>
      </c>
      <c r="Y1361" s="10">
        <f>R1361*0.8893</f>
        <v>666.97500000000002</v>
      </c>
      <c r="Z1361" s="10">
        <f>R1361*0.8893</f>
        <v>666.97500000000002</v>
      </c>
    </row>
    <row r="1362" spans="1:26" x14ac:dyDescent="0.2">
      <c r="A1362" t="s">
        <v>8939</v>
      </c>
      <c r="B1362" t="s">
        <v>8940</v>
      </c>
      <c r="C1362" t="s">
        <v>8941</v>
      </c>
      <c r="D1362" t="s">
        <v>8942</v>
      </c>
      <c r="E1362" t="s">
        <v>8549</v>
      </c>
      <c r="F1362" t="s">
        <v>30</v>
      </c>
      <c r="G1362">
        <v>2014</v>
      </c>
      <c r="H1362" t="s">
        <v>8943</v>
      </c>
      <c r="I1362" t="s">
        <v>8944</v>
      </c>
      <c r="J1362" t="s">
        <v>23</v>
      </c>
      <c r="K1362" t="s">
        <v>30</v>
      </c>
      <c r="L1362" t="s">
        <v>30</v>
      </c>
      <c r="M1362" t="s">
        <v>3181</v>
      </c>
      <c r="N1362" t="s">
        <v>30</v>
      </c>
      <c r="O1362" t="s">
        <v>2230</v>
      </c>
      <c r="P1362" t="s">
        <v>29</v>
      </c>
      <c r="R1362">
        <v>1000</v>
      </c>
      <c r="W1362" t="s">
        <v>9851</v>
      </c>
      <c r="X1362" s="9">
        <f>R1362*0.8893</f>
        <v>889.3</v>
      </c>
      <c r="Y1362" s="10">
        <f>R1362*0.8893</f>
        <v>889.3</v>
      </c>
      <c r="Z1362" s="10">
        <f>R1362*0.8893</f>
        <v>889.3</v>
      </c>
    </row>
    <row r="1363" spans="1:26" x14ac:dyDescent="0.2">
      <c r="A1363" t="s">
        <v>8945</v>
      </c>
      <c r="B1363" t="s">
        <v>8946</v>
      </c>
      <c r="C1363" t="s">
        <v>8947</v>
      </c>
      <c r="D1363" t="s">
        <v>8865</v>
      </c>
      <c r="E1363" t="s">
        <v>91</v>
      </c>
      <c r="F1363" t="s">
        <v>91</v>
      </c>
      <c r="G1363">
        <v>2014</v>
      </c>
      <c r="H1363" t="s">
        <v>8948</v>
      </c>
      <c r="I1363" t="s">
        <v>8949</v>
      </c>
      <c r="J1363" t="s">
        <v>122</v>
      </c>
      <c r="K1363" t="s">
        <v>30</v>
      </c>
      <c r="L1363" t="s">
        <v>30</v>
      </c>
      <c r="N1363" t="s">
        <v>30</v>
      </c>
      <c r="O1363" t="s">
        <v>97</v>
      </c>
      <c r="P1363" t="s">
        <v>29</v>
      </c>
      <c r="R1363" t="s">
        <v>9854</v>
      </c>
      <c r="S1363" s="5">
        <v>450</v>
      </c>
      <c r="T1363" s="5">
        <v>2490</v>
      </c>
      <c r="U1363" s="5">
        <f>AVERAGE(S1363:T1363)</f>
        <v>1470</v>
      </c>
      <c r="W1363" t="s">
        <v>9851</v>
      </c>
      <c r="X1363" s="9">
        <f>U1363*0.8893</f>
        <v>1307.271</v>
      </c>
      <c r="Y1363" s="15">
        <f>S1363*0.8893</f>
        <v>400.185</v>
      </c>
      <c r="Z1363" s="15">
        <f>T1363*0.8893</f>
        <v>2214.357</v>
      </c>
    </row>
    <row r="1364" spans="1:26" x14ac:dyDescent="0.2">
      <c r="A1364" t="s">
        <v>8950</v>
      </c>
      <c r="B1364" t="s">
        <v>8951</v>
      </c>
      <c r="C1364" t="s">
        <v>8952</v>
      </c>
      <c r="D1364" t="s">
        <v>8953</v>
      </c>
      <c r="E1364" t="s">
        <v>8954</v>
      </c>
      <c r="F1364" t="s">
        <v>30</v>
      </c>
      <c r="G1364">
        <v>2014</v>
      </c>
      <c r="H1364" t="s">
        <v>8955</v>
      </c>
      <c r="I1364" t="s">
        <v>8956</v>
      </c>
      <c r="J1364" t="s">
        <v>44</v>
      </c>
      <c r="K1364" t="s">
        <v>30</v>
      </c>
      <c r="L1364" t="s">
        <v>30</v>
      </c>
      <c r="M1364" t="s">
        <v>151</v>
      </c>
      <c r="N1364" t="s">
        <v>30</v>
      </c>
      <c r="O1364" t="s">
        <v>2230</v>
      </c>
      <c r="P1364" t="s">
        <v>29</v>
      </c>
      <c r="R1364">
        <v>750</v>
      </c>
      <c r="W1364" t="s">
        <v>9851</v>
      </c>
      <c r="X1364" s="9">
        <f>R1364*0.8893</f>
        <v>666.97500000000002</v>
      </c>
      <c r="Y1364" s="10">
        <f>R1364*0.8893</f>
        <v>666.97500000000002</v>
      </c>
      <c r="Z1364" s="10">
        <f>R1364*0.8893</f>
        <v>666.97500000000002</v>
      </c>
    </row>
    <row r="1365" spans="1:26" x14ac:dyDescent="0.2">
      <c r="A1365" t="s">
        <v>8957</v>
      </c>
      <c r="B1365" t="s">
        <v>8958</v>
      </c>
      <c r="C1365" t="s">
        <v>8959</v>
      </c>
      <c r="D1365" t="s">
        <v>8960</v>
      </c>
      <c r="E1365" t="s">
        <v>8961</v>
      </c>
      <c r="F1365" t="s">
        <v>8961</v>
      </c>
      <c r="G1365">
        <v>2014</v>
      </c>
      <c r="H1365" t="s">
        <v>8962</v>
      </c>
      <c r="I1365" t="s">
        <v>8963</v>
      </c>
      <c r="J1365" t="s">
        <v>44</v>
      </c>
      <c r="K1365" t="s">
        <v>30</v>
      </c>
      <c r="L1365" t="s">
        <v>30</v>
      </c>
      <c r="M1365" t="s">
        <v>1307</v>
      </c>
      <c r="N1365" t="s">
        <v>30</v>
      </c>
      <c r="O1365" t="s">
        <v>8964</v>
      </c>
      <c r="P1365" t="s">
        <v>29</v>
      </c>
      <c r="R1365" s="5" t="s">
        <v>10052</v>
      </c>
      <c r="Y1365" s="10"/>
      <c r="Z1365" s="10"/>
    </row>
    <row r="1366" spans="1:26" x14ac:dyDescent="0.2">
      <c r="A1366" t="s">
        <v>8965</v>
      </c>
      <c r="B1366" t="s">
        <v>8966</v>
      </c>
      <c r="C1366" t="s">
        <v>8967</v>
      </c>
      <c r="D1366" t="s">
        <v>8858</v>
      </c>
      <c r="E1366" t="s">
        <v>8859</v>
      </c>
      <c r="F1366" t="s">
        <v>8859</v>
      </c>
      <c r="G1366">
        <v>2014</v>
      </c>
      <c r="H1366" t="s">
        <v>8968</v>
      </c>
      <c r="I1366" t="s">
        <v>8969</v>
      </c>
      <c r="J1366" t="s">
        <v>44</v>
      </c>
      <c r="K1366" t="s">
        <v>30</v>
      </c>
      <c r="L1366" t="s">
        <v>30</v>
      </c>
      <c r="M1366" t="s">
        <v>263</v>
      </c>
      <c r="N1366" t="s">
        <v>30</v>
      </c>
      <c r="O1366" t="s">
        <v>452</v>
      </c>
      <c r="P1366" t="s">
        <v>29</v>
      </c>
      <c r="R1366">
        <v>450</v>
      </c>
      <c r="W1366" t="s">
        <v>9855</v>
      </c>
      <c r="X1366" s="11">
        <f>R1366</f>
        <v>450</v>
      </c>
      <c r="Y1366" s="10">
        <f>R1366</f>
        <v>450</v>
      </c>
      <c r="Z1366" s="10">
        <f>R1366</f>
        <v>450</v>
      </c>
    </row>
    <row r="1367" spans="1:26" x14ac:dyDescent="0.2">
      <c r="A1367" t="s">
        <v>8970</v>
      </c>
      <c r="B1367" t="s">
        <v>8971</v>
      </c>
      <c r="C1367" t="s">
        <v>8972</v>
      </c>
      <c r="D1367" t="s">
        <v>8973</v>
      </c>
      <c r="E1367" t="s">
        <v>6744</v>
      </c>
      <c r="F1367" t="s">
        <v>6744</v>
      </c>
      <c r="G1367">
        <v>2014</v>
      </c>
      <c r="H1367" t="s">
        <v>8974</v>
      </c>
      <c r="I1367" t="s">
        <v>8975</v>
      </c>
      <c r="J1367" t="s">
        <v>64</v>
      </c>
      <c r="K1367" t="s">
        <v>30</v>
      </c>
      <c r="L1367" t="s">
        <v>30</v>
      </c>
      <c r="M1367" t="s">
        <v>6748</v>
      </c>
      <c r="N1367" t="s">
        <v>30</v>
      </c>
      <c r="O1367" t="s">
        <v>107</v>
      </c>
      <c r="P1367" t="s">
        <v>29</v>
      </c>
      <c r="R1367">
        <v>1745</v>
      </c>
      <c r="W1367" t="s">
        <v>9855</v>
      </c>
      <c r="X1367" s="11">
        <f>R1367</f>
        <v>1745</v>
      </c>
      <c r="Y1367" s="10">
        <f>R1367</f>
        <v>1745</v>
      </c>
      <c r="Z1367" s="10">
        <f>R1367</f>
        <v>1745</v>
      </c>
    </row>
    <row r="1368" spans="1:26" x14ac:dyDescent="0.2">
      <c r="A1368" t="s">
        <v>8976</v>
      </c>
      <c r="B1368" t="s">
        <v>8977</v>
      </c>
      <c r="C1368" t="s">
        <v>8978</v>
      </c>
      <c r="D1368" t="s">
        <v>8769</v>
      </c>
      <c r="E1368" t="s">
        <v>564</v>
      </c>
      <c r="F1368" t="s">
        <v>564</v>
      </c>
      <c r="G1368">
        <v>2014</v>
      </c>
      <c r="H1368" t="s">
        <v>8979</v>
      </c>
      <c r="I1368" t="s">
        <v>8980</v>
      </c>
      <c r="J1368" t="s">
        <v>23</v>
      </c>
      <c r="K1368" t="s">
        <v>30</v>
      </c>
      <c r="L1368" t="s">
        <v>30</v>
      </c>
      <c r="M1368" t="s">
        <v>568</v>
      </c>
      <c r="N1368" t="s">
        <v>30</v>
      </c>
      <c r="O1368" t="s">
        <v>97</v>
      </c>
      <c r="P1368" t="s">
        <v>29</v>
      </c>
      <c r="R1368" t="s">
        <v>9854</v>
      </c>
      <c r="S1368" s="5">
        <v>450</v>
      </c>
      <c r="T1368" s="5">
        <v>2490</v>
      </c>
      <c r="U1368" s="5">
        <f>AVERAGE(S1368:T1368)</f>
        <v>1470</v>
      </c>
      <c r="W1368" t="s">
        <v>9851</v>
      </c>
      <c r="X1368" s="9">
        <f>U1368*0.8893</f>
        <v>1307.271</v>
      </c>
      <c r="Y1368" s="15">
        <f>S1368*0.8893</f>
        <v>400.185</v>
      </c>
      <c r="Z1368" s="15">
        <f>T1368*0.8893</f>
        <v>2214.357</v>
      </c>
    </row>
    <row r="1369" spans="1:26" x14ac:dyDescent="0.2">
      <c r="A1369" t="s">
        <v>8981</v>
      </c>
      <c r="B1369" t="s">
        <v>8982</v>
      </c>
      <c r="C1369" t="s">
        <v>30</v>
      </c>
      <c r="D1369" t="s">
        <v>8983</v>
      </c>
      <c r="E1369" t="s">
        <v>8984</v>
      </c>
      <c r="F1369" t="s">
        <v>30</v>
      </c>
      <c r="G1369">
        <v>2014</v>
      </c>
      <c r="H1369" t="s">
        <v>8985</v>
      </c>
      <c r="I1369" t="s">
        <v>8986</v>
      </c>
      <c r="J1369" t="s">
        <v>44</v>
      </c>
      <c r="K1369" t="s">
        <v>30</v>
      </c>
      <c r="L1369" t="s">
        <v>30</v>
      </c>
      <c r="M1369" t="s">
        <v>807</v>
      </c>
      <c r="N1369" t="s">
        <v>30</v>
      </c>
      <c r="O1369" t="s">
        <v>107</v>
      </c>
      <c r="P1369" t="s">
        <v>29</v>
      </c>
      <c r="R1369">
        <v>1540</v>
      </c>
      <c r="W1369" t="s">
        <v>9855</v>
      </c>
      <c r="X1369" s="11">
        <f>R1369</f>
        <v>1540</v>
      </c>
      <c r="Y1369" s="10">
        <f>R1369</f>
        <v>1540</v>
      </c>
      <c r="Z1369" s="10">
        <f>R1369</f>
        <v>1540</v>
      </c>
    </row>
    <row r="1370" spans="1:26" x14ac:dyDescent="0.2">
      <c r="A1370" t="s">
        <v>8987</v>
      </c>
      <c r="B1370" t="s">
        <v>8988</v>
      </c>
      <c r="C1370" t="s">
        <v>30</v>
      </c>
      <c r="D1370" t="s">
        <v>8983</v>
      </c>
      <c r="E1370" t="s">
        <v>8984</v>
      </c>
      <c r="F1370" t="s">
        <v>30</v>
      </c>
      <c r="G1370">
        <v>2014</v>
      </c>
      <c r="H1370" t="s">
        <v>8989</v>
      </c>
      <c r="I1370" t="s">
        <v>8990</v>
      </c>
      <c r="J1370" t="s">
        <v>44</v>
      </c>
      <c r="K1370" t="s">
        <v>30</v>
      </c>
      <c r="L1370" t="s">
        <v>30</v>
      </c>
      <c r="M1370" t="s">
        <v>807</v>
      </c>
      <c r="N1370" t="s">
        <v>30</v>
      </c>
      <c r="O1370" t="s">
        <v>107</v>
      </c>
      <c r="P1370" t="s">
        <v>29</v>
      </c>
      <c r="R1370">
        <v>1540</v>
      </c>
      <c r="W1370" t="s">
        <v>9855</v>
      </c>
      <c r="X1370" s="11">
        <f>R1370</f>
        <v>1540</v>
      </c>
      <c r="Y1370" s="10">
        <f>R1370</f>
        <v>1540</v>
      </c>
      <c r="Z1370" s="10">
        <f>R1370</f>
        <v>1540</v>
      </c>
    </row>
    <row r="1371" spans="1:26" x14ac:dyDescent="0.2">
      <c r="A1371" t="s">
        <v>8991</v>
      </c>
      <c r="B1371" t="s">
        <v>8992</v>
      </c>
      <c r="C1371" t="s">
        <v>8993</v>
      </c>
      <c r="D1371" t="s">
        <v>8994</v>
      </c>
      <c r="E1371" t="s">
        <v>8995</v>
      </c>
      <c r="F1371" t="s">
        <v>8995</v>
      </c>
      <c r="G1371">
        <v>2014</v>
      </c>
      <c r="H1371" t="s">
        <v>8996</v>
      </c>
      <c r="I1371" t="s">
        <v>8997</v>
      </c>
      <c r="J1371" t="s">
        <v>23</v>
      </c>
      <c r="K1371" t="s">
        <v>30</v>
      </c>
      <c r="L1371" t="s">
        <v>30</v>
      </c>
      <c r="M1371" t="s">
        <v>2200</v>
      </c>
      <c r="N1371" t="s">
        <v>30</v>
      </c>
      <c r="O1371" t="s">
        <v>1309</v>
      </c>
      <c r="P1371" t="s">
        <v>177</v>
      </c>
      <c r="R1371" s="5" t="s">
        <v>10052</v>
      </c>
      <c r="Y1371" s="10"/>
      <c r="Z1371" s="10"/>
    </row>
    <row r="1372" spans="1:26" x14ac:dyDescent="0.2">
      <c r="A1372" t="s">
        <v>8998</v>
      </c>
      <c r="B1372" t="s">
        <v>8999</v>
      </c>
      <c r="C1372" t="s">
        <v>9000</v>
      </c>
      <c r="D1372" t="s">
        <v>8754</v>
      </c>
      <c r="E1372" t="s">
        <v>8755</v>
      </c>
      <c r="F1372" t="s">
        <v>8755</v>
      </c>
      <c r="G1372">
        <v>2014</v>
      </c>
      <c r="H1372" t="s">
        <v>9001</v>
      </c>
      <c r="I1372" t="s">
        <v>9002</v>
      </c>
      <c r="J1372" t="s">
        <v>23</v>
      </c>
      <c r="K1372" t="s">
        <v>30</v>
      </c>
      <c r="L1372" t="s">
        <v>30</v>
      </c>
      <c r="M1372" t="s">
        <v>527</v>
      </c>
      <c r="N1372" t="s">
        <v>30</v>
      </c>
      <c r="O1372" t="s">
        <v>8758</v>
      </c>
      <c r="P1372" t="s">
        <v>253</v>
      </c>
      <c r="R1372">
        <v>0</v>
      </c>
      <c r="W1372" t="s">
        <v>9855</v>
      </c>
      <c r="X1372" s="11">
        <f>R1372</f>
        <v>0</v>
      </c>
      <c r="Y1372" s="10">
        <f>R1372</f>
        <v>0</v>
      </c>
      <c r="Z1372" s="10">
        <f>R1372</f>
        <v>0</v>
      </c>
    </row>
    <row r="1373" spans="1:26" x14ac:dyDescent="0.2">
      <c r="A1373" t="s">
        <v>9003</v>
      </c>
      <c r="B1373" t="s">
        <v>9004</v>
      </c>
      <c r="C1373" t="s">
        <v>9005</v>
      </c>
      <c r="D1373" t="s">
        <v>9006</v>
      </c>
      <c r="E1373" t="s">
        <v>9007</v>
      </c>
      <c r="F1373" t="s">
        <v>9007</v>
      </c>
      <c r="G1373">
        <v>2014</v>
      </c>
      <c r="H1373" t="s">
        <v>9008</v>
      </c>
      <c r="I1373" t="s">
        <v>9009</v>
      </c>
      <c r="J1373" t="s">
        <v>44</v>
      </c>
      <c r="K1373" t="s">
        <v>30</v>
      </c>
      <c r="L1373" t="s">
        <v>30</v>
      </c>
      <c r="M1373" t="s">
        <v>5194</v>
      </c>
      <c r="N1373" t="s">
        <v>30</v>
      </c>
      <c r="O1373" t="s">
        <v>189</v>
      </c>
      <c r="P1373" t="s">
        <v>29</v>
      </c>
      <c r="R1373">
        <v>500</v>
      </c>
      <c r="W1373" t="s">
        <v>9859</v>
      </c>
      <c r="X1373" s="9">
        <f>R1373*0.9517</f>
        <v>475.85</v>
      </c>
      <c r="Y1373" s="10">
        <f>R1373*0.9157</f>
        <v>457.84999999999997</v>
      </c>
      <c r="Z1373" s="10">
        <f>R1373*0.9157</f>
        <v>457.84999999999997</v>
      </c>
    </row>
    <row r="1374" spans="1:26" x14ac:dyDescent="0.2">
      <c r="A1374" t="s">
        <v>9010</v>
      </c>
      <c r="B1374" t="s">
        <v>9011</v>
      </c>
      <c r="C1374" t="s">
        <v>9012</v>
      </c>
      <c r="D1374" t="s">
        <v>9013</v>
      </c>
      <c r="E1374" t="s">
        <v>9014</v>
      </c>
      <c r="F1374" t="s">
        <v>9014</v>
      </c>
      <c r="G1374">
        <v>2014</v>
      </c>
      <c r="H1374" t="s">
        <v>9015</v>
      </c>
      <c r="I1374" t="s">
        <v>9016</v>
      </c>
      <c r="J1374" t="s">
        <v>44</v>
      </c>
      <c r="K1374" t="s">
        <v>30</v>
      </c>
      <c r="L1374" t="s">
        <v>30</v>
      </c>
      <c r="M1374" t="s">
        <v>9017</v>
      </c>
      <c r="N1374" t="s">
        <v>30</v>
      </c>
      <c r="O1374" t="s">
        <v>9018</v>
      </c>
      <c r="P1374" t="s">
        <v>29</v>
      </c>
      <c r="R1374" s="5" t="s">
        <v>10052</v>
      </c>
      <c r="Y1374" s="10"/>
      <c r="Z1374" s="10"/>
    </row>
    <row r="1375" spans="1:26" x14ac:dyDescent="0.2">
      <c r="A1375" t="s">
        <v>9019</v>
      </c>
      <c r="B1375" t="s">
        <v>9020</v>
      </c>
      <c r="C1375" t="s">
        <v>9021</v>
      </c>
      <c r="D1375" t="s">
        <v>8769</v>
      </c>
      <c r="E1375" t="s">
        <v>564</v>
      </c>
      <c r="F1375" t="s">
        <v>564</v>
      </c>
      <c r="G1375">
        <v>2015</v>
      </c>
      <c r="H1375" t="s">
        <v>9022</v>
      </c>
      <c r="I1375" t="s">
        <v>9023</v>
      </c>
      <c r="J1375" t="s">
        <v>23</v>
      </c>
      <c r="K1375" t="s">
        <v>30</v>
      </c>
      <c r="L1375" t="s">
        <v>30</v>
      </c>
      <c r="M1375" t="s">
        <v>568</v>
      </c>
      <c r="N1375" t="s">
        <v>30</v>
      </c>
      <c r="O1375" t="s">
        <v>97</v>
      </c>
      <c r="P1375" t="s">
        <v>29</v>
      </c>
      <c r="R1375" t="s">
        <v>9854</v>
      </c>
      <c r="S1375" s="5">
        <v>450</v>
      </c>
      <c r="T1375" s="5">
        <v>2490</v>
      </c>
      <c r="U1375" s="5">
        <f>AVERAGE(S1375:T1375)</f>
        <v>1470</v>
      </c>
      <c r="W1375" t="s">
        <v>9851</v>
      </c>
      <c r="X1375" s="9">
        <f>U1375*0.8893</f>
        <v>1307.271</v>
      </c>
      <c r="Y1375" s="15">
        <f t="shared" ref="Y1375:Z1377" si="38">S1375*0.8893</f>
        <v>400.185</v>
      </c>
      <c r="Z1375" s="15">
        <f t="shared" si="38"/>
        <v>2214.357</v>
      </c>
    </row>
    <row r="1376" spans="1:26" x14ac:dyDescent="0.2">
      <c r="A1376" t="s">
        <v>9024</v>
      </c>
      <c r="B1376" t="s">
        <v>9025</v>
      </c>
      <c r="C1376" t="s">
        <v>9026</v>
      </c>
      <c r="D1376" t="s">
        <v>8769</v>
      </c>
      <c r="E1376" t="s">
        <v>564</v>
      </c>
      <c r="F1376" t="s">
        <v>564</v>
      </c>
      <c r="G1376">
        <v>2015</v>
      </c>
      <c r="H1376" t="s">
        <v>9027</v>
      </c>
      <c r="I1376" t="s">
        <v>9028</v>
      </c>
      <c r="J1376" t="s">
        <v>64</v>
      </c>
      <c r="K1376" t="s">
        <v>30</v>
      </c>
      <c r="L1376" t="s">
        <v>30</v>
      </c>
      <c r="M1376" t="s">
        <v>568</v>
      </c>
      <c r="N1376" t="s">
        <v>30</v>
      </c>
      <c r="O1376" t="s">
        <v>97</v>
      </c>
      <c r="P1376" t="s">
        <v>29</v>
      </c>
      <c r="R1376" t="s">
        <v>9854</v>
      </c>
      <c r="S1376" s="5">
        <v>450</v>
      </c>
      <c r="T1376" s="5">
        <v>2490</v>
      </c>
      <c r="U1376" s="5">
        <f>AVERAGE(S1376:T1376)</f>
        <v>1470</v>
      </c>
      <c r="W1376" t="s">
        <v>9851</v>
      </c>
      <c r="X1376" s="9">
        <f>U1376*0.8893</f>
        <v>1307.271</v>
      </c>
      <c r="Y1376" s="15">
        <f t="shared" si="38"/>
        <v>400.185</v>
      </c>
      <c r="Z1376" s="15">
        <f t="shared" si="38"/>
        <v>2214.357</v>
      </c>
    </row>
    <row r="1377" spans="1:26" x14ac:dyDescent="0.2">
      <c r="A1377" t="s">
        <v>9029</v>
      </c>
      <c r="B1377" t="s">
        <v>9030</v>
      </c>
      <c r="C1377" t="s">
        <v>9031</v>
      </c>
      <c r="D1377" t="s">
        <v>9032</v>
      </c>
      <c r="E1377" t="s">
        <v>2716</v>
      </c>
      <c r="F1377" t="s">
        <v>2716</v>
      </c>
      <c r="G1377">
        <v>2015</v>
      </c>
      <c r="H1377" t="s">
        <v>9033</v>
      </c>
      <c r="I1377" t="s">
        <v>9034</v>
      </c>
      <c r="J1377" t="s">
        <v>64</v>
      </c>
      <c r="K1377" t="s">
        <v>30</v>
      </c>
      <c r="L1377" t="s">
        <v>30</v>
      </c>
      <c r="M1377" t="s">
        <v>2720</v>
      </c>
      <c r="N1377" t="s">
        <v>30</v>
      </c>
      <c r="O1377" t="s">
        <v>97</v>
      </c>
      <c r="P1377" t="s">
        <v>29</v>
      </c>
      <c r="R1377" t="s">
        <v>9854</v>
      </c>
      <c r="S1377" s="5">
        <v>450</v>
      </c>
      <c r="T1377" s="5">
        <v>2490</v>
      </c>
      <c r="U1377" s="5">
        <f>AVERAGE(S1377:T1377)</f>
        <v>1470</v>
      </c>
      <c r="W1377" t="s">
        <v>9851</v>
      </c>
      <c r="X1377" s="9">
        <f>U1377*0.8893</f>
        <v>1307.271</v>
      </c>
      <c r="Y1377" s="15">
        <f t="shared" si="38"/>
        <v>400.185</v>
      </c>
      <c r="Z1377" s="15">
        <f t="shared" si="38"/>
        <v>2214.357</v>
      </c>
    </row>
    <row r="1378" spans="1:26" x14ac:dyDescent="0.2">
      <c r="A1378" t="s">
        <v>9035</v>
      </c>
      <c r="B1378" t="s">
        <v>9036</v>
      </c>
      <c r="C1378" t="s">
        <v>9037</v>
      </c>
      <c r="D1378" t="s">
        <v>9038</v>
      </c>
      <c r="E1378" t="s">
        <v>9039</v>
      </c>
      <c r="F1378" t="s">
        <v>9039</v>
      </c>
      <c r="G1378">
        <v>2015</v>
      </c>
      <c r="H1378" t="s">
        <v>9040</v>
      </c>
      <c r="I1378" t="s">
        <v>9041</v>
      </c>
      <c r="J1378" t="s">
        <v>23</v>
      </c>
      <c r="K1378" t="s">
        <v>30</v>
      </c>
      <c r="L1378" t="s">
        <v>30</v>
      </c>
      <c r="M1378" t="s">
        <v>3181</v>
      </c>
      <c r="N1378" t="s">
        <v>30</v>
      </c>
      <c r="O1378" t="s">
        <v>8758</v>
      </c>
      <c r="P1378" t="s">
        <v>29</v>
      </c>
      <c r="R1378">
        <v>0</v>
      </c>
      <c r="W1378" t="s">
        <v>9855</v>
      </c>
      <c r="X1378" s="11">
        <f>R1378</f>
        <v>0</v>
      </c>
      <c r="Y1378" s="10">
        <f>R1378</f>
        <v>0</v>
      </c>
      <c r="Z1378" s="10">
        <f>R1378</f>
        <v>0</v>
      </c>
    </row>
    <row r="1379" spans="1:26" x14ac:dyDescent="0.2">
      <c r="A1379" t="s">
        <v>9042</v>
      </c>
      <c r="B1379" t="s">
        <v>9043</v>
      </c>
      <c r="C1379" t="s">
        <v>9044</v>
      </c>
      <c r="D1379" t="s">
        <v>9045</v>
      </c>
      <c r="E1379" t="s">
        <v>30</v>
      </c>
      <c r="F1379" t="s">
        <v>1654</v>
      </c>
      <c r="G1379">
        <v>2016</v>
      </c>
      <c r="H1379" t="s">
        <v>9046</v>
      </c>
      <c r="I1379" t="s">
        <v>9047</v>
      </c>
      <c r="J1379" t="s">
        <v>44</v>
      </c>
      <c r="K1379" t="s">
        <v>30</v>
      </c>
      <c r="L1379" t="s">
        <v>30</v>
      </c>
      <c r="M1379" t="s">
        <v>30</v>
      </c>
      <c r="N1379" t="s">
        <v>30</v>
      </c>
      <c r="O1379" t="s">
        <v>30</v>
      </c>
      <c r="P1379" t="s">
        <v>30</v>
      </c>
      <c r="R1379" s="5" t="s">
        <v>10052</v>
      </c>
      <c r="Y1379" s="10"/>
      <c r="Z1379" s="10"/>
    </row>
    <row r="1380" spans="1:26" x14ac:dyDescent="0.2">
      <c r="A1380" t="s">
        <v>9048</v>
      </c>
      <c r="B1380" t="s">
        <v>9049</v>
      </c>
      <c r="C1380" t="s">
        <v>9050</v>
      </c>
      <c r="D1380" t="s">
        <v>9051</v>
      </c>
      <c r="E1380" t="s">
        <v>9052</v>
      </c>
      <c r="F1380" t="s">
        <v>9052</v>
      </c>
      <c r="G1380">
        <v>2015</v>
      </c>
      <c r="H1380" t="s">
        <v>9053</v>
      </c>
      <c r="I1380" t="s">
        <v>9054</v>
      </c>
      <c r="J1380" t="s">
        <v>23</v>
      </c>
      <c r="K1380" t="s">
        <v>30</v>
      </c>
      <c r="L1380" t="s">
        <v>30</v>
      </c>
      <c r="M1380" t="s">
        <v>141</v>
      </c>
      <c r="N1380" t="s">
        <v>30</v>
      </c>
      <c r="O1380" t="s">
        <v>4896</v>
      </c>
      <c r="P1380" t="s">
        <v>177</v>
      </c>
      <c r="R1380" s="5" t="s">
        <v>10052</v>
      </c>
      <c r="Y1380" s="10"/>
      <c r="Z1380" s="10"/>
    </row>
    <row r="1381" spans="1:26" x14ac:dyDescent="0.2">
      <c r="A1381" t="s">
        <v>9055</v>
      </c>
      <c r="B1381" t="s">
        <v>9056</v>
      </c>
      <c r="C1381" t="s">
        <v>9057</v>
      </c>
      <c r="D1381" t="s">
        <v>9058</v>
      </c>
      <c r="E1381" t="s">
        <v>1351</v>
      </c>
      <c r="F1381" t="s">
        <v>1351</v>
      </c>
      <c r="G1381">
        <v>2015</v>
      </c>
      <c r="H1381" t="s">
        <v>9059</v>
      </c>
      <c r="I1381" t="s">
        <v>9060</v>
      </c>
      <c r="J1381" t="s">
        <v>44</v>
      </c>
      <c r="K1381" t="s">
        <v>30</v>
      </c>
      <c r="L1381" t="s">
        <v>30</v>
      </c>
      <c r="M1381" t="s">
        <v>341</v>
      </c>
      <c r="N1381" t="s">
        <v>30</v>
      </c>
      <c r="O1381" t="s">
        <v>189</v>
      </c>
      <c r="P1381" t="s">
        <v>29</v>
      </c>
      <c r="R1381">
        <v>1800</v>
      </c>
      <c r="W1381" t="s">
        <v>9859</v>
      </c>
      <c r="X1381" s="9">
        <f>R1381*0.9517</f>
        <v>1713.06</v>
      </c>
      <c r="Y1381" s="10">
        <f>R1381*0.9157</f>
        <v>1648.26</v>
      </c>
      <c r="Z1381" s="10">
        <f>R1381*0.9157</f>
        <v>1648.26</v>
      </c>
    </row>
    <row r="1382" spans="1:26" x14ac:dyDescent="0.2">
      <c r="A1382" t="s">
        <v>9061</v>
      </c>
      <c r="B1382" t="s">
        <v>9062</v>
      </c>
      <c r="C1382" t="s">
        <v>9063</v>
      </c>
      <c r="D1382" t="s">
        <v>9064</v>
      </c>
      <c r="E1382" t="s">
        <v>9065</v>
      </c>
      <c r="F1382" t="s">
        <v>9065</v>
      </c>
      <c r="G1382">
        <v>2015</v>
      </c>
      <c r="H1382" t="s">
        <v>9066</v>
      </c>
      <c r="I1382" t="s">
        <v>9067</v>
      </c>
      <c r="J1382" t="s">
        <v>64</v>
      </c>
      <c r="K1382" t="s">
        <v>30</v>
      </c>
      <c r="L1382" t="s">
        <v>30</v>
      </c>
      <c r="M1382" t="s">
        <v>8494</v>
      </c>
      <c r="N1382" t="s">
        <v>30</v>
      </c>
      <c r="O1382" t="s">
        <v>9068</v>
      </c>
      <c r="P1382" t="s">
        <v>177</v>
      </c>
      <c r="R1382" s="5" t="s">
        <v>10052</v>
      </c>
      <c r="Y1382" s="10"/>
      <c r="Z1382" s="10"/>
    </row>
    <row r="1383" spans="1:26" x14ac:dyDescent="0.2">
      <c r="A1383" t="s">
        <v>9069</v>
      </c>
      <c r="B1383" t="s">
        <v>9070</v>
      </c>
      <c r="C1383" t="s">
        <v>9071</v>
      </c>
      <c r="D1383" t="s">
        <v>9072</v>
      </c>
      <c r="E1383" t="s">
        <v>9073</v>
      </c>
      <c r="F1383" t="s">
        <v>9073</v>
      </c>
      <c r="G1383">
        <v>2015</v>
      </c>
      <c r="H1383" t="s">
        <v>9074</v>
      </c>
      <c r="I1383" t="s">
        <v>9075</v>
      </c>
      <c r="J1383" t="s">
        <v>44</v>
      </c>
      <c r="K1383" t="s">
        <v>30</v>
      </c>
      <c r="L1383" t="s">
        <v>30</v>
      </c>
      <c r="M1383" t="s">
        <v>187</v>
      </c>
      <c r="N1383" t="s">
        <v>30</v>
      </c>
      <c r="O1383" t="s">
        <v>97</v>
      </c>
      <c r="P1383" t="s">
        <v>29</v>
      </c>
      <c r="R1383" t="s">
        <v>9854</v>
      </c>
      <c r="S1383" s="5">
        <v>450</v>
      </c>
      <c r="T1383" s="5">
        <v>1900</v>
      </c>
      <c r="U1383" s="5">
        <f>AVERAGE(S1383:T1383)</f>
        <v>1175</v>
      </c>
      <c r="W1383" t="s">
        <v>9851</v>
      </c>
      <c r="X1383" s="9">
        <f>U1383*0.8893</f>
        <v>1044.9275</v>
      </c>
      <c r="Y1383" s="15">
        <f>S1383*0.8893</f>
        <v>400.185</v>
      </c>
      <c r="Z1383" s="15">
        <f>T1383*0.8893</f>
        <v>1689.67</v>
      </c>
    </row>
    <row r="1384" spans="1:26" x14ac:dyDescent="0.2">
      <c r="A1384" t="s">
        <v>9076</v>
      </c>
      <c r="B1384" t="s">
        <v>9077</v>
      </c>
      <c r="C1384" t="s">
        <v>9078</v>
      </c>
      <c r="D1384" t="s">
        <v>8754</v>
      </c>
      <c r="E1384" t="s">
        <v>8755</v>
      </c>
      <c r="F1384" t="s">
        <v>8755</v>
      </c>
      <c r="G1384">
        <v>2015</v>
      </c>
      <c r="H1384" t="s">
        <v>9079</v>
      </c>
      <c r="I1384" t="s">
        <v>9080</v>
      </c>
      <c r="J1384" t="s">
        <v>23</v>
      </c>
      <c r="K1384" t="s">
        <v>30</v>
      </c>
      <c r="L1384" t="s">
        <v>30</v>
      </c>
      <c r="M1384" t="s">
        <v>527</v>
      </c>
      <c r="N1384" t="s">
        <v>30</v>
      </c>
      <c r="O1384" t="s">
        <v>8758</v>
      </c>
      <c r="P1384" t="s">
        <v>253</v>
      </c>
      <c r="R1384">
        <v>0</v>
      </c>
      <c r="W1384" t="s">
        <v>9855</v>
      </c>
      <c r="X1384" s="11">
        <f>R1384</f>
        <v>0</v>
      </c>
      <c r="Y1384" s="10">
        <f>R1384</f>
        <v>0</v>
      </c>
      <c r="Z1384" s="10">
        <f>R1384</f>
        <v>0</v>
      </c>
    </row>
    <row r="1385" spans="1:26" x14ac:dyDescent="0.2">
      <c r="A1385" t="s">
        <v>9081</v>
      </c>
      <c r="B1385" t="s">
        <v>9082</v>
      </c>
      <c r="C1385" t="s">
        <v>9083</v>
      </c>
      <c r="D1385" t="s">
        <v>8793</v>
      </c>
      <c r="E1385" t="s">
        <v>8794</v>
      </c>
      <c r="F1385" t="s">
        <v>8794</v>
      </c>
      <c r="G1385">
        <v>2015</v>
      </c>
      <c r="H1385" t="s">
        <v>9084</v>
      </c>
      <c r="I1385" t="s">
        <v>8801</v>
      </c>
      <c r="J1385" t="s">
        <v>44</v>
      </c>
      <c r="K1385" t="s">
        <v>30</v>
      </c>
      <c r="L1385" t="s">
        <v>30</v>
      </c>
      <c r="M1385" t="s">
        <v>6045</v>
      </c>
      <c r="N1385" t="s">
        <v>30</v>
      </c>
      <c r="O1385" t="s">
        <v>8758</v>
      </c>
      <c r="P1385" t="s">
        <v>253</v>
      </c>
      <c r="R1385">
        <v>200</v>
      </c>
      <c r="W1385" t="s">
        <v>9855</v>
      </c>
      <c r="X1385" s="11">
        <f>R1385</f>
        <v>200</v>
      </c>
      <c r="Y1385" s="10">
        <f>R1385</f>
        <v>200</v>
      </c>
      <c r="Z1385" s="10">
        <f>R1385</f>
        <v>200</v>
      </c>
    </row>
    <row r="1386" spans="1:26" x14ac:dyDescent="0.2">
      <c r="A1386" t="s">
        <v>9085</v>
      </c>
      <c r="B1386" t="s">
        <v>9086</v>
      </c>
      <c r="C1386" t="s">
        <v>9087</v>
      </c>
      <c r="D1386" t="s">
        <v>9088</v>
      </c>
      <c r="E1386" t="s">
        <v>9089</v>
      </c>
      <c r="F1386" t="s">
        <v>9089</v>
      </c>
      <c r="G1386">
        <v>2015</v>
      </c>
      <c r="H1386" t="s">
        <v>9090</v>
      </c>
      <c r="I1386" t="s">
        <v>9091</v>
      </c>
      <c r="J1386" t="s">
        <v>23</v>
      </c>
      <c r="K1386" t="s">
        <v>30</v>
      </c>
      <c r="L1386" t="s">
        <v>30</v>
      </c>
      <c r="M1386" t="s">
        <v>151</v>
      </c>
      <c r="N1386" t="s">
        <v>30</v>
      </c>
      <c r="O1386" t="s">
        <v>3133</v>
      </c>
      <c r="P1386" t="s">
        <v>253</v>
      </c>
      <c r="R1386" t="s">
        <v>9854</v>
      </c>
      <c r="S1386" s="5">
        <v>500</v>
      </c>
      <c r="T1386" s="5">
        <v>3295</v>
      </c>
      <c r="U1386" s="5">
        <f>AVERAGE(S1386:T1386)</f>
        <v>1897.5</v>
      </c>
      <c r="W1386" t="s">
        <v>9851</v>
      </c>
      <c r="X1386" s="9">
        <f>U1386*0.8893</f>
        <v>1687.4467500000001</v>
      </c>
      <c r="Y1386" s="15">
        <f>S1386*0.8893</f>
        <v>444.65</v>
      </c>
      <c r="Z1386" s="15">
        <f>T1386*0.8893</f>
        <v>2930.2435</v>
      </c>
    </row>
    <row r="1387" spans="1:26" x14ac:dyDescent="0.2">
      <c r="A1387" t="s">
        <v>9092</v>
      </c>
      <c r="B1387" t="s">
        <v>9093</v>
      </c>
      <c r="C1387" t="s">
        <v>9094</v>
      </c>
      <c r="D1387" t="s">
        <v>8734</v>
      </c>
      <c r="E1387" t="s">
        <v>1674</v>
      </c>
      <c r="F1387" t="s">
        <v>2643</v>
      </c>
      <c r="G1387">
        <v>2016</v>
      </c>
      <c r="H1387" t="s">
        <v>9095</v>
      </c>
      <c r="I1387" t="s">
        <v>9096</v>
      </c>
      <c r="J1387" t="s">
        <v>23</v>
      </c>
      <c r="K1387" t="s">
        <v>30</v>
      </c>
      <c r="L1387" t="s">
        <v>30</v>
      </c>
      <c r="M1387" t="s">
        <v>1677</v>
      </c>
      <c r="N1387" t="s">
        <v>30</v>
      </c>
      <c r="O1387" t="s">
        <v>1679</v>
      </c>
      <c r="P1387" t="s">
        <v>30</v>
      </c>
      <c r="R1387">
        <v>2130</v>
      </c>
      <c r="W1387" t="s">
        <v>9855</v>
      </c>
      <c r="X1387" s="11">
        <f>R1387</f>
        <v>2130</v>
      </c>
      <c r="Y1387" s="10">
        <f>R1387</f>
        <v>2130</v>
      </c>
      <c r="Z1387" s="10">
        <f>R1387</f>
        <v>2130</v>
      </c>
    </row>
    <row r="1388" spans="1:26" x14ac:dyDescent="0.2">
      <c r="A1388" t="s">
        <v>9097</v>
      </c>
      <c r="B1388" t="s">
        <v>9098</v>
      </c>
      <c r="C1388" t="s">
        <v>9099</v>
      </c>
      <c r="D1388" t="s">
        <v>9100</v>
      </c>
      <c r="E1388" t="s">
        <v>8678</v>
      </c>
      <c r="F1388" t="s">
        <v>8678</v>
      </c>
      <c r="G1388">
        <v>2015</v>
      </c>
      <c r="H1388" t="s">
        <v>9101</v>
      </c>
      <c r="I1388" t="s">
        <v>9102</v>
      </c>
      <c r="J1388" t="s">
        <v>64</v>
      </c>
      <c r="K1388" t="s">
        <v>30</v>
      </c>
      <c r="L1388" t="s">
        <v>30</v>
      </c>
      <c r="M1388" t="s">
        <v>263</v>
      </c>
      <c r="N1388" t="s">
        <v>30</v>
      </c>
      <c r="O1388" t="s">
        <v>97</v>
      </c>
      <c r="P1388" t="s">
        <v>29</v>
      </c>
      <c r="R1388" t="s">
        <v>9854</v>
      </c>
      <c r="S1388" s="5">
        <v>450</v>
      </c>
      <c r="T1388" s="5">
        <v>1900</v>
      </c>
      <c r="U1388" s="5">
        <f>AVERAGE(S1388:T1388)</f>
        <v>1175</v>
      </c>
      <c r="W1388" t="s">
        <v>9851</v>
      </c>
      <c r="X1388" s="9">
        <f>U1388*0.8893</f>
        <v>1044.9275</v>
      </c>
      <c r="Y1388" s="15">
        <f>S1388*0.8893</f>
        <v>400.185</v>
      </c>
      <c r="Z1388" s="15">
        <f>T1388*0.8893</f>
        <v>1689.67</v>
      </c>
    </row>
    <row r="1389" spans="1:26" x14ac:dyDescent="0.2">
      <c r="A1389" t="s">
        <v>9103</v>
      </c>
      <c r="B1389" t="s">
        <v>9104</v>
      </c>
      <c r="C1389" t="s">
        <v>9105</v>
      </c>
      <c r="D1389" t="s">
        <v>9106</v>
      </c>
      <c r="E1389" t="s">
        <v>7467</v>
      </c>
      <c r="F1389" t="s">
        <v>7467</v>
      </c>
      <c r="G1389">
        <v>2015</v>
      </c>
      <c r="H1389" t="s">
        <v>9107</v>
      </c>
      <c r="I1389" t="s">
        <v>9108</v>
      </c>
      <c r="J1389" t="s">
        <v>23</v>
      </c>
      <c r="K1389" t="s">
        <v>30</v>
      </c>
      <c r="L1389" t="s">
        <v>30</v>
      </c>
      <c r="M1389" t="s">
        <v>1048</v>
      </c>
      <c r="N1389" t="s">
        <v>30</v>
      </c>
      <c r="O1389" t="s">
        <v>107</v>
      </c>
      <c r="P1389" t="s">
        <v>29</v>
      </c>
      <c r="R1389">
        <v>1000</v>
      </c>
      <c r="W1389" t="s">
        <v>9855</v>
      </c>
      <c r="X1389" s="11">
        <f>R1389</f>
        <v>1000</v>
      </c>
      <c r="Y1389" s="10">
        <f>R1389</f>
        <v>1000</v>
      </c>
      <c r="Z1389" s="10">
        <f>R1389</f>
        <v>1000</v>
      </c>
    </row>
    <row r="1390" spans="1:26" x14ac:dyDescent="0.2">
      <c r="A1390" t="s">
        <v>9109</v>
      </c>
      <c r="B1390" t="s">
        <v>9110</v>
      </c>
      <c r="C1390" t="s">
        <v>30</v>
      </c>
      <c r="D1390" t="s">
        <v>9111</v>
      </c>
      <c r="E1390" t="s">
        <v>9112</v>
      </c>
      <c r="F1390" t="s">
        <v>9113</v>
      </c>
      <c r="G1390">
        <v>2015</v>
      </c>
      <c r="H1390" t="s">
        <v>9114</v>
      </c>
      <c r="I1390" t="s">
        <v>9115</v>
      </c>
      <c r="J1390" t="s">
        <v>64</v>
      </c>
      <c r="K1390" t="s">
        <v>30</v>
      </c>
      <c r="L1390" t="s">
        <v>30</v>
      </c>
      <c r="M1390" t="s">
        <v>9116</v>
      </c>
      <c r="N1390" t="s">
        <v>30</v>
      </c>
      <c r="O1390" t="s">
        <v>9117</v>
      </c>
      <c r="R1390" s="5" t="s">
        <v>10052</v>
      </c>
      <c r="Y1390" s="10"/>
      <c r="Z1390" s="10"/>
    </row>
    <row r="1391" spans="1:26" x14ac:dyDescent="0.2">
      <c r="A1391" t="s">
        <v>9118</v>
      </c>
      <c r="B1391" t="s">
        <v>9119</v>
      </c>
      <c r="C1391" t="s">
        <v>9120</v>
      </c>
      <c r="D1391" t="s">
        <v>8734</v>
      </c>
      <c r="E1391" t="s">
        <v>1674</v>
      </c>
      <c r="F1391" t="s">
        <v>2643</v>
      </c>
      <c r="G1391">
        <v>2016</v>
      </c>
      <c r="H1391" t="s">
        <v>9121</v>
      </c>
      <c r="I1391" t="s">
        <v>9122</v>
      </c>
      <c r="J1391" t="s">
        <v>23</v>
      </c>
      <c r="K1391" t="s">
        <v>30</v>
      </c>
      <c r="L1391" t="s">
        <v>30</v>
      </c>
      <c r="M1391" t="s">
        <v>1677</v>
      </c>
      <c r="N1391" t="s">
        <v>30</v>
      </c>
      <c r="O1391" t="s">
        <v>1679</v>
      </c>
      <c r="P1391" t="s">
        <v>30</v>
      </c>
      <c r="R1391">
        <v>2130</v>
      </c>
      <c r="W1391" t="s">
        <v>9855</v>
      </c>
      <c r="X1391" s="11">
        <f>R1391</f>
        <v>2130</v>
      </c>
      <c r="Y1391" s="10">
        <f>R1391</f>
        <v>2130</v>
      </c>
      <c r="Z1391" s="10">
        <f>R1391</f>
        <v>2130</v>
      </c>
    </row>
    <row r="1392" spans="1:26" x14ac:dyDescent="0.2">
      <c r="A1392" t="s">
        <v>9123</v>
      </c>
      <c r="B1392" t="s">
        <v>9124</v>
      </c>
      <c r="C1392" t="s">
        <v>9125</v>
      </c>
      <c r="D1392" t="s">
        <v>8769</v>
      </c>
      <c r="E1392" t="s">
        <v>564</v>
      </c>
      <c r="F1392" t="s">
        <v>564</v>
      </c>
      <c r="G1392">
        <v>2015</v>
      </c>
      <c r="H1392" t="s">
        <v>9126</v>
      </c>
      <c r="I1392" t="s">
        <v>9127</v>
      </c>
      <c r="J1392" t="s">
        <v>44</v>
      </c>
      <c r="K1392" t="s">
        <v>30</v>
      </c>
      <c r="L1392" t="s">
        <v>30</v>
      </c>
      <c r="M1392" t="s">
        <v>568</v>
      </c>
      <c r="N1392" t="s">
        <v>30</v>
      </c>
      <c r="O1392" t="s">
        <v>97</v>
      </c>
      <c r="P1392" t="s">
        <v>29</v>
      </c>
      <c r="R1392" t="s">
        <v>9854</v>
      </c>
      <c r="S1392" s="5">
        <v>450</v>
      </c>
      <c r="T1392" s="5">
        <v>2490</v>
      </c>
      <c r="U1392" s="5">
        <f>AVERAGE(S1392:T1392)</f>
        <v>1470</v>
      </c>
      <c r="W1392" t="s">
        <v>9851</v>
      </c>
      <c r="X1392" s="9">
        <f>U1392*0.8893</f>
        <v>1307.271</v>
      </c>
      <c r="Y1392" s="15">
        <f>S1392*0.8893</f>
        <v>400.185</v>
      </c>
      <c r="Z1392" s="15">
        <f>T1392*0.8893</f>
        <v>2214.357</v>
      </c>
    </row>
    <row r="1393" spans="1:26" x14ac:dyDescent="0.2">
      <c r="A1393" t="s">
        <v>9128</v>
      </c>
      <c r="B1393" t="s">
        <v>9129</v>
      </c>
      <c r="C1393" t="s">
        <v>9130</v>
      </c>
      <c r="D1393" t="s">
        <v>9131</v>
      </c>
      <c r="E1393" t="s">
        <v>9132</v>
      </c>
      <c r="F1393" t="s">
        <v>9132</v>
      </c>
      <c r="G1393">
        <v>2015</v>
      </c>
      <c r="H1393" t="s">
        <v>9133</v>
      </c>
      <c r="I1393" t="s">
        <v>9134</v>
      </c>
      <c r="J1393" t="s">
        <v>64</v>
      </c>
      <c r="K1393" t="s">
        <v>30</v>
      </c>
      <c r="L1393" t="s">
        <v>30</v>
      </c>
      <c r="M1393" t="s">
        <v>9135</v>
      </c>
      <c r="N1393" t="s">
        <v>30</v>
      </c>
      <c r="O1393" t="s">
        <v>189</v>
      </c>
      <c r="P1393" t="s">
        <v>29</v>
      </c>
      <c r="R1393">
        <v>300</v>
      </c>
      <c r="W1393" t="s">
        <v>9859</v>
      </c>
      <c r="X1393" s="9">
        <f>R1393*0.9517</f>
        <v>285.51</v>
      </c>
      <c r="Y1393" s="10">
        <f>R1393*0.9157</f>
        <v>274.70999999999998</v>
      </c>
      <c r="Z1393" s="10">
        <f>R1393*0.9157</f>
        <v>274.70999999999998</v>
      </c>
    </row>
    <row r="1394" spans="1:26" x14ac:dyDescent="0.2">
      <c r="A1394" t="s">
        <v>9136</v>
      </c>
      <c r="B1394" t="s">
        <v>9137</v>
      </c>
      <c r="C1394" t="s">
        <v>9138</v>
      </c>
      <c r="D1394" t="s">
        <v>9139</v>
      </c>
      <c r="E1394" t="s">
        <v>9140</v>
      </c>
      <c r="F1394" t="s">
        <v>9140</v>
      </c>
      <c r="G1394">
        <v>2015</v>
      </c>
      <c r="H1394" t="s">
        <v>9141</v>
      </c>
      <c r="I1394" t="s">
        <v>9142</v>
      </c>
      <c r="J1394" t="s">
        <v>44</v>
      </c>
      <c r="K1394" t="s">
        <v>30</v>
      </c>
      <c r="L1394" t="s">
        <v>30</v>
      </c>
      <c r="M1394" t="s">
        <v>2853</v>
      </c>
      <c r="N1394" t="s">
        <v>30</v>
      </c>
      <c r="O1394" t="s">
        <v>97</v>
      </c>
      <c r="P1394" t="s">
        <v>29</v>
      </c>
      <c r="R1394" t="s">
        <v>9854</v>
      </c>
      <c r="S1394" s="5">
        <v>450</v>
      </c>
      <c r="T1394" s="5">
        <v>1900</v>
      </c>
      <c r="U1394" s="5">
        <f>AVERAGE(S1394:T1394)</f>
        <v>1175</v>
      </c>
      <c r="W1394" t="s">
        <v>9851</v>
      </c>
      <c r="X1394" s="9">
        <f>U1394*0.8893</f>
        <v>1044.9275</v>
      </c>
      <c r="Y1394" s="15">
        <f>S1394*0.8893</f>
        <v>400.185</v>
      </c>
      <c r="Z1394" s="15">
        <f>T1394*0.8893</f>
        <v>1689.67</v>
      </c>
    </row>
    <row r="1395" spans="1:26" x14ac:dyDescent="0.2">
      <c r="A1395" t="s">
        <v>9143</v>
      </c>
      <c r="B1395" t="s">
        <v>9144</v>
      </c>
      <c r="C1395" t="s">
        <v>9145</v>
      </c>
      <c r="D1395" t="s">
        <v>9088</v>
      </c>
      <c r="E1395" t="s">
        <v>9089</v>
      </c>
      <c r="F1395" t="s">
        <v>9089</v>
      </c>
      <c r="G1395">
        <v>2015</v>
      </c>
      <c r="H1395" t="s">
        <v>9146</v>
      </c>
      <c r="I1395" t="s">
        <v>9147</v>
      </c>
      <c r="J1395" t="s">
        <v>23</v>
      </c>
      <c r="K1395" t="s">
        <v>30</v>
      </c>
      <c r="L1395" t="s">
        <v>30</v>
      </c>
      <c r="M1395" t="s">
        <v>151</v>
      </c>
      <c r="N1395" t="s">
        <v>30</v>
      </c>
      <c r="O1395" t="s">
        <v>3133</v>
      </c>
      <c r="P1395" t="s">
        <v>253</v>
      </c>
      <c r="R1395" t="s">
        <v>9854</v>
      </c>
      <c r="S1395" s="5">
        <v>500</v>
      </c>
      <c r="T1395" s="5">
        <v>3295</v>
      </c>
      <c r="U1395" s="5">
        <f>AVERAGE(S1395:T1395)</f>
        <v>1897.5</v>
      </c>
      <c r="W1395" t="s">
        <v>9851</v>
      </c>
      <c r="X1395" s="9">
        <f>U1395*0.8893</f>
        <v>1687.4467500000001</v>
      </c>
      <c r="Y1395" s="15">
        <f>S1395*0.8893</f>
        <v>444.65</v>
      </c>
      <c r="Z1395" s="15">
        <f>T1395*0.8893</f>
        <v>2930.2435</v>
      </c>
    </row>
    <row r="1396" spans="1:26" x14ac:dyDescent="0.2">
      <c r="A1396" t="s">
        <v>9148</v>
      </c>
      <c r="B1396" t="s">
        <v>9149</v>
      </c>
      <c r="C1396" t="s">
        <v>9150</v>
      </c>
      <c r="D1396" t="s">
        <v>9151</v>
      </c>
      <c r="E1396" t="s">
        <v>9152</v>
      </c>
      <c r="F1396" t="s">
        <v>9152</v>
      </c>
      <c r="G1396">
        <v>2015</v>
      </c>
      <c r="H1396" t="s">
        <v>9153</v>
      </c>
      <c r="I1396" t="s">
        <v>9154</v>
      </c>
      <c r="J1396" t="s">
        <v>44</v>
      </c>
      <c r="K1396" t="s">
        <v>30</v>
      </c>
      <c r="L1396" t="s">
        <v>30</v>
      </c>
      <c r="M1396" t="s">
        <v>1219</v>
      </c>
      <c r="N1396" t="s">
        <v>30</v>
      </c>
      <c r="O1396" t="s">
        <v>4896</v>
      </c>
      <c r="P1396" t="s">
        <v>177</v>
      </c>
      <c r="R1396" s="5" t="s">
        <v>10052</v>
      </c>
      <c r="Y1396" s="10"/>
      <c r="Z1396" s="10"/>
    </row>
    <row r="1397" spans="1:26" x14ac:dyDescent="0.2">
      <c r="A1397" t="s">
        <v>9155</v>
      </c>
      <c r="B1397" t="s">
        <v>9156</v>
      </c>
      <c r="C1397" t="s">
        <v>9157</v>
      </c>
      <c r="D1397" t="s">
        <v>9106</v>
      </c>
      <c r="E1397" t="s">
        <v>7467</v>
      </c>
      <c r="F1397" t="s">
        <v>7467</v>
      </c>
      <c r="G1397">
        <v>2015</v>
      </c>
      <c r="H1397" t="s">
        <v>9158</v>
      </c>
      <c r="I1397" t="s">
        <v>9159</v>
      </c>
      <c r="J1397" t="s">
        <v>23</v>
      </c>
      <c r="K1397" t="s">
        <v>30</v>
      </c>
      <c r="L1397" t="s">
        <v>30</v>
      </c>
      <c r="M1397" t="s">
        <v>1048</v>
      </c>
      <c r="N1397" t="s">
        <v>30</v>
      </c>
      <c r="O1397" t="s">
        <v>107</v>
      </c>
      <c r="P1397" t="s">
        <v>29</v>
      </c>
      <c r="R1397">
        <v>1000</v>
      </c>
      <c r="W1397" t="s">
        <v>9855</v>
      </c>
      <c r="X1397" s="11">
        <f>R1397</f>
        <v>1000</v>
      </c>
      <c r="Y1397" s="10">
        <f>R1397</f>
        <v>1000</v>
      </c>
      <c r="Z1397" s="10">
        <f>R1397</f>
        <v>1000</v>
      </c>
    </row>
    <row r="1398" spans="1:26" x14ac:dyDescent="0.2">
      <c r="A1398" t="s">
        <v>9160</v>
      </c>
      <c r="B1398" t="s">
        <v>9161</v>
      </c>
      <c r="C1398" t="s">
        <v>9162</v>
      </c>
      <c r="D1398" t="s">
        <v>9163</v>
      </c>
      <c r="E1398" t="s">
        <v>9164</v>
      </c>
      <c r="F1398" t="s">
        <v>9164</v>
      </c>
      <c r="G1398">
        <v>2015</v>
      </c>
      <c r="H1398" t="s">
        <v>9165</v>
      </c>
      <c r="I1398" t="s">
        <v>9166</v>
      </c>
      <c r="J1398" t="s">
        <v>44</v>
      </c>
      <c r="K1398" t="s">
        <v>30</v>
      </c>
      <c r="L1398" t="s">
        <v>30</v>
      </c>
      <c r="M1398" t="s">
        <v>9167</v>
      </c>
      <c r="N1398" t="s">
        <v>30</v>
      </c>
      <c r="O1398" t="s">
        <v>68</v>
      </c>
      <c r="P1398" t="s">
        <v>29</v>
      </c>
      <c r="R1398">
        <v>500</v>
      </c>
      <c r="W1398" t="s">
        <v>9851</v>
      </c>
      <c r="X1398" s="9">
        <f>R1398*0.8893</f>
        <v>444.65</v>
      </c>
      <c r="Y1398" s="10">
        <f>R1398*0.8893</f>
        <v>444.65</v>
      </c>
      <c r="Z1398" s="10">
        <f>R1398*0.8893</f>
        <v>444.65</v>
      </c>
    </row>
    <row r="1399" spans="1:26" x14ac:dyDescent="0.2">
      <c r="A1399" t="s">
        <v>9168</v>
      </c>
      <c r="B1399" t="s">
        <v>9169</v>
      </c>
      <c r="C1399" t="s">
        <v>9170</v>
      </c>
      <c r="D1399" t="s">
        <v>9171</v>
      </c>
      <c r="E1399" t="s">
        <v>9172</v>
      </c>
      <c r="F1399" t="s">
        <v>9172</v>
      </c>
      <c r="G1399">
        <v>2015</v>
      </c>
      <c r="H1399" t="s">
        <v>9173</v>
      </c>
      <c r="I1399" t="s">
        <v>9174</v>
      </c>
      <c r="J1399" t="s">
        <v>44</v>
      </c>
      <c r="K1399" t="s">
        <v>30</v>
      </c>
      <c r="L1399" t="s">
        <v>30</v>
      </c>
      <c r="M1399" t="s">
        <v>568</v>
      </c>
      <c r="N1399" t="s">
        <v>30</v>
      </c>
      <c r="O1399" t="s">
        <v>107</v>
      </c>
      <c r="P1399" t="s">
        <v>29</v>
      </c>
      <c r="R1399">
        <v>1745</v>
      </c>
      <c r="W1399" t="s">
        <v>9855</v>
      </c>
      <c r="X1399" s="11">
        <f>R1399</f>
        <v>1745</v>
      </c>
      <c r="Y1399" s="10">
        <f>R1399</f>
        <v>1745</v>
      </c>
      <c r="Z1399" s="10">
        <f>R1399</f>
        <v>1745</v>
      </c>
    </row>
    <row r="1400" spans="1:26" x14ac:dyDescent="0.2">
      <c r="A1400" t="s">
        <v>9175</v>
      </c>
      <c r="B1400" t="s">
        <v>9176</v>
      </c>
      <c r="C1400" t="s">
        <v>9177</v>
      </c>
      <c r="D1400" t="s">
        <v>8865</v>
      </c>
      <c r="E1400" t="s">
        <v>91</v>
      </c>
      <c r="F1400" t="s">
        <v>91</v>
      </c>
      <c r="G1400">
        <v>2015</v>
      </c>
      <c r="H1400" t="s">
        <v>9178</v>
      </c>
      <c r="I1400" t="s">
        <v>9179</v>
      </c>
      <c r="J1400" t="s">
        <v>44</v>
      </c>
      <c r="K1400" t="s">
        <v>30</v>
      </c>
      <c r="L1400" t="s">
        <v>30</v>
      </c>
      <c r="N1400" t="s">
        <v>30</v>
      </c>
      <c r="O1400" t="s">
        <v>97</v>
      </c>
      <c r="P1400" t="s">
        <v>29</v>
      </c>
      <c r="R1400" t="s">
        <v>9854</v>
      </c>
      <c r="S1400" s="5">
        <v>450</v>
      </c>
      <c r="T1400" s="5">
        <v>2490</v>
      </c>
      <c r="U1400" s="5">
        <f>AVERAGE(S1400:T1400)</f>
        <v>1470</v>
      </c>
      <c r="W1400" t="s">
        <v>9851</v>
      </c>
      <c r="X1400" s="9">
        <f>U1400*0.8893</f>
        <v>1307.271</v>
      </c>
      <c r="Y1400" s="15">
        <f>S1400*0.8893</f>
        <v>400.185</v>
      </c>
      <c r="Z1400" s="15">
        <f>T1400*0.8893</f>
        <v>2214.357</v>
      </c>
    </row>
    <row r="1401" spans="1:26" x14ac:dyDescent="0.2">
      <c r="A1401" t="s">
        <v>9180</v>
      </c>
      <c r="B1401" t="s">
        <v>9181</v>
      </c>
      <c r="C1401" t="s">
        <v>9182</v>
      </c>
      <c r="D1401" t="s">
        <v>9183</v>
      </c>
      <c r="E1401" t="s">
        <v>9184</v>
      </c>
      <c r="F1401" t="s">
        <v>9184</v>
      </c>
      <c r="G1401">
        <v>2015</v>
      </c>
      <c r="H1401" t="s">
        <v>9185</v>
      </c>
      <c r="I1401" t="s">
        <v>9186</v>
      </c>
      <c r="J1401" t="s">
        <v>44</v>
      </c>
      <c r="K1401" t="s">
        <v>30</v>
      </c>
      <c r="L1401" t="s">
        <v>30</v>
      </c>
      <c r="M1401" t="s">
        <v>2528</v>
      </c>
      <c r="N1401" t="s">
        <v>30</v>
      </c>
      <c r="O1401" t="s">
        <v>2230</v>
      </c>
      <c r="P1401" t="s">
        <v>29</v>
      </c>
      <c r="R1401">
        <v>1750</v>
      </c>
      <c r="W1401" t="s">
        <v>9851</v>
      </c>
      <c r="X1401" s="9">
        <f>R1401*0.8893</f>
        <v>1556.2749999999999</v>
      </c>
      <c r="Y1401" s="10">
        <f>R1401*0.8893</f>
        <v>1556.2749999999999</v>
      </c>
      <c r="Z1401" s="10">
        <f>R1401*0.8893</f>
        <v>1556.2749999999999</v>
      </c>
    </row>
    <row r="1402" spans="1:26" x14ac:dyDescent="0.2">
      <c r="A1402" t="s">
        <v>9187</v>
      </c>
      <c r="B1402" t="s">
        <v>9188</v>
      </c>
      <c r="C1402" t="s">
        <v>9189</v>
      </c>
      <c r="D1402" t="s">
        <v>9100</v>
      </c>
      <c r="E1402" t="s">
        <v>8678</v>
      </c>
      <c r="F1402" t="s">
        <v>8678</v>
      </c>
      <c r="G1402">
        <v>2015</v>
      </c>
      <c r="H1402" t="s">
        <v>9190</v>
      </c>
      <c r="I1402" t="s">
        <v>9191</v>
      </c>
      <c r="J1402" t="s">
        <v>64</v>
      </c>
      <c r="K1402" t="s">
        <v>30</v>
      </c>
      <c r="L1402" t="s">
        <v>30</v>
      </c>
      <c r="M1402" t="s">
        <v>263</v>
      </c>
      <c r="N1402" t="s">
        <v>30</v>
      </c>
      <c r="O1402" t="s">
        <v>97</v>
      </c>
      <c r="P1402" t="s">
        <v>29</v>
      </c>
      <c r="R1402" t="s">
        <v>9854</v>
      </c>
      <c r="S1402" s="5">
        <v>450</v>
      </c>
      <c r="T1402" s="5">
        <v>1900</v>
      </c>
      <c r="U1402" s="5">
        <f>AVERAGE(S1402:T1402)</f>
        <v>1175</v>
      </c>
      <c r="W1402" t="s">
        <v>9851</v>
      </c>
      <c r="X1402" s="9">
        <f>U1402*0.8893</f>
        <v>1044.9275</v>
      </c>
      <c r="Y1402" s="15">
        <f>S1402*0.8893</f>
        <v>400.185</v>
      </c>
      <c r="Z1402" s="15">
        <f>T1402*0.8893</f>
        <v>1689.67</v>
      </c>
    </row>
    <row r="1403" spans="1:26" x14ac:dyDescent="0.2">
      <c r="A1403" t="s">
        <v>9192</v>
      </c>
      <c r="B1403" t="s">
        <v>9193</v>
      </c>
      <c r="C1403" t="s">
        <v>9194</v>
      </c>
      <c r="D1403" t="s">
        <v>9195</v>
      </c>
      <c r="E1403" t="s">
        <v>9196</v>
      </c>
      <c r="F1403" t="s">
        <v>9197</v>
      </c>
      <c r="G1403">
        <v>2016</v>
      </c>
      <c r="H1403" t="s">
        <v>9198</v>
      </c>
      <c r="I1403" t="s">
        <v>9199</v>
      </c>
      <c r="J1403" t="s">
        <v>44</v>
      </c>
      <c r="K1403" t="s">
        <v>30</v>
      </c>
      <c r="L1403" t="s">
        <v>30</v>
      </c>
      <c r="M1403" t="s">
        <v>9200</v>
      </c>
      <c r="N1403" t="s">
        <v>30</v>
      </c>
      <c r="O1403" t="s">
        <v>401</v>
      </c>
      <c r="P1403" t="s">
        <v>29</v>
      </c>
      <c r="R1403">
        <v>0</v>
      </c>
      <c r="W1403" t="s">
        <v>9855</v>
      </c>
      <c r="X1403" s="11">
        <f>R1403</f>
        <v>0</v>
      </c>
      <c r="Y1403" s="10">
        <f>R1403</f>
        <v>0</v>
      </c>
      <c r="Z1403" s="10">
        <f>R1403</f>
        <v>0</v>
      </c>
    </row>
    <row r="1404" spans="1:26" x14ac:dyDescent="0.2">
      <c r="A1404" t="s">
        <v>9201</v>
      </c>
      <c r="B1404" t="s">
        <v>9202</v>
      </c>
      <c r="C1404" t="s">
        <v>9203</v>
      </c>
      <c r="D1404" t="s">
        <v>9204</v>
      </c>
      <c r="E1404" t="s">
        <v>1713</v>
      </c>
      <c r="F1404" t="s">
        <v>1713</v>
      </c>
      <c r="G1404">
        <v>2015</v>
      </c>
      <c r="H1404" t="s">
        <v>9205</v>
      </c>
      <c r="I1404" t="s">
        <v>9206</v>
      </c>
      <c r="J1404" t="s">
        <v>23</v>
      </c>
      <c r="K1404" t="s">
        <v>30</v>
      </c>
      <c r="L1404" t="s">
        <v>30</v>
      </c>
      <c r="M1404" t="s">
        <v>285</v>
      </c>
      <c r="N1404" t="s">
        <v>30</v>
      </c>
      <c r="O1404" t="s">
        <v>97</v>
      </c>
      <c r="P1404" t="s">
        <v>29</v>
      </c>
      <c r="R1404" t="s">
        <v>9854</v>
      </c>
      <c r="S1404" s="5">
        <v>450</v>
      </c>
      <c r="T1404" s="5">
        <v>2490</v>
      </c>
      <c r="U1404" s="5">
        <f>AVERAGE(S1404:T1404)</f>
        <v>1470</v>
      </c>
      <c r="W1404" t="s">
        <v>9851</v>
      </c>
      <c r="X1404" s="9">
        <f>U1404*0.8893</f>
        <v>1307.271</v>
      </c>
      <c r="Y1404" s="15">
        <f>S1404*0.8893</f>
        <v>400.185</v>
      </c>
      <c r="Z1404" s="15">
        <f>T1404*0.8893</f>
        <v>2214.357</v>
      </c>
    </row>
    <row r="1405" spans="1:26" x14ac:dyDescent="0.2">
      <c r="A1405" t="s">
        <v>9207</v>
      </c>
      <c r="B1405" t="s">
        <v>9208</v>
      </c>
      <c r="C1405" t="s">
        <v>9209</v>
      </c>
      <c r="D1405" t="s">
        <v>8973</v>
      </c>
      <c r="E1405" t="s">
        <v>6744</v>
      </c>
      <c r="F1405" t="s">
        <v>6744</v>
      </c>
      <c r="G1405">
        <v>2015</v>
      </c>
      <c r="H1405" t="s">
        <v>9210</v>
      </c>
      <c r="I1405" t="s">
        <v>9211</v>
      </c>
      <c r="J1405" t="s">
        <v>64</v>
      </c>
      <c r="K1405" t="s">
        <v>30</v>
      </c>
      <c r="L1405" t="s">
        <v>30</v>
      </c>
      <c r="M1405" t="s">
        <v>6748</v>
      </c>
      <c r="N1405" t="s">
        <v>30</v>
      </c>
      <c r="O1405" t="s">
        <v>107</v>
      </c>
      <c r="P1405" t="s">
        <v>29</v>
      </c>
      <c r="R1405">
        <v>1745</v>
      </c>
      <c r="W1405" t="s">
        <v>9855</v>
      </c>
      <c r="X1405" s="11">
        <f>R1405</f>
        <v>1745</v>
      </c>
      <c r="Y1405" s="10">
        <f>R1405</f>
        <v>1745</v>
      </c>
      <c r="Z1405" s="10">
        <f>R1405</f>
        <v>1745</v>
      </c>
    </row>
    <row r="1406" spans="1:26" x14ac:dyDescent="0.2">
      <c r="A1406" t="s">
        <v>9212</v>
      </c>
      <c r="B1406" t="s">
        <v>9213</v>
      </c>
      <c r="C1406" t="s">
        <v>9214</v>
      </c>
      <c r="D1406" t="s">
        <v>9051</v>
      </c>
      <c r="E1406" t="s">
        <v>9052</v>
      </c>
      <c r="F1406" t="s">
        <v>9052</v>
      </c>
      <c r="G1406">
        <v>2015</v>
      </c>
      <c r="H1406" t="s">
        <v>9215</v>
      </c>
      <c r="I1406" t="s">
        <v>9216</v>
      </c>
      <c r="J1406" t="s">
        <v>23</v>
      </c>
      <c r="K1406" t="s">
        <v>30</v>
      </c>
      <c r="L1406" t="s">
        <v>30</v>
      </c>
      <c r="M1406" t="s">
        <v>141</v>
      </c>
      <c r="N1406" t="s">
        <v>30</v>
      </c>
      <c r="O1406" t="s">
        <v>4896</v>
      </c>
      <c r="P1406" t="s">
        <v>177</v>
      </c>
      <c r="R1406" s="5" t="s">
        <v>10052</v>
      </c>
      <c r="Y1406" s="10"/>
      <c r="Z1406" s="10"/>
    </row>
    <row r="1407" spans="1:26" x14ac:dyDescent="0.2">
      <c r="A1407" t="s">
        <v>8888</v>
      </c>
      <c r="B1407" t="s">
        <v>9217</v>
      </c>
      <c r="C1407" t="s">
        <v>9218</v>
      </c>
      <c r="D1407" t="s">
        <v>8882</v>
      </c>
      <c r="E1407" t="s">
        <v>8883</v>
      </c>
      <c r="F1407" t="s">
        <v>30</v>
      </c>
      <c r="G1407">
        <v>2015</v>
      </c>
      <c r="H1407" t="s">
        <v>8891</v>
      </c>
      <c r="I1407" t="s">
        <v>8892</v>
      </c>
      <c r="J1407" t="s">
        <v>23</v>
      </c>
      <c r="K1407" t="s">
        <v>30</v>
      </c>
      <c r="L1407" t="s">
        <v>30</v>
      </c>
      <c r="M1407" t="s">
        <v>8886</v>
      </c>
      <c r="N1407" t="s">
        <v>30</v>
      </c>
      <c r="O1407" t="s">
        <v>8887</v>
      </c>
      <c r="R1407" s="5" t="s">
        <v>10052</v>
      </c>
      <c r="Y1407" s="10"/>
      <c r="Z1407" s="10"/>
    </row>
    <row r="1408" spans="1:26" x14ac:dyDescent="0.2">
      <c r="A1408" t="s">
        <v>9219</v>
      </c>
      <c r="B1408" t="s">
        <v>9220</v>
      </c>
      <c r="C1408" t="s">
        <v>9221</v>
      </c>
      <c r="D1408" t="s">
        <v>9222</v>
      </c>
      <c r="E1408" t="s">
        <v>9223</v>
      </c>
      <c r="F1408" t="s">
        <v>9223</v>
      </c>
      <c r="G1408">
        <v>2015</v>
      </c>
      <c r="H1408" t="s">
        <v>9224</v>
      </c>
      <c r="I1408" t="s">
        <v>9225</v>
      </c>
      <c r="J1408" t="s">
        <v>23</v>
      </c>
      <c r="K1408" t="s">
        <v>30</v>
      </c>
      <c r="L1408" t="s">
        <v>30</v>
      </c>
      <c r="M1408" t="s">
        <v>9226</v>
      </c>
      <c r="N1408" t="s">
        <v>30</v>
      </c>
      <c r="O1408" t="s">
        <v>107</v>
      </c>
      <c r="P1408" t="s">
        <v>29</v>
      </c>
      <c r="R1408">
        <v>1360</v>
      </c>
      <c r="W1408" t="s">
        <v>9852</v>
      </c>
      <c r="X1408" s="11">
        <f>R1408*1.1863</f>
        <v>1613.3679999999999</v>
      </c>
      <c r="Y1408" s="10">
        <f>R1408*1.1863</f>
        <v>1613.3679999999999</v>
      </c>
      <c r="Z1408" s="10">
        <f>R1408*1.1863</f>
        <v>1613.3679999999999</v>
      </c>
    </row>
    <row r="1409" spans="1:1022" x14ac:dyDescent="0.2">
      <c r="A1409" t="s">
        <v>9227</v>
      </c>
      <c r="B1409" t="s">
        <v>9228</v>
      </c>
      <c r="C1409" t="s">
        <v>9229</v>
      </c>
      <c r="D1409" t="s">
        <v>9106</v>
      </c>
      <c r="E1409" t="s">
        <v>7467</v>
      </c>
      <c r="F1409" t="s">
        <v>7467</v>
      </c>
      <c r="G1409">
        <v>2015</v>
      </c>
      <c r="H1409" t="s">
        <v>9230</v>
      </c>
      <c r="I1409" t="s">
        <v>9231</v>
      </c>
      <c r="J1409" t="s">
        <v>44</v>
      </c>
      <c r="K1409" t="s">
        <v>30</v>
      </c>
      <c r="L1409" t="s">
        <v>30</v>
      </c>
      <c r="M1409" t="s">
        <v>1048</v>
      </c>
      <c r="N1409" t="s">
        <v>30</v>
      </c>
      <c r="O1409" t="s">
        <v>107</v>
      </c>
      <c r="P1409" t="s">
        <v>29</v>
      </c>
      <c r="R1409">
        <v>1000</v>
      </c>
      <c r="W1409" t="s">
        <v>9855</v>
      </c>
      <c r="X1409" s="11">
        <f>R1409</f>
        <v>1000</v>
      </c>
      <c r="Y1409" s="10">
        <f>R1409</f>
        <v>1000</v>
      </c>
      <c r="Z1409" s="10">
        <f>R1409</f>
        <v>1000</v>
      </c>
    </row>
    <row r="1410" spans="1:1022" x14ac:dyDescent="0.2">
      <c r="A1410" t="s">
        <v>9232</v>
      </c>
      <c r="B1410" t="s">
        <v>9233</v>
      </c>
      <c r="C1410" t="s">
        <v>9234</v>
      </c>
      <c r="D1410" t="s">
        <v>9139</v>
      </c>
      <c r="E1410" t="s">
        <v>9140</v>
      </c>
      <c r="F1410" t="s">
        <v>9140</v>
      </c>
      <c r="G1410">
        <v>2015</v>
      </c>
      <c r="H1410" t="s">
        <v>9235</v>
      </c>
      <c r="I1410" t="s">
        <v>9236</v>
      </c>
      <c r="J1410" t="s">
        <v>64</v>
      </c>
      <c r="K1410" t="s">
        <v>30</v>
      </c>
      <c r="L1410" t="s">
        <v>30</v>
      </c>
      <c r="M1410" t="s">
        <v>2853</v>
      </c>
      <c r="N1410" t="s">
        <v>30</v>
      </c>
      <c r="O1410" t="s">
        <v>97</v>
      </c>
      <c r="P1410" t="s">
        <v>29</v>
      </c>
      <c r="R1410" t="s">
        <v>9854</v>
      </c>
      <c r="S1410" s="5">
        <v>450</v>
      </c>
      <c r="T1410" s="5">
        <v>1900</v>
      </c>
      <c r="U1410" s="5">
        <f>AVERAGE(S1410:T1410)</f>
        <v>1175</v>
      </c>
      <c r="W1410" t="s">
        <v>9851</v>
      </c>
      <c r="X1410" s="9">
        <f>U1410*0.8893</f>
        <v>1044.9275</v>
      </c>
      <c r="Y1410" s="15">
        <f>S1410*0.8893</f>
        <v>400.185</v>
      </c>
      <c r="Z1410" s="15">
        <f>T1410*0.8893</f>
        <v>1689.67</v>
      </c>
    </row>
    <row r="1411" spans="1:1022" x14ac:dyDescent="0.2">
      <c r="A1411" t="s">
        <v>9237</v>
      </c>
      <c r="B1411" t="s">
        <v>9238</v>
      </c>
      <c r="C1411" t="s">
        <v>9239</v>
      </c>
      <c r="D1411" t="s">
        <v>8858</v>
      </c>
      <c r="E1411" t="s">
        <v>8859</v>
      </c>
      <c r="F1411" t="s">
        <v>8859</v>
      </c>
      <c r="G1411">
        <v>2015</v>
      </c>
      <c r="H1411" t="s">
        <v>9240</v>
      </c>
      <c r="I1411" t="s">
        <v>9241</v>
      </c>
      <c r="J1411" t="s">
        <v>44</v>
      </c>
      <c r="K1411" t="s">
        <v>30</v>
      </c>
      <c r="L1411" t="s">
        <v>30</v>
      </c>
      <c r="M1411" t="s">
        <v>263</v>
      </c>
      <c r="N1411" t="s">
        <v>30</v>
      </c>
      <c r="O1411" t="s">
        <v>452</v>
      </c>
      <c r="P1411" t="s">
        <v>29</v>
      </c>
      <c r="R1411">
        <v>450</v>
      </c>
      <c r="W1411" t="s">
        <v>9855</v>
      </c>
      <c r="X1411" s="11">
        <f>R1411</f>
        <v>450</v>
      </c>
      <c r="Y1411" s="10">
        <f>R1411</f>
        <v>450</v>
      </c>
      <c r="Z1411" s="10">
        <f>R1411</f>
        <v>450</v>
      </c>
    </row>
    <row r="1412" spans="1:1022" x14ac:dyDescent="0.2">
      <c r="A1412" t="s">
        <v>9242</v>
      </c>
      <c r="B1412" t="s">
        <v>9243</v>
      </c>
      <c r="C1412" t="s">
        <v>9244</v>
      </c>
      <c r="D1412" t="s">
        <v>9245</v>
      </c>
      <c r="E1412" t="s">
        <v>2919</v>
      </c>
      <c r="F1412" t="s">
        <v>573</v>
      </c>
      <c r="G1412">
        <v>2015</v>
      </c>
      <c r="H1412" t="s">
        <v>9246</v>
      </c>
      <c r="I1412" t="s">
        <v>9247</v>
      </c>
      <c r="J1412" t="s">
        <v>44</v>
      </c>
      <c r="K1412" t="s">
        <v>30</v>
      </c>
      <c r="L1412" t="s">
        <v>30</v>
      </c>
      <c r="M1412" t="s">
        <v>263</v>
      </c>
      <c r="N1412" t="s">
        <v>30</v>
      </c>
      <c r="O1412" t="s">
        <v>28</v>
      </c>
      <c r="P1412" t="s">
        <v>29</v>
      </c>
      <c r="R1412">
        <v>2250</v>
      </c>
      <c r="W1412" t="s">
        <v>9851</v>
      </c>
      <c r="X1412" s="9">
        <f>R1412*0.8893</f>
        <v>2000.925</v>
      </c>
      <c r="Y1412" s="10">
        <f>R1412*0.8893</f>
        <v>2000.925</v>
      </c>
      <c r="Z1412" s="10">
        <f>R1412*0.8893</f>
        <v>2000.925</v>
      </c>
    </row>
    <row r="1413" spans="1:1022" x14ac:dyDescent="0.2">
      <c r="A1413" t="s">
        <v>9248</v>
      </c>
      <c r="B1413" t="s">
        <v>9249</v>
      </c>
      <c r="C1413" t="s">
        <v>9250</v>
      </c>
      <c r="D1413" t="s">
        <v>1549</v>
      </c>
      <c r="E1413" t="s">
        <v>5540</v>
      </c>
      <c r="F1413" t="s">
        <v>5541</v>
      </c>
      <c r="G1413">
        <v>2015</v>
      </c>
      <c r="H1413" t="s">
        <v>9251</v>
      </c>
      <c r="I1413" t="s">
        <v>9252</v>
      </c>
      <c r="J1413" t="s">
        <v>23</v>
      </c>
      <c r="K1413" t="s">
        <v>30</v>
      </c>
      <c r="L1413" t="s">
        <v>30</v>
      </c>
      <c r="M1413" t="s">
        <v>1549</v>
      </c>
      <c r="N1413" t="s">
        <v>30</v>
      </c>
      <c r="O1413" t="s">
        <v>3133</v>
      </c>
      <c r="P1413" t="s">
        <v>5544</v>
      </c>
      <c r="R1413" t="s">
        <v>9854</v>
      </c>
      <c r="S1413" s="5">
        <v>1050</v>
      </c>
      <c r="T1413" s="5">
        <v>1400</v>
      </c>
      <c r="U1413" s="5">
        <f>AVERAGE(S1413:T1413)</f>
        <v>1225</v>
      </c>
      <c r="W1413" t="s">
        <v>9851</v>
      </c>
      <c r="X1413" s="11">
        <f>U1413*0.8893</f>
        <v>1089.3924999999999</v>
      </c>
      <c r="Y1413" s="15">
        <f>S1413*0.8893</f>
        <v>933.76499999999999</v>
      </c>
      <c r="Z1413" s="15">
        <f>T1413*0.8893</f>
        <v>1245.02</v>
      </c>
    </row>
    <row r="1414" spans="1:1022" x14ac:dyDescent="0.2">
      <c r="A1414" t="s">
        <v>9253</v>
      </c>
      <c r="B1414" t="s">
        <v>9254</v>
      </c>
      <c r="C1414" t="s">
        <v>9255</v>
      </c>
      <c r="D1414" t="s">
        <v>9256</v>
      </c>
      <c r="E1414" t="s">
        <v>9257</v>
      </c>
      <c r="F1414" t="s">
        <v>9257</v>
      </c>
      <c r="G1414">
        <v>2015</v>
      </c>
      <c r="H1414" t="s">
        <v>9258</v>
      </c>
      <c r="I1414" t="s">
        <v>9259</v>
      </c>
      <c r="J1414" t="s">
        <v>23</v>
      </c>
      <c r="K1414" t="s">
        <v>30</v>
      </c>
      <c r="L1414" t="s">
        <v>30</v>
      </c>
      <c r="M1414" t="s">
        <v>285</v>
      </c>
      <c r="N1414" t="s">
        <v>30</v>
      </c>
      <c r="O1414" t="s">
        <v>97</v>
      </c>
      <c r="P1414" t="s">
        <v>29</v>
      </c>
      <c r="R1414" t="s">
        <v>9854</v>
      </c>
      <c r="S1414" s="5">
        <v>450</v>
      </c>
      <c r="T1414" s="5">
        <v>1900</v>
      </c>
      <c r="U1414" s="5">
        <f>AVERAGE(S1414:T1414)</f>
        <v>1175</v>
      </c>
      <c r="W1414" t="s">
        <v>9851</v>
      </c>
      <c r="X1414" s="9">
        <f>U1414*0.8893</f>
        <v>1044.9275</v>
      </c>
      <c r="Y1414" s="15">
        <f>S1414*0.8893</f>
        <v>400.185</v>
      </c>
      <c r="Z1414" s="15">
        <f>T1414*0.8893</f>
        <v>1689.67</v>
      </c>
    </row>
    <row r="1415" spans="1:1022" x14ac:dyDescent="0.2">
      <c r="A1415" t="s">
        <v>9260</v>
      </c>
      <c r="B1415" t="s">
        <v>9261</v>
      </c>
      <c r="C1415" t="s">
        <v>9262</v>
      </c>
      <c r="D1415" t="s">
        <v>8787</v>
      </c>
      <c r="E1415" t="s">
        <v>6106</v>
      </c>
      <c r="F1415" t="s">
        <v>6106</v>
      </c>
      <c r="G1415">
        <v>2015</v>
      </c>
      <c r="H1415" t="s">
        <v>9263</v>
      </c>
      <c r="I1415" t="s">
        <v>9264</v>
      </c>
      <c r="J1415" t="s">
        <v>23</v>
      </c>
      <c r="K1415" t="s">
        <v>30</v>
      </c>
      <c r="L1415" t="s">
        <v>30</v>
      </c>
      <c r="M1415" t="s">
        <v>6109</v>
      </c>
      <c r="N1415" t="s">
        <v>30</v>
      </c>
      <c r="O1415" t="s">
        <v>1679</v>
      </c>
      <c r="P1415" t="s">
        <v>177</v>
      </c>
      <c r="R1415">
        <v>1200</v>
      </c>
      <c r="W1415" t="s">
        <v>9855</v>
      </c>
      <c r="X1415" s="11">
        <f>R1415</f>
        <v>1200</v>
      </c>
      <c r="Y1415" s="10">
        <f>R1415</f>
        <v>1200</v>
      </c>
      <c r="Z1415" s="10">
        <f>R1415</f>
        <v>1200</v>
      </c>
    </row>
    <row r="1416" spans="1:1022" x14ac:dyDescent="0.2">
      <c r="A1416" t="s">
        <v>9265</v>
      </c>
      <c r="B1416" t="s">
        <v>9266</v>
      </c>
      <c r="C1416" t="s">
        <v>9267</v>
      </c>
      <c r="D1416" t="s">
        <v>9171</v>
      </c>
      <c r="E1416" t="s">
        <v>9172</v>
      </c>
      <c r="F1416" t="s">
        <v>9172</v>
      </c>
      <c r="G1416">
        <v>2015</v>
      </c>
      <c r="H1416" t="s">
        <v>9268</v>
      </c>
      <c r="I1416" t="s">
        <v>9269</v>
      </c>
      <c r="J1416" t="s">
        <v>23</v>
      </c>
      <c r="K1416" t="s">
        <v>30</v>
      </c>
      <c r="L1416" t="s">
        <v>30</v>
      </c>
      <c r="M1416" t="s">
        <v>568</v>
      </c>
      <c r="N1416" t="s">
        <v>30</v>
      </c>
      <c r="O1416" t="s">
        <v>107</v>
      </c>
      <c r="P1416" t="s">
        <v>29</v>
      </c>
      <c r="R1416">
        <v>1745</v>
      </c>
      <c r="W1416" t="s">
        <v>9855</v>
      </c>
      <c r="X1416" s="11">
        <f>R1416</f>
        <v>1745</v>
      </c>
      <c r="Y1416" s="10">
        <f>R1416</f>
        <v>1745</v>
      </c>
      <c r="Z1416" s="10">
        <f>R1416</f>
        <v>1745</v>
      </c>
    </row>
    <row r="1417" spans="1:1022" s="12" customFormat="1" x14ac:dyDescent="0.2">
      <c r="A1417" s="12" t="s">
        <v>9270</v>
      </c>
      <c r="B1417" s="12" t="s">
        <v>9271</v>
      </c>
      <c r="C1417" s="12" t="s">
        <v>9272</v>
      </c>
      <c r="D1417" s="12" t="s">
        <v>9273</v>
      </c>
      <c r="E1417" s="12" t="s">
        <v>9274</v>
      </c>
      <c r="F1417" s="12" t="s">
        <v>9274</v>
      </c>
      <c r="G1417" s="12">
        <v>2015</v>
      </c>
      <c r="H1417" s="12" t="s">
        <v>9275</v>
      </c>
      <c r="I1417" s="12" t="s">
        <v>9276</v>
      </c>
      <c r="J1417" s="12" t="s">
        <v>44</v>
      </c>
      <c r="K1417" s="12" t="s">
        <v>30</v>
      </c>
      <c r="L1417" s="12" t="s">
        <v>30</v>
      </c>
      <c r="M1417" s="12" t="s">
        <v>85</v>
      </c>
      <c r="N1417" s="12" t="s">
        <v>30</v>
      </c>
      <c r="O1417" s="12" t="s">
        <v>2175</v>
      </c>
      <c r="P1417" s="12" t="s">
        <v>177</v>
      </c>
      <c r="R1417" s="12">
        <v>0</v>
      </c>
      <c r="S1417" s="13"/>
      <c r="T1417" s="13"/>
      <c r="U1417" s="13"/>
      <c r="W1417" s="12" t="s">
        <v>9855</v>
      </c>
      <c r="X1417" s="11">
        <f>R1417</f>
        <v>0</v>
      </c>
      <c r="Y1417" s="10">
        <f>R1417</f>
        <v>0</v>
      </c>
      <c r="Z1417" s="10">
        <f>R1417</f>
        <v>0</v>
      </c>
      <c r="AMF1417"/>
      <c r="AMG1417"/>
      <c r="AMH1417"/>
    </row>
    <row r="1418" spans="1:1022" x14ac:dyDescent="0.2">
      <c r="A1418" t="s">
        <v>9277</v>
      </c>
      <c r="B1418" t="s">
        <v>9278</v>
      </c>
      <c r="C1418" t="s">
        <v>9279</v>
      </c>
      <c r="D1418" t="s">
        <v>9280</v>
      </c>
      <c r="E1418" t="s">
        <v>8280</v>
      </c>
      <c r="F1418" t="s">
        <v>8280</v>
      </c>
      <c r="G1418">
        <v>2015</v>
      </c>
      <c r="H1418" t="s">
        <v>9281</v>
      </c>
      <c r="I1418" t="s">
        <v>9282</v>
      </c>
      <c r="J1418" t="s">
        <v>23</v>
      </c>
      <c r="K1418" t="s">
        <v>30</v>
      </c>
      <c r="L1418" t="s">
        <v>30</v>
      </c>
      <c r="M1418" t="s">
        <v>2822</v>
      </c>
      <c r="N1418" t="s">
        <v>30</v>
      </c>
      <c r="O1418" t="s">
        <v>8283</v>
      </c>
      <c r="R1418" s="5" t="s">
        <v>10052</v>
      </c>
      <c r="Y1418" s="10"/>
      <c r="Z1418" s="10"/>
    </row>
    <row r="1419" spans="1:1022" x14ac:dyDescent="0.2">
      <c r="A1419" t="s">
        <v>9283</v>
      </c>
      <c r="B1419" t="s">
        <v>9284</v>
      </c>
      <c r="C1419" t="s">
        <v>9285</v>
      </c>
      <c r="D1419" t="s">
        <v>9286</v>
      </c>
      <c r="E1419" t="s">
        <v>9287</v>
      </c>
      <c r="F1419" t="s">
        <v>30</v>
      </c>
      <c r="G1419">
        <v>2013</v>
      </c>
      <c r="H1419" t="s">
        <v>9288</v>
      </c>
      <c r="I1419" t="s">
        <v>9289</v>
      </c>
      <c r="J1419" t="s">
        <v>23</v>
      </c>
      <c r="K1419" t="s">
        <v>30</v>
      </c>
      <c r="L1419" t="s">
        <v>30</v>
      </c>
      <c r="M1419" t="s">
        <v>30</v>
      </c>
      <c r="N1419" t="s">
        <v>30</v>
      </c>
      <c r="O1419" t="s">
        <v>30</v>
      </c>
      <c r="P1419" t="s">
        <v>9290</v>
      </c>
      <c r="Q1419" t="s">
        <v>9291</v>
      </c>
      <c r="R1419" s="5" t="s">
        <v>10052</v>
      </c>
      <c r="Y1419" s="10"/>
      <c r="Z1419" s="10"/>
    </row>
    <row r="1420" spans="1:1022" x14ac:dyDescent="0.2">
      <c r="A1420" t="s">
        <v>9292</v>
      </c>
      <c r="B1420" t="s">
        <v>9293</v>
      </c>
      <c r="C1420" t="s">
        <v>3526</v>
      </c>
      <c r="D1420" t="s">
        <v>9295</v>
      </c>
      <c r="E1420" t="s">
        <v>9296</v>
      </c>
      <c r="F1420" t="s">
        <v>30</v>
      </c>
      <c r="G1420">
        <v>2013</v>
      </c>
      <c r="I1420" t="s">
        <v>30</v>
      </c>
      <c r="J1420" t="s">
        <v>9297</v>
      </c>
      <c r="K1420" t="s">
        <v>30</v>
      </c>
      <c r="L1420" t="s">
        <v>30</v>
      </c>
      <c r="M1420" t="s">
        <v>9298</v>
      </c>
      <c r="N1420" t="s">
        <v>30</v>
      </c>
      <c r="O1420" t="s">
        <v>9299</v>
      </c>
      <c r="P1420" t="s">
        <v>29</v>
      </c>
      <c r="Q1420" t="s">
        <v>9300</v>
      </c>
      <c r="R1420" s="5" t="s">
        <v>10052</v>
      </c>
      <c r="Y1420" s="10"/>
      <c r="Z1420" s="10"/>
    </row>
    <row r="1421" spans="1:1022" x14ac:dyDescent="0.2">
      <c r="A1421" t="s">
        <v>9301</v>
      </c>
      <c r="B1421" t="s">
        <v>9302</v>
      </c>
      <c r="C1421" t="s">
        <v>9303</v>
      </c>
      <c r="D1421" t="s">
        <v>9304</v>
      </c>
      <c r="E1421" t="s">
        <v>9305</v>
      </c>
      <c r="F1421" t="s">
        <v>30</v>
      </c>
      <c r="G1421">
        <v>2013</v>
      </c>
      <c r="I1421" t="s">
        <v>30</v>
      </c>
      <c r="J1421" t="s">
        <v>9297</v>
      </c>
      <c r="K1421" t="s">
        <v>30</v>
      </c>
      <c r="L1421" t="s">
        <v>30</v>
      </c>
      <c r="M1421" t="s">
        <v>9306</v>
      </c>
      <c r="N1421" t="s">
        <v>30</v>
      </c>
      <c r="O1421" t="s">
        <v>2230</v>
      </c>
      <c r="P1421" t="s">
        <v>29</v>
      </c>
      <c r="Q1421" t="s">
        <v>9300</v>
      </c>
      <c r="R1421">
        <v>1000</v>
      </c>
      <c r="W1421" t="s">
        <v>9851</v>
      </c>
      <c r="X1421" s="9">
        <f>R1421*0.8893</f>
        <v>889.3</v>
      </c>
      <c r="Y1421" s="10">
        <f>R1421*0.8893</f>
        <v>889.3</v>
      </c>
      <c r="Z1421" s="10">
        <f>R1421*0.8893</f>
        <v>889.3</v>
      </c>
    </row>
    <row r="1422" spans="1:1022" x14ac:dyDescent="0.2">
      <c r="A1422" t="s">
        <v>9307</v>
      </c>
      <c r="B1422" t="s">
        <v>9308</v>
      </c>
      <c r="C1422" t="s">
        <v>9309</v>
      </c>
      <c r="D1422" t="s">
        <v>9310</v>
      </c>
      <c r="E1422" t="s">
        <v>9311</v>
      </c>
      <c r="F1422" t="s">
        <v>30</v>
      </c>
      <c r="G1422">
        <v>2013</v>
      </c>
      <c r="I1422" t="s">
        <v>30</v>
      </c>
      <c r="J1422" t="s">
        <v>9297</v>
      </c>
      <c r="K1422" t="s">
        <v>30</v>
      </c>
      <c r="L1422" t="s">
        <v>30</v>
      </c>
      <c r="M1422" t="s">
        <v>9312</v>
      </c>
      <c r="N1422" t="s">
        <v>30</v>
      </c>
      <c r="O1422" t="s">
        <v>401</v>
      </c>
      <c r="P1422" t="s">
        <v>29</v>
      </c>
      <c r="Q1422" t="s">
        <v>9300</v>
      </c>
      <c r="R1422">
        <v>0</v>
      </c>
      <c r="W1422" t="s">
        <v>9855</v>
      </c>
      <c r="X1422" s="11">
        <f>R1422</f>
        <v>0</v>
      </c>
      <c r="Y1422" s="10">
        <f>R1422</f>
        <v>0</v>
      </c>
      <c r="Z1422" s="10">
        <f>R1422</f>
        <v>0</v>
      </c>
    </row>
    <row r="1423" spans="1:1022" x14ac:dyDescent="0.2">
      <c r="A1423" t="s">
        <v>9313</v>
      </c>
      <c r="B1423" t="s">
        <v>9314</v>
      </c>
      <c r="C1423" t="s">
        <v>3526</v>
      </c>
      <c r="D1423" t="s">
        <v>9295</v>
      </c>
      <c r="E1423" t="s">
        <v>9296</v>
      </c>
      <c r="F1423" t="s">
        <v>30</v>
      </c>
      <c r="G1423">
        <v>2013</v>
      </c>
      <c r="I1423" t="s">
        <v>30</v>
      </c>
      <c r="J1423" t="s">
        <v>9297</v>
      </c>
      <c r="K1423" t="s">
        <v>30</v>
      </c>
      <c r="L1423" t="s">
        <v>30</v>
      </c>
      <c r="M1423" t="s">
        <v>9298</v>
      </c>
      <c r="N1423" t="s">
        <v>30</v>
      </c>
      <c r="O1423" t="s">
        <v>9299</v>
      </c>
      <c r="P1423" t="s">
        <v>29</v>
      </c>
      <c r="Q1423" t="s">
        <v>9300</v>
      </c>
      <c r="R1423" s="5" t="s">
        <v>10052</v>
      </c>
      <c r="Y1423" s="10"/>
      <c r="Z1423" s="10"/>
    </row>
    <row r="1424" spans="1:1022" x14ac:dyDescent="0.2">
      <c r="A1424" t="s">
        <v>9316</v>
      </c>
      <c r="B1424" t="s">
        <v>9317</v>
      </c>
      <c r="C1424" t="s">
        <v>9318</v>
      </c>
      <c r="D1424" t="s">
        <v>9319</v>
      </c>
      <c r="E1424" t="s">
        <v>7460</v>
      </c>
      <c r="F1424" t="s">
        <v>30</v>
      </c>
      <c r="G1424">
        <v>2013</v>
      </c>
      <c r="H1424" t="s">
        <v>9320</v>
      </c>
      <c r="I1424" t="s">
        <v>30</v>
      </c>
      <c r="J1424" t="s">
        <v>9297</v>
      </c>
      <c r="K1424" t="s">
        <v>30</v>
      </c>
      <c r="L1424" t="s">
        <v>30</v>
      </c>
      <c r="M1424" t="s">
        <v>7462</v>
      </c>
      <c r="N1424" t="s">
        <v>30</v>
      </c>
      <c r="O1424" t="s">
        <v>189</v>
      </c>
      <c r="P1424" t="s">
        <v>29</v>
      </c>
      <c r="Q1424" t="s">
        <v>9300</v>
      </c>
      <c r="R1424">
        <v>300</v>
      </c>
      <c r="W1424" t="s">
        <v>9859</v>
      </c>
      <c r="X1424" s="9">
        <f>R1424*0.9517</f>
        <v>285.51</v>
      </c>
      <c r="Y1424" s="10">
        <f>R1424*0.9157</f>
        <v>274.70999999999998</v>
      </c>
      <c r="Z1424" s="10">
        <f>R1424*0.9157</f>
        <v>274.70999999999998</v>
      </c>
    </row>
    <row r="1425" spans="1:26" x14ac:dyDescent="0.2">
      <c r="A1425" t="s">
        <v>9321</v>
      </c>
      <c r="B1425" t="s">
        <v>9322</v>
      </c>
      <c r="C1425" t="s">
        <v>9323</v>
      </c>
      <c r="D1425" t="s">
        <v>9319</v>
      </c>
      <c r="E1425" t="s">
        <v>7460</v>
      </c>
      <c r="F1425" t="s">
        <v>30</v>
      </c>
      <c r="G1425">
        <v>2013</v>
      </c>
      <c r="H1425" t="s">
        <v>9324</v>
      </c>
      <c r="I1425" t="s">
        <v>30</v>
      </c>
      <c r="J1425" t="s">
        <v>9297</v>
      </c>
      <c r="K1425" t="s">
        <v>30</v>
      </c>
      <c r="L1425" t="s">
        <v>30</v>
      </c>
      <c r="M1425" t="s">
        <v>7462</v>
      </c>
      <c r="N1425" t="s">
        <v>30</v>
      </c>
      <c r="O1425" t="s">
        <v>189</v>
      </c>
      <c r="P1425" t="s">
        <v>29</v>
      </c>
      <c r="Q1425" t="s">
        <v>9300</v>
      </c>
      <c r="R1425">
        <v>300</v>
      </c>
      <c r="W1425" t="s">
        <v>9859</v>
      </c>
      <c r="X1425" s="9">
        <f>R1425*0.9517</f>
        <v>285.51</v>
      </c>
      <c r="Y1425" s="10">
        <f>R1425*0.9157</f>
        <v>274.70999999999998</v>
      </c>
      <c r="Z1425" s="10">
        <f>R1425*0.9157</f>
        <v>274.70999999999998</v>
      </c>
    </row>
    <row r="1426" spans="1:26" x14ac:dyDescent="0.2">
      <c r="A1426" t="s">
        <v>9325</v>
      </c>
      <c r="B1426" t="s">
        <v>9326</v>
      </c>
      <c r="C1426" t="s">
        <v>3526</v>
      </c>
      <c r="D1426" t="s">
        <v>9327</v>
      </c>
      <c r="E1426" t="s">
        <v>9328</v>
      </c>
      <c r="F1426" t="s">
        <v>30</v>
      </c>
      <c r="G1426">
        <v>2013</v>
      </c>
      <c r="I1426" t="s">
        <v>30</v>
      </c>
      <c r="J1426" t="s">
        <v>9329</v>
      </c>
      <c r="K1426" t="s">
        <v>30</v>
      </c>
      <c r="L1426" t="s">
        <v>30</v>
      </c>
      <c r="M1426" t="s">
        <v>7795</v>
      </c>
      <c r="N1426" t="s">
        <v>30</v>
      </c>
      <c r="O1426" t="s">
        <v>9330</v>
      </c>
      <c r="P1426" t="s">
        <v>29</v>
      </c>
      <c r="Q1426" t="s">
        <v>9300</v>
      </c>
      <c r="R1426" s="5" t="s">
        <v>10052</v>
      </c>
      <c r="Y1426" s="10"/>
      <c r="Z1426" s="10"/>
    </row>
    <row r="1427" spans="1:26" x14ac:dyDescent="0.2">
      <c r="A1427" t="s">
        <v>9331</v>
      </c>
      <c r="B1427" t="s">
        <v>9332</v>
      </c>
      <c r="C1427" t="s">
        <v>3526</v>
      </c>
      <c r="D1427" t="s">
        <v>9333</v>
      </c>
      <c r="E1427" t="s">
        <v>9334</v>
      </c>
      <c r="F1427" t="s">
        <v>30</v>
      </c>
      <c r="G1427">
        <v>2013</v>
      </c>
      <c r="H1427" t="s">
        <v>9335</v>
      </c>
      <c r="I1427" t="s">
        <v>30</v>
      </c>
      <c r="J1427" t="s">
        <v>9336</v>
      </c>
      <c r="K1427" t="s">
        <v>30</v>
      </c>
      <c r="L1427" t="s">
        <v>30</v>
      </c>
      <c r="M1427" t="s">
        <v>6045</v>
      </c>
      <c r="N1427" t="s">
        <v>30</v>
      </c>
      <c r="O1427" t="s">
        <v>9337</v>
      </c>
      <c r="Q1427" t="s">
        <v>9300</v>
      </c>
      <c r="R1427" s="5" t="s">
        <v>10052</v>
      </c>
      <c r="Y1427" s="10"/>
      <c r="Z1427" s="10"/>
    </row>
    <row r="1428" spans="1:26" x14ac:dyDescent="0.2">
      <c r="A1428" t="s">
        <v>9338</v>
      </c>
      <c r="B1428" t="s">
        <v>9339</v>
      </c>
      <c r="C1428" t="s">
        <v>3526</v>
      </c>
      <c r="D1428" t="s">
        <v>9340</v>
      </c>
      <c r="E1428" t="s">
        <v>9341</v>
      </c>
      <c r="F1428" t="s">
        <v>30</v>
      </c>
      <c r="G1428">
        <v>2013</v>
      </c>
      <c r="I1428" t="s">
        <v>30</v>
      </c>
      <c r="J1428" t="s">
        <v>9342</v>
      </c>
      <c r="K1428" t="s">
        <v>30</v>
      </c>
      <c r="L1428" t="s">
        <v>30</v>
      </c>
      <c r="M1428" t="s">
        <v>9343</v>
      </c>
      <c r="N1428" t="s">
        <v>30</v>
      </c>
      <c r="O1428" t="s">
        <v>9344</v>
      </c>
      <c r="P1428" t="s">
        <v>29</v>
      </c>
      <c r="Q1428" t="s">
        <v>9300</v>
      </c>
      <c r="R1428" s="5" t="s">
        <v>10052</v>
      </c>
      <c r="Y1428" s="10"/>
      <c r="Z1428" s="10"/>
    </row>
    <row r="1429" spans="1:26" x14ac:dyDescent="0.2">
      <c r="A1429" t="s">
        <v>9345</v>
      </c>
      <c r="B1429" t="s">
        <v>9346</v>
      </c>
      <c r="C1429" t="s">
        <v>3526</v>
      </c>
      <c r="D1429" t="s">
        <v>9347</v>
      </c>
      <c r="E1429" t="s">
        <v>9348</v>
      </c>
      <c r="F1429" t="s">
        <v>30</v>
      </c>
      <c r="G1429">
        <v>2013</v>
      </c>
      <c r="I1429" t="s">
        <v>30</v>
      </c>
      <c r="J1429" t="s">
        <v>9329</v>
      </c>
      <c r="K1429" t="s">
        <v>30</v>
      </c>
      <c r="L1429" t="s">
        <v>30</v>
      </c>
      <c r="M1429" t="s">
        <v>9349</v>
      </c>
      <c r="N1429" t="s">
        <v>30</v>
      </c>
      <c r="O1429" t="s">
        <v>9350</v>
      </c>
      <c r="P1429" t="s">
        <v>1814</v>
      </c>
      <c r="Q1429" t="s">
        <v>9300</v>
      </c>
      <c r="R1429" s="5" t="s">
        <v>10052</v>
      </c>
      <c r="Y1429" s="10"/>
      <c r="Z1429" s="10"/>
    </row>
    <row r="1430" spans="1:26" x14ac:dyDescent="0.2">
      <c r="A1430" t="s">
        <v>9351</v>
      </c>
      <c r="B1430" t="s">
        <v>9352</v>
      </c>
      <c r="C1430" t="s">
        <v>3526</v>
      </c>
      <c r="D1430" t="s">
        <v>9354</v>
      </c>
      <c r="E1430" t="s">
        <v>9355</v>
      </c>
      <c r="F1430" t="s">
        <v>30</v>
      </c>
      <c r="G1430">
        <v>2013</v>
      </c>
      <c r="I1430" t="s">
        <v>30</v>
      </c>
      <c r="J1430" t="s">
        <v>9342</v>
      </c>
      <c r="K1430" t="s">
        <v>30</v>
      </c>
      <c r="L1430" t="s">
        <v>30</v>
      </c>
      <c r="M1430" t="s">
        <v>9356</v>
      </c>
      <c r="N1430" t="s">
        <v>30</v>
      </c>
      <c r="O1430" t="s">
        <v>9357</v>
      </c>
      <c r="P1430" t="s">
        <v>177</v>
      </c>
      <c r="Q1430" t="s">
        <v>9300</v>
      </c>
      <c r="R1430" s="5" t="s">
        <v>10052</v>
      </c>
      <c r="Y1430" s="10"/>
      <c r="Z1430" s="10"/>
    </row>
    <row r="1431" spans="1:26" x14ac:dyDescent="0.2">
      <c r="A1431" t="s">
        <v>9358</v>
      </c>
      <c r="B1431" t="s">
        <v>9359</v>
      </c>
      <c r="C1431" t="s">
        <v>3526</v>
      </c>
      <c r="D1431" t="s">
        <v>9360</v>
      </c>
      <c r="E1431" t="s">
        <v>9361</v>
      </c>
      <c r="F1431" t="s">
        <v>30</v>
      </c>
      <c r="G1431">
        <v>2013</v>
      </c>
      <c r="I1431" t="s">
        <v>30</v>
      </c>
      <c r="J1431" t="s">
        <v>9297</v>
      </c>
      <c r="K1431" t="s">
        <v>30</v>
      </c>
      <c r="L1431" t="s">
        <v>30</v>
      </c>
      <c r="M1431" t="s">
        <v>2768</v>
      </c>
      <c r="N1431" t="s">
        <v>30</v>
      </c>
      <c r="O1431" t="s">
        <v>9362</v>
      </c>
      <c r="Q1431" t="s">
        <v>9300</v>
      </c>
      <c r="R1431" s="5" t="s">
        <v>10052</v>
      </c>
      <c r="Y1431" s="10"/>
      <c r="Z1431" s="10"/>
    </row>
    <row r="1432" spans="1:26" x14ac:dyDescent="0.2">
      <c r="A1432" t="s">
        <v>9363</v>
      </c>
      <c r="B1432" t="s">
        <v>9364</v>
      </c>
      <c r="C1432" t="s">
        <v>3526</v>
      </c>
      <c r="D1432" t="s">
        <v>9360</v>
      </c>
      <c r="E1432" t="s">
        <v>9361</v>
      </c>
      <c r="F1432" t="s">
        <v>30</v>
      </c>
      <c r="G1432">
        <v>2013</v>
      </c>
      <c r="I1432" t="s">
        <v>30</v>
      </c>
      <c r="J1432" t="s">
        <v>9342</v>
      </c>
      <c r="K1432" t="s">
        <v>30</v>
      </c>
      <c r="L1432" t="s">
        <v>30</v>
      </c>
      <c r="M1432" t="s">
        <v>2768</v>
      </c>
      <c r="N1432" t="s">
        <v>30</v>
      </c>
      <c r="O1432" t="s">
        <v>9362</v>
      </c>
      <c r="Q1432" t="s">
        <v>9300</v>
      </c>
      <c r="R1432" s="5" t="s">
        <v>10052</v>
      </c>
      <c r="Y1432" s="10"/>
      <c r="Z1432" s="10"/>
    </row>
    <row r="1433" spans="1:26" x14ac:dyDescent="0.2">
      <c r="A1433" t="s">
        <v>9365</v>
      </c>
      <c r="B1433" t="s">
        <v>9366</v>
      </c>
      <c r="C1433" t="s">
        <v>9367</v>
      </c>
      <c r="D1433" t="s">
        <v>9368</v>
      </c>
      <c r="E1433" t="s">
        <v>9369</v>
      </c>
      <c r="F1433" t="s">
        <v>30</v>
      </c>
      <c r="G1433">
        <v>2013</v>
      </c>
      <c r="I1433" t="s">
        <v>30</v>
      </c>
      <c r="J1433" t="s">
        <v>9342</v>
      </c>
      <c r="K1433" t="s">
        <v>30</v>
      </c>
      <c r="L1433" t="s">
        <v>30</v>
      </c>
      <c r="M1433" t="s">
        <v>7795</v>
      </c>
      <c r="N1433" t="s">
        <v>30</v>
      </c>
      <c r="O1433" t="s">
        <v>9370</v>
      </c>
      <c r="P1433" t="s">
        <v>177</v>
      </c>
      <c r="Q1433" t="s">
        <v>9300</v>
      </c>
      <c r="R1433" s="5" t="s">
        <v>10052</v>
      </c>
      <c r="Y1433" s="10"/>
      <c r="Z1433" s="10"/>
    </row>
    <row r="1434" spans="1:26" x14ac:dyDescent="0.2">
      <c r="A1434" t="s">
        <v>9371</v>
      </c>
      <c r="B1434" t="s">
        <v>9372</v>
      </c>
      <c r="C1434" t="s">
        <v>3526</v>
      </c>
      <c r="D1434" t="s">
        <v>9374</v>
      </c>
      <c r="E1434" t="s">
        <v>9375</v>
      </c>
      <c r="F1434" t="s">
        <v>30</v>
      </c>
      <c r="G1434">
        <v>2013</v>
      </c>
      <c r="I1434" t="s">
        <v>30</v>
      </c>
      <c r="J1434" t="s">
        <v>9342</v>
      </c>
      <c r="K1434" t="s">
        <v>30</v>
      </c>
      <c r="L1434" t="s">
        <v>30</v>
      </c>
      <c r="M1434" t="s">
        <v>1362</v>
      </c>
      <c r="N1434" t="s">
        <v>30</v>
      </c>
      <c r="O1434" t="s">
        <v>5091</v>
      </c>
      <c r="P1434" t="s">
        <v>29</v>
      </c>
      <c r="Q1434" t="s">
        <v>9300</v>
      </c>
      <c r="R1434" s="5" t="s">
        <v>10052</v>
      </c>
      <c r="Y1434" s="10"/>
      <c r="Z1434" s="10"/>
    </row>
    <row r="1435" spans="1:26" x14ac:dyDescent="0.2">
      <c r="A1435" t="s">
        <v>9376</v>
      </c>
      <c r="B1435" t="s">
        <v>9377</v>
      </c>
      <c r="C1435" t="s">
        <v>9378</v>
      </c>
      <c r="D1435" t="s">
        <v>6576</v>
      </c>
      <c r="E1435" t="s">
        <v>6577</v>
      </c>
      <c r="F1435" t="s">
        <v>30</v>
      </c>
      <c r="G1435">
        <v>2013</v>
      </c>
      <c r="I1435" t="s">
        <v>30</v>
      </c>
      <c r="J1435" t="s">
        <v>9379</v>
      </c>
      <c r="K1435" t="s">
        <v>30</v>
      </c>
      <c r="L1435" t="s">
        <v>30</v>
      </c>
      <c r="M1435" t="s">
        <v>2174</v>
      </c>
      <c r="N1435" t="s">
        <v>30</v>
      </c>
      <c r="O1435" t="s">
        <v>97</v>
      </c>
      <c r="P1435" t="s">
        <v>29</v>
      </c>
      <c r="Q1435" t="s">
        <v>9300</v>
      </c>
      <c r="R1435" t="s">
        <v>9854</v>
      </c>
      <c r="S1435" s="5">
        <v>450</v>
      </c>
      <c r="T1435" s="5">
        <v>1900</v>
      </c>
      <c r="U1435" s="5">
        <f>AVERAGE(S1435:T1435)</f>
        <v>1175</v>
      </c>
      <c r="W1435" t="s">
        <v>9851</v>
      </c>
      <c r="X1435" s="9">
        <f>U1435*0.8893</f>
        <v>1044.9275</v>
      </c>
      <c r="Y1435" s="15">
        <f>S1435*0.8893</f>
        <v>400.185</v>
      </c>
      <c r="Z1435" s="15">
        <f>T1435*0.8893</f>
        <v>1689.67</v>
      </c>
    </row>
    <row r="1436" spans="1:26" x14ac:dyDescent="0.2">
      <c r="A1436" t="s">
        <v>9380</v>
      </c>
      <c r="B1436" t="s">
        <v>9381</v>
      </c>
      <c r="C1436" t="s">
        <v>30</v>
      </c>
      <c r="D1436" t="s">
        <v>9382</v>
      </c>
      <c r="E1436" t="s">
        <v>4509</v>
      </c>
      <c r="F1436" t="s">
        <v>30</v>
      </c>
      <c r="G1436">
        <v>2013</v>
      </c>
      <c r="I1436" t="s">
        <v>30</v>
      </c>
      <c r="J1436" t="s">
        <v>9342</v>
      </c>
      <c r="K1436" t="s">
        <v>30</v>
      </c>
      <c r="L1436" t="s">
        <v>30</v>
      </c>
      <c r="M1436" t="s">
        <v>1811</v>
      </c>
      <c r="N1436" t="s">
        <v>30</v>
      </c>
      <c r="O1436" t="s">
        <v>107</v>
      </c>
      <c r="P1436" t="s">
        <v>29</v>
      </c>
      <c r="Q1436" t="s">
        <v>9300</v>
      </c>
      <c r="R1436">
        <v>1745</v>
      </c>
      <c r="W1436" t="s">
        <v>9855</v>
      </c>
      <c r="X1436" s="11">
        <f>R1436</f>
        <v>1745</v>
      </c>
      <c r="Y1436" s="10">
        <f>R1436</f>
        <v>1745</v>
      </c>
      <c r="Z1436" s="10">
        <f>R1436</f>
        <v>1745</v>
      </c>
    </row>
    <row r="1437" spans="1:26" x14ac:dyDescent="0.2">
      <c r="A1437" t="s">
        <v>9316</v>
      </c>
      <c r="B1437" t="s">
        <v>9317</v>
      </c>
      <c r="C1437" t="s">
        <v>9318</v>
      </c>
      <c r="D1437" t="s">
        <v>9319</v>
      </c>
      <c r="E1437" t="s">
        <v>7460</v>
      </c>
      <c r="F1437" t="s">
        <v>30</v>
      </c>
      <c r="G1437">
        <v>2013</v>
      </c>
      <c r="H1437" t="s">
        <v>9320</v>
      </c>
      <c r="I1437" t="s">
        <v>30</v>
      </c>
      <c r="J1437" t="s">
        <v>9297</v>
      </c>
      <c r="K1437" t="s">
        <v>30</v>
      </c>
      <c r="L1437" t="s">
        <v>30</v>
      </c>
      <c r="M1437" t="s">
        <v>7462</v>
      </c>
      <c r="N1437" t="s">
        <v>30</v>
      </c>
      <c r="O1437" t="s">
        <v>189</v>
      </c>
      <c r="P1437" t="s">
        <v>29</v>
      </c>
      <c r="Q1437" t="s">
        <v>9300</v>
      </c>
      <c r="R1437">
        <v>300</v>
      </c>
      <c r="W1437" t="s">
        <v>9859</v>
      </c>
      <c r="X1437" s="9">
        <f>R1437*0.9517</f>
        <v>285.51</v>
      </c>
      <c r="Y1437" s="10">
        <f>R1437*0.9157</f>
        <v>274.70999999999998</v>
      </c>
      <c r="Z1437" s="10">
        <f>R1437*0.9157</f>
        <v>274.70999999999998</v>
      </c>
    </row>
    <row r="1438" spans="1:26" x14ac:dyDescent="0.2">
      <c r="A1438" t="s">
        <v>9383</v>
      </c>
      <c r="B1438" t="s">
        <v>9384</v>
      </c>
      <c r="C1438" t="s">
        <v>9385</v>
      </c>
      <c r="D1438" t="s">
        <v>9386</v>
      </c>
      <c r="E1438" t="s">
        <v>9387</v>
      </c>
      <c r="F1438" t="s">
        <v>30</v>
      </c>
      <c r="G1438">
        <v>2013</v>
      </c>
      <c r="I1438" t="s">
        <v>30</v>
      </c>
      <c r="J1438" t="s">
        <v>9379</v>
      </c>
      <c r="K1438" t="s">
        <v>30</v>
      </c>
      <c r="L1438" t="s">
        <v>30</v>
      </c>
      <c r="M1438" t="s">
        <v>2200</v>
      </c>
      <c r="N1438" t="s">
        <v>30</v>
      </c>
      <c r="O1438" t="s">
        <v>3133</v>
      </c>
      <c r="P1438" t="s">
        <v>1814</v>
      </c>
      <c r="Q1438" t="s">
        <v>9300</v>
      </c>
      <c r="R1438">
        <v>0</v>
      </c>
      <c r="W1438" t="s">
        <v>9855</v>
      </c>
      <c r="X1438" s="11">
        <f>R1438</f>
        <v>0</v>
      </c>
      <c r="Y1438" s="10">
        <f>R1438</f>
        <v>0</v>
      </c>
      <c r="Z1438" s="10">
        <f>R1438</f>
        <v>0</v>
      </c>
    </row>
    <row r="1439" spans="1:26" x14ac:dyDescent="0.2">
      <c r="A1439" t="s">
        <v>9388</v>
      </c>
      <c r="B1439" t="s">
        <v>1581</v>
      </c>
      <c r="C1439" t="s">
        <v>1582</v>
      </c>
      <c r="D1439" t="s">
        <v>8585</v>
      </c>
      <c r="E1439" t="s">
        <v>1065</v>
      </c>
      <c r="F1439" t="s">
        <v>30</v>
      </c>
      <c r="G1439">
        <v>2013</v>
      </c>
      <c r="I1439" t="s">
        <v>30</v>
      </c>
      <c r="J1439" t="s">
        <v>9379</v>
      </c>
      <c r="K1439" t="s">
        <v>30</v>
      </c>
      <c r="L1439" t="s">
        <v>30</v>
      </c>
      <c r="M1439" t="s">
        <v>1069</v>
      </c>
      <c r="N1439" t="s">
        <v>30</v>
      </c>
      <c r="O1439" t="s">
        <v>107</v>
      </c>
      <c r="P1439" t="s">
        <v>29</v>
      </c>
      <c r="Q1439" t="s">
        <v>9300</v>
      </c>
      <c r="R1439">
        <v>1745</v>
      </c>
      <c r="W1439" t="s">
        <v>9855</v>
      </c>
      <c r="X1439" s="11">
        <f>R1439</f>
        <v>1745</v>
      </c>
      <c r="Y1439" s="10">
        <f>R1439</f>
        <v>1745</v>
      </c>
      <c r="Z1439" s="10">
        <f>R1439</f>
        <v>1745</v>
      </c>
    </row>
    <row r="1440" spans="1:26" x14ac:dyDescent="0.2">
      <c r="A1440" t="s">
        <v>9389</v>
      </c>
      <c r="B1440" t="s">
        <v>9390</v>
      </c>
      <c r="C1440" t="s">
        <v>1938</v>
      </c>
      <c r="D1440" t="s">
        <v>9391</v>
      </c>
      <c r="E1440" t="s">
        <v>60</v>
      </c>
      <c r="F1440" t="s">
        <v>30</v>
      </c>
      <c r="G1440">
        <v>2013</v>
      </c>
      <c r="I1440" t="s">
        <v>30</v>
      </c>
      <c r="J1440" t="s">
        <v>9342</v>
      </c>
      <c r="K1440" t="s">
        <v>30</v>
      </c>
      <c r="L1440" t="s">
        <v>30</v>
      </c>
      <c r="M1440" t="s">
        <v>66</v>
      </c>
      <c r="N1440" t="s">
        <v>30</v>
      </c>
      <c r="O1440" t="s">
        <v>68</v>
      </c>
      <c r="P1440" t="s">
        <v>29</v>
      </c>
      <c r="Q1440" t="s">
        <v>9300</v>
      </c>
      <c r="R1440">
        <v>0</v>
      </c>
      <c r="W1440" t="s">
        <v>9851</v>
      </c>
      <c r="X1440" s="9">
        <f>R1440*0.8893</f>
        <v>0</v>
      </c>
      <c r="Y1440" s="10">
        <f>R1440*0.8893</f>
        <v>0</v>
      </c>
      <c r="Z1440" s="10">
        <f>R1440*0.8893</f>
        <v>0</v>
      </c>
    </row>
    <row r="1441" spans="1:26" x14ac:dyDescent="0.2">
      <c r="A1441" t="s">
        <v>9392</v>
      </c>
      <c r="B1441" t="s">
        <v>9393</v>
      </c>
      <c r="C1441" t="s">
        <v>3526</v>
      </c>
      <c r="D1441" t="s">
        <v>9395</v>
      </c>
      <c r="E1441" t="s">
        <v>9396</v>
      </c>
      <c r="F1441" t="s">
        <v>30</v>
      </c>
      <c r="G1441">
        <v>2013</v>
      </c>
      <c r="I1441" t="s">
        <v>30</v>
      </c>
      <c r="J1441" t="s">
        <v>9342</v>
      </c>
      <c r="K1441" t="s">
        <v>30</v>
      </c>
      <c r="L1441" t="s">
        <v>30</v>
      </c>
      <c r="M1441" t="s">
        <v>9397</v>
      </c>
      <c r="N1441" t="s">
        <v>30</v>
      </c>
      <c r="O1441" t="s">
        <v>9398</v>
      </c>
      <c r="Q1441" t="s">
        <v>9300</v>
      </c>
      <c r="R1441" s="5" t="s">
        <v>10052</v>
      </c>
      <c r="Y1441" s="10"/>
      <c r="Z1441" s="10"/>
    </row>
    <row r="1442" spans="1:26" x14ac:dyDescent="0.2">
      <c r="A1442" t="s">
        <v>9399</v>
      </c>
      <c r="B1442" t="s">
        <v>9400</v>
      </c>
      <c r="C1442" t="s">
        <v>936</v>
      </c>
      <c r="D1442" t="s">
        <v>9391</v>
      </c>
      <c r="E1442" t="s">
        <v>60</v>
      </c>
      <c r="F1442" t="s">
        <v>30</v>
      </c>
      <c r="G1442">
        <v>2013</v>
      </c>
      <c r="I1442" t="s">
        <v>30</v>
      </c>
      <c r="J1442" t="s">
        <v>9342</v>
      </c>
      <c r="K1442" t="s">
        <v>30</v>
      </c>
      <c r="L1442" t="s">
        <v>30</v>
      </c>
      <c r="M1442" t="s">
        <v>66</v>
      </c>
      <c r="N1442" t="s">
        <v>30</v>
      </c>
      <c r="O1442" t="s">
        <v>68</v>
      </c>
      <c r="P1442" t="s">
        <v>29</v>
      </c>
      <c r="Q1442" t="s">
        <v>9300</v>
      </c>
      <c r="R1442">
        <v>0</v>
      </c>
      <c r="W1442" t="s">
        <v>9851</v>
      </c>
      <c r="X1442" s="9">
        <f>R1442*0.8893</f>
        <v>0</v>
      </c>
      <c r="Y1442" s="10">
        <f>R1442*0.8893</f>
        <v>0</v>
      </c>
      <c r="Z1442" s="10">
        <f>R1442*0.8893</f>
        <v>0</v>
      </c>
    </row>
    <row r="1443" spans="1:26" x14ac:dyDescent="0.2">
      <c r="A1443" t="s">
        <v>9401</v>
      </c>
      <c r="B1443" t="s">
        <v>9402</v>
      </c>
      <c r="C1443" t="s">
        <v>9403</v>
      </c>
      <c r="D1443" t="s">
        <v>8660</v>
      </c>
      <c r="E1443" t="s">
        <v>8661</v>
      </c>
      <c r="F1443" t="s">
        <v>30</v>
      </c>
      <c r="G1443">
        <v>2013</v>
      </c>
      <c r="I1443" t="s">
        <v>30</v>
      </c>
      <c r="J1443" t="s">
        <v>9297</v>
      </c>
      <c r="K1443" t="s">
        <v>30</v>
      </c>
      <c r="L1443" t="s">
        <v>30</v>
      </c>
      <c r="M1443" t="s">
        <v>8663</v>
      </c>
      <c r="N1443" t="s">
        <v>30</v>
      </c>
      <c r="O1443" t="s">
        <v>107</v>
      </c>
      <c r="P1443" t="s">
        <v>29</v>
      </c>
      <c r="Q1443" t="s">
        <v>9300</v>
      </c>
      <c r="R1443">
        <v>1745</v>
      </c>
      <c r="W1443" t="s">
        <v>9855</v>
      </c>
      <c r="X1443" s="11">
        <f>R1443</f>
        <v>1745</v>
      </c>
      <c r="Y1443" s="10">
        <f>R1443</f>
        <v>1745</v>
      </c>
      <c r="Z1443" s="10">
        <f>R1443</f>
        <v>1745</v>
      </c>
    </row>
    <row r="1444" spans="1:26" x14ac:dyDescent="0.2">
      <c r="A1444" t="s">
        <v>9404</v>
      </c>
      <c r="B1444" t="s">
        <v>9405</v>
      </c>
      <c r="C1444" t="s">
        <v>3526</v>
      </c>
      <c r="D1444" t="s">
        <v>9407</v>
      </c>
      <c r="E1444" t="s">
        <v>9408</v>
      </c>
      <c r="F1444" t="s">
        <v>30</v>
      </c>
      <c r="G1444">
        <v>2013</v>
      </c>
      <c r="I1444" t="s">
        <v>30</v>
      </c>
      <c r="J1444" t="s">
        <v>9336</v>
      </c>
      <c r="K1444" t="s">
        <v>30</v>
      </c>
      <c r="L1444" t="s">
        <v>30</v>
      </c>
      <c r="M1444" t="s">
        <v>9409</v>
      </c>
      <c r="N1444" t="s">
        <v>30</v>
      </c>
      <c r="O1444" t="s">
        <v>9410</v>
      </c>
      <c r="P1444" t="s">
        <v>9411</v>
      </c>
      <c r="Q1444" t="s">
        <v>9300</v>
      </c>
      <c r="R1444" s="5" t="s">
        <v>10052</v>
      </c>
      <c r="Y1444" s="10"/>
      <c r="Z1444" s="10"/>
    </row>
    <row r="1445" spans="1:26" x14ac:dyDescent="0.2">
      <c r="A1445" t="s">
        <v>9412</v>
      </c>
      <c r="B1445" t="s">
        <v>9413</v>
      </c>
      <c r="C1445" t="s">
        <v>9414</v>
      </c>
      <c r="D1445" t="s">
        <v>9415</v>
      </c>
      <c r="E1445" t="s">
        <v>9416</v>
      </c>
      <c r="F1445" t="s">
        <v>30</v>
      </c>
      <c r="G1445">
        <v>2013</v>
      </c>
      <c r="I1445" t="s">
        <v>30</v>
      </c>
      <c r="J1445" t="s">
        <v>9379</v>
      </c>
      <c r="K1445" t="s">
        <v>30</v>
      </c>
      <c r="L1445" t="s">
        <v>30</v>
      </c>
      <c r="M1445" t="s">
        <v>9417</v>
      </c>
      <c r="N1445" t="s">
        <v>30</v>
      </c>
      <c r="O1445" t="s">
        <v>2230</v>
      </c>
      <c r="P1445" t="s">
        <v>29</v>
      </c>
      <c r="Q1445" t="s">
        <v>9300</v>
      </c>
      <c r="R1445">
        <v>400</v>
      </c>
      <c r="W1445" t="s">
        <v>9851</v>
      </c>
      <c r="X1445" s="9">
        <f>R1445*0.8893</f>
        <v>355.71999999999997</v>
      </c>
      <c r="Y1445" s="10">
        <f>R1445*0.8893</f>
        <v>355.71999999999997</v>
      </c>
      <c r="Z1445" s="10">
        <f>R1445*0.8893</f>
        <v>355.71999999999997</v>
      </c>
    </row>
    <row r="1446" spans="1:26" x14ac:dyDescent="0.2">
      <c r="A1446" t="s">
        <v>9418</v>
      </c>
      <c r="B1446" t="s">
        <v>9419</v>
      </c>
      <c r="C1446" t="s">
        <v>9420</v>
      </c>
      <c r="D1446" t="s">
        <v>8543</v>
      </c>
      <c r="E1446" t="s">
        <v>1908</v>
      </c>
      <c r="F1446" t="s">
        <v>30</v>
      </c>
      <c r="G1446">
        <v>2013</v>
      </c>
      <c r="I1446" t="s">
        <v>30</v>
      </c>
      <c r="J1446" t="s">
        <v>9379</v>
      </c>
      <c r="K1446" t="s">
        <v>30</v>
      </c>
      <c r="L1446" t="s">
        <v>30</v>
      </c>
      <c r="M1446" t="s">
        <v>1835</v>
      </c>
      <c r="N1446" t="s">
        <v>30</v>
      </c>
      <c r="O1446" t="s">
        <v>107</v>
      </c>
      <c r="P1446" t="s">
        <v>29</v>
      </c>
      <c r="Q1446" t="s">
        <v>9300</v>
      </c>
      <c r="R1446">
        <v>1745</v>
      </c>
      <c r="W1446" t="s">
        <v>9855</v>
      </c>
      <c r="X1446" s="11">
        <f>R1446</f>
        <v>1745</v>
      </c>
      <c r="Y1446" s="10">
        <f>R1446</f>
        <v>1745</v>
      </c>
      <c r="Z1446" s="10">
        <f>R1446</f>
        <v>1745</v>
      </c>
    </row>
    <row r="1447" spans="1:26" x14ac:dyDescent="0.2">
      <c r="A1447" t="s">
        <v>9421</v>
      </c>
      <c r="B1447" t="s">
        <v>9422</v>
      </c>
      <c r="C1447" t="s">
        <v>9423</v>
      </c>
      <c r="D1447" t="s">
        <v>8543</v>
      </c>
      <c r="E1447" t="s">
        <v>1908</v>
      </c>
      <c r="F1447" t="s">
        <v>30</v>
      </c>
      <c r="G1447">
        <v>2013</v>
      </c>
      <c r="I1447" t="s">
        <v>30</v>
      </c>
      <c r="J1447" t="s">
        <v>9379</v>
      </c>
      <c r="K1447" t="s">
        <v>30</v>
      </c>
      <c r="L1447" t="s">
        <v>30</v>
      </c>
      <c r="M1447" t="s">
        <v>1835</v>
      </c>
      <c r="N1447" t="s">
        <v>30</v>
      </c>
      <c r="O1447" t="s">
        <v>107</v>
      </c>
      <c r="P1447" t="s">
        <v>29</v>
      </c>
      <c r="Q1447" t="s">
        <v>9300</v>
      </c>
      <c r="R1447">
        <v>1745</v>
      </c>
      <c r="W1447" t="s">
        <v>9855</v>
      </c>
      <c r="X1447" s="11">
        <f>R1447</f>
        <v>1745</v>
      </c>
      <c r="Y1447" s="10">
        <f>R1447</f>
        <v>1745</v>
      </c>
      <c r="Z1447" s="10">
        <f>R1447</f>
        <v>1745</v>
      </c>
    </row>
    <row r="1448" spans="1:26" x14ac:dyDescent="0.2">
      <c r="A1448" t="s">
        <v>9424</v>
      </c>
      <c r="B1448" t="s">
        <v>9425</v>
      </c>
      <c r="C1448" t="s">
        <v>9426</v>
      </c>
      <c r="D1448" t="s">
        <v>8660</v>
      </c>
      <c r="E1448" t="s">
        <v>8661</v>
      </c>
      <c r="F1448" t="s">
        <v>30</v>
      </c>
      <c r="G1448">
        <v>2013</v>
      </c>
      <c r="I1448" t="s">
        <v>30</v>
      </c>
      <c r="J1448" t="s">
        <v>9297</v>
      </c>
      <c r="K1448" t="s">
        <v>30</v>
      </c>
      <c r="L1448" t="s">
        <v>30</v>
      </c>
      <c r="M1448" t="s">
        <v>8663</v>
      </c>
      <c r="N1448" t="s">
        <v>30</v>
      </c>
      <c r="O1448" t="s">
        <v>107</v>
      </c>
      <c r="P1448" t="s">
        <v>29</v>
      </c>
      <c r="Q1448" t="s">
        <v>9300</v>
      </c>
      <c r="R1448">
        <v>1745</v>
      </c>
      <c r="W1448" t="s">
        <v>9855</v>
      </c>
      <c r="X1448" s="11">
        <f>R1448</f>
        <v>1745</v>
      </c>
      <c r="Y1448" s="10">
        <f>R1448</f>
        <v>1745</v>
      </c>
      <c r="Z1448" s="10">
        <f>R1448</f>
        <v>1745</v>
      </c>
    </row>
    <row r="1449" spans="1:26" x14ac:dyDescent="0.2">
      <c r="A1449" t="s">
        <v>9427</v>
      </c>
      <c r="B1449" t="s">
        <v>9428</v>
      </c>
      <c r="C1449" t="s">
        <v>9429</v>
      </c>
      <c r="D1449" t="s">
        <v>9430</v>
      </c>
      <c r="E1449" t="s">
        <v>9431</v>
      </c>
      <c r="F1449" t="s">
        <v>30</v>
      </c>
      <c r="G1449">
        <v>2013</v>
      </c>
      <c r="I1449" t="s">
        <v>30</v>
      </c>
      <c r="J1449" t="s">
        <v>9379</v>
      </c>
      <c r="K1449" t="s">
        <v>30</v>
      </c>
      <c r="L1449" t="s">
        <v>30</v>
      </c>
      <c r="M1449" t="s">
        <v>141</v>
      </c>
      <c r="N1449" t="s">
        <v>30</v>
      </c>
      <c r="O1449" t="s">
        <v>107</v>
      </c>
      <c r="P1449" t="s">
        <v>29</v>
      </c>
      <c r="Q1449" t="s">
        <v>9300</v>
      </c>
      <c r="R1449">
        <v>1745</v>
      </c>
      <c r="W1449" t="s">
        <v>9855</v>
      </c>
      <c r="X1449" s="11">
        <f>R1449</f>
        <v>1745</v>
      </c>
      <c r="Y1449" s="10">
        <f>R1449</f>
        <v>1745</v>
      </c>
      <c r="Z1449" s="10">
        <f>R1449</f>
        <v>1745</v>
      </c>
    </row>
    <row r="1450" spans="1:26" x14ac:dyDescent="0.2">
      <c r="A1450" t="s">
        <v>9432</v>
      </c>
      <c r="B1450" t="s">
        <v>9433</v>
      </c>
      <c r="C1450" t="s">
        <v>3526</v>
      </c>
      <c r="D1450" t="s">
        <v>9434</v>
      </c>
      <c r="E1450" t="s">
        <v>9361</v>
      </c>
      <c r="F1450" t="s">
        <v>30</v>
      </c>
      <c r="G1450">
        <v>2013</v>
      </c>
      <c r="I1450" t="s">
        <v>30</v>
      </c>
      <c r="J1450" t="s">
        <v>9297</v>
      </c>
      <c r="K1450" t="s">
        <v>30</v>
      </c>
      <c r="L1450" t="s">
        <v>30</v>
      </c>
      <c r="M1450" t="s">
        <v>2768</v>
      </c>
      <c r="N1450" t="s">
        <v>30</v>
      </c>
      <c r="O1450" t="s">
        <v>9362</v>
      </c>
      <c r="Q1450" t="s">
        <v>9300</v>
      </c>
      <c r="R1450" s="5" t="s">
        <v>10052</v>
      </c>
      <c r="Y1450" s="10"/>
      <c r="Z1450" s="10"/>
    </row>
    <row r="1451" spans="1:26" x14ac:dyDescent="0.2">
      <c r="A1451" t="s">
        <v>9435</v>
      </c>
      <c r="B1451" t="s">
        <v>9436</v>
      </c>
      <c r="C1451" t="s">
        <v>9437</v>
      </c>
      <c r="D1451" t="s">
        <v>9438</v>
      </c>
      <c r="E1451" t="s">
        <v>9439</v>
      </c>
      <c r="F1451" t="s">
        <v>30</v>
      </c>
      <c r="G1451">
        <v>2013</v>
      </c>
      <c r="I1451" t="s">
        <v>30</v>
      </c>
      <c r="J1451" t="s">
        <v>9379</v>
      </c>
      <c r="K1451" t="s">
        <v>30</v>
      </c>
      <c r="L1451" t="s">
        <v>30</v>
      </c>
      <c r="M1451" t="s">
        <v>2383</v>
      </c>
      <c r="N1451" t="s">
        <v>30</v>
      </c>
      <c r="O1451" t="s">
        <v>2230</v>
      </c>
      <c r="P1451" t="s">
        <v>29</v>
      </c>
      <c r="Q1451" t="s">
        <v>9300</v>
      </c>
      <c r="R1451">
        <v>400</v>
      </c>
      <c r="W1451" t="s">
        <v>9851</v>
      </c>
      <c r="X1451" s="9">
        <f>R1451*0.8893</f>
        <v>355.71999999999997</v>
      </c>
      <c r="Y1451" s="10">
        <f>R1451*0.8893</f>
        <v>355.71999999999997</v>
      </c>
      <c r="Z1451" s="10">
        <f>R1451*0.8893</f>
        <v>355.71999999999997</v>
      </c>
    </row>
    <row r="1452" spans="1:26" x14ac:dyDescent="0.2">
      <c r="A1452" t="s">
        <v>9440</v>
      </c>
      <c r="B1452" t="s">
        <v>9441</v>
      </c>
      <c r="C1452" t="s">
        <v>9442</v>
      </c>
      <c r="D1452" t="s">
        <v>9443</v>
      </c>
      <c r="E1452" t="s">
        <v>7977</v>
      </c>
      <c r="F1452" t="s">
        <v>30</v>
      </c>
      <c r="G1452">
        <v>2013</v>
      </c>
      <c r="I1452" t="s">
        <v>30</v>
      </c>
      <c r="J1452" t="s">
        <v>9379</v>
      </c>
      <c r="K1452" t="s">
        <v>30</v>
      </c>
      <c r="L1452" t="s">
        <v>30</v>
      </c>
      <c r="M1452" t="s">
        <v>1621</v>
      </c>
      <c r="N1452" t="s">
        <v>30</v>
      </c>
      <c r="O1452" t="s">
        <v>2230</v>
      </c>
      <c r="P1452" t="s">
        <v>29</v>
      </c>
      <c r="Q1452" t="s">
        <v>9300</v>
      </c>
      <c r="R1452">
        <v>1000</v>
      </c>
      <c r="W1452" t="s">
        <v>9851</v>
      </c>
      <c r="X1452" s="9">
        <f>R1452*0.8893</f>
        <v>889.3</v>
      </c>
      <c r="Y1452" s="10">
        <f>R1452*0.8893</f>
        <v>889.3</v>
      </c>
      <c r="Z1452" s="10">
        <f>R1452*0.8893</f>
        <v>889.3</v>
      </c>
    </row>
    <row r="1453" spans="1:26" x14ac:dyDescent="0.2">
      <c r="A1453" t="s">
        <v>9444</v>
      </c>
      <c r="B1453" t="s">
        <v>9445</v>
      </c>
      <c r="C1453" t="s">
        <v>3526</v>
      </c>
      <c r="D1453" t="s">
        <v>9447</v>
      </c>
      <c r="E1453" t="s">
        <v>9448</v>
      </c>
      <c r="F1453" t="s">
        <v>30</v>
      </c>
      <c r="G1453">
        <v>2013</v>
      </c>
      <c r="I1453" t="s">
        <v>30</v>
      </c>
      <c r="J1453" t="s">
        <v>9297</v>
      </c>
      <c r="K1453" t="s">
        <v>30</v>
      </c>
      <c r="L1453" t="s">
        <v>30</v>
      </c>
      <c r="M1453" t="s">
        <v>9356</v>
      </c>
      <c r="N1453" t="s">
        <v>30</v>
      </c>
      <c r="O1453" t="s">
        <v>9449</v>
      </c>
      <c r="P1453" t="s">
        <v>177</v>
      </c>
      <c r="Q1453" t="s">
        <v>9300</v>
      </c>
      <c r="R1453" s="5" t="s">
        <v>10052</v>
      </c>
      <c r="Y1453" s="10"/>
      <c r="Z1453" s="10"/>
    </row>
    <row r="1454" spans="1:26" x14ac:dyDescent="0.2">
      <c r="A1454" t="s">
        <v>9450</v>
      </c>
      <c r="B1454" t="s">
        <v>9451</v>
      </c>
      <c r="C1454" t="s">
        <v>9452</v>
      </c>
      <c r="D1454" t="s">
        <v>9415</v>
      </c>
      <c r="E1454" t="s">
        <v>9416</v>
      </c>
      <c r="F1454" t="s">
        <v>30</v>
      </c>
      <c r="G1454">
        <v>2013</v>
      </c>
      <c r="I1454" t="s">
        <v>30</v>
      </c>
      <c r="J1454" t="s">
        <v>9379</v>
      </c>
      <c r="K1454" t="s">
        <v>30</v>
      </c>
      <c r="L1454" t="s">
        <v>30</v>
      </c>
      <c r="M1454" t="s">
        <v>9417</v>
      </c>
      <c r="N1454" t="s">
        <v>30</v>
      </c>
      <c r="O1454" t="s">
        <v>2230</v>
      </c>
      <c r="P1454" t="s">
        <v>29</v>
      </c>
      <c r="Q1454" t="s">
        <v>9300</v>
      </c>
      <c r="R1454">
        <v>400</v>
      </c>
      <c r="W1454" t="s">
        <v>9851</v>
      </c>
      <c r="X1454" s="9">
        <f>R1454*0.8893</f>
        <v>355.71999999999997</v>
      </c>
      <c r="Y1454" s="10">
        <f>R1454*0.8893</f>
        <v>355.71999999999997</v>
      </c>
      <c r="Z1454" s="10">
        <f>R1454*0.8893</f>
        <v>355.71999999999997</v>
      </c>
    </row>
    <row r="1455" spans="1:26" x14ac:dyDescent="0.2">
      <c r="A1455" t="s">
        <v>9453</v>
      </c>
      <c r="B1455" t="s">
        <v>9454</v>
      </c>
      <c r="C1455" t="s">
        <v>9455</v>
      </c>
      <c r="D1455" t="s">
        <v>8660</v>
      </c>
      <c r="E1455" t="s">
        <v>8661</v>
      </c>
      <c r="F1455" t="s">
        <v>30</v>
      </c>
      <c r="G1455">
        <v>2013</v>
      </c>
      <c r="I1455" t="s">
        <v>30</v>
      </c>
      <c r="J1455" t="s">
        <v>9297</v>
      </c>
      <c r="K1455" t="s">
        <v>30</v>
      </c>
      <c r="L1455" t="s">
        <v>30</v>
      </c>
      <c r="M1455" t="s">
        <v>8663</v>
      </c>
      <c r="N1455" t="s">
        <v>30</v>
      </c>
      <c r="O1455" t="s">
        <v>107</v>
      </c>
      <c r="P1455" t="s">
        <v>29</v>
      </c>
      <c r="Q1455" t="s">
        <v>9300</v>
      </c>
      <c r="R1455">
        <v>1745</v>
      </c>
      <c r="W1455" t="s">
        <v>9855</v>
      </c>
      <c r="X1455" s="11">
        <f>R1455</f>
        <v>1745</v>
      </c>
      <c r="Y1455" s="10">
        <f>R1455</f>
        <v>1745</v>
      </c>
      <c r="Z1455" s="10">
        <f>R1455</f>
        <v>1745</v>
      </c>
    </row>
    <row r="1456" spans="1:26" x14ac:dyDescent="0.2">
      <c r="A1456" t="s">
        <v>9456</v>
      </c>
      <c r="B1456" t="s">
        <v>9457</v>
      </c>
      <c r="C1456" t="s">
        <v>9458</v>
      </c>
      <c r="D1456" t="s">
        <v>8660</v>
      </c>
      <c r="E1456" t="s">
        <v>8661</v>
      </c>
      <c r="F1456" t="s">
        <v>30</v>
      </c>
      <c r="G1456">
        <v>2013</v>
      </c>
      <c r="I1456" t="s">
        <v>30</v>
      </c>
      <c r="J1456" t="s">
        <v>9297</v>
      </c>
      <c r="K1456" t="s">
        <v>30</v>
      </c>
      <c r="L1456" t="s">
        <v>30</v>
      </c>
      <c r="M1456" t="s">
        <v>8663</v>
      </c>
      <c r="N1456" t="s">
        <v>30</v>
      </c>
      <c r="O1456" t="s">
        <v>107</v>
      </c>
      <c r="P1456" t="s">
        <v>29</v>
      </c>
      <c r="Q1456" t="s">
        <v>9300</v>
      </c>
      <c r="R1456">
        <v>1745</v>
      </c>
      <c r="W1456" t="s">
        <v>9855</v>
      </c>
      <c r="X1456" s="11">
        <f>R1456</f>
        <v>1745</v>
      </c>
      <c r="Y1456" s="10">
        <f>R1456</f>
        <v>1745</v>
      </c>
      <c r="Z1456" s="10">
        <f>R1456</f>
        <v>1745</v>
      </c>
    </row>
    <row r="1457" spans="1:26" x14ac:dyDescent="0.2">
      <c r="A1457" t="s">
        <v>9459</v>
      </c>
      <c r="B1457" t="s">
        <v>9460</v>
      </c>
      <c r="C1457" t="s">
        <v>3526</v>
      </c>
      <c r="D1457" t="s">
        <v>9462</v>
      </c>
      <c r="E1457" t="s">
        <v>9463</v>
      </c>
      <c r="F1457" t="s">
        <v>30</v>
      </c>
      <c r="G1457">
        <v>2013</v>
      </c>
      <c r="I1457" t="s">
        <v>30</v>
      </c>
      <c r="J1457" t="s">
        <v>9297</v>
      </c>
      <c r="K1457" t="s">
        <v>30</v>
      </c>
      <c r="L1457" t="s">
        <v>30</v>
      </c>
      <c r="M1457" t="s">
        <v>233</v>
      </c>
      <c r="N1457" t="s">
        <v>30</v>
      </c>
      <c r="O1457" t="s">
        <v>9464</v>
      </c>
      <c r="P1457" t="s">
        <v>29</v>
      </c>
      <c r="Q1457" t="s">
        <v>9300</v>
      </c>
      <c r="R1457" s="5" t="s">
        <v>10052</v>
      </c>
      <c r="Y1457" s="10"/>
      <c r="Z1457" s="10"/>
    </row>
    <row r="1458" spans="1:26" x14ac:dyDescent="0.2">
      <c r="A1458" t="s">
        <v>9465</v>
      </c>
      <c r="B1458" t="s">
        <v>9466</v>
      </c>
      <c r="C1458" t="s">
        <v>9467</v>
      </c>
      <c r="D1458" t="s">
        <v>9468</v>
      </c>
      <c r="E1458" t="s">
        <v>9469</v>
      </c>
      <c r="F1458" t="s">
        <v>30</v>
      </c>
      <c r="G1458">
        <v>2013</v>
      </c>
      <c r="I1458" t="s">
        <v>30</v>
      </c>
      <c r="J1458" t="s">
        <v>9379</v>
      </c>
      <c r="K1458" t="s">
        <v>30</v>
      </c>
      <c r="L1458" t="s">
        <v>30</v>
      </c>
      <c r="M1458" t="s">
        <v>9470</v>
      </c>
      <c r="N1458" t="s">
        <v>30</v>
      </c>
      <c r="O1458" t="s">
        <v>8758</v>
      </c>
      <c r="P1458" t="s">
        <v>253</v>
      </c>
      <c r="Q1458" t="s">
        <v>9300</v>
      </c>
      <c r="R1458">
        <v>0</v>
      </c>
      <c r="W1458" t="s">
        <v>9855</v>
      </c>
      <c r="X1458" s="11">
        <f>R1458</f>
        <v>0</v>
      </c>
      <c r="Y1458" s="10">
        <f>R1458</f>
        <v>0</v>
      </c>
      <c r="Z1458" s="10">
        <f>R1458</f>
        <v>0</v>
      </c>
    </row>
    <row r="1459" spans="1:26" x14ac:dyDescent="0.2">
      <c r="A1459" t="s">
        <v>9471</v>
      </c>
      <c r="B1459" t="s">
        <v>9472</v>
      </c>
      <c r="C1459" t="s">
        <v>9473</v>
      </c>
      <c r="D1459" t="s">
        <v>9474</v>
      </c>
      <c r="E1459" t="s">
        <v>9475</v>
      </c>
      <c r="F1459" t="s">
        <v>30</v>
      </c>
      <c r="G1459">
        <v>2013</v>
      </c>
      <c r="I1459" t="s">
        <v>30</v>
      </c>
      <c r="J1459" t="s">
        <v>9342</v>
      </c>
      <c r="K1459" t="s">
        <v>30</v>
      </c>
      <c r="L1459" t="s">
        <v>30</v>
      </c>
      <c r="M1459" t="s">
        <v>9470</v>
      </c>
      <c r="N1459" t="s">
        <v>30</v>
      </c>
      <c r="O1459" t="s">
        <v>9476</v>
      </c>
      <c r="P1459" t="s">
        <v>253</v>
      </c>
      <c r="Q1459" t="s">
        <v>9300</v>
      </c>
      <c r="R1459" s="5" t="s">
        <v>10052</v>
      </c>
      <c r="Y1459" s="10"/>
      <c r="Z1459" s="10"/>
    </row>
    <row r="1460" spans="1:26" x14ac:dyDescent="0.2">
      <c r="A1460" t="s">
        <v>9477</v>
      </c>
      <c r="B1460" t="s">
        <v>9478</v>
      </c>
      <c r="C1460" t="s">
        <v>9479</v>
      </c>
      <c r="D1460" t="s">
        <v>9480</v>
      </c>
      <c r="E1460" t="s">
        <v>20</v>
      </c>
      <c r="F1460" t="s">
        <v>30</v>
      </c>
      <c r="G1460">
        <v>2013</v>
      </c>
      <c r="I1460" t="s">
        <v>30</v>
      </c>
      <c r="J1460" t="s">
        <v>9379</v>
      </c>
      <c r="K1460" t="s">
        <v>30</v>
      </c>
      <c r="L1460" t="s">
        <v>30</v>
      </c>
      <c r="M1460" t="s">
        <v>26</v>
      </c>
      <c r="N1460" t="s">
        <v>30</v>
      </c>
      <c r="O1460" t="s">
        <v>28</v>
      </c>
      <c r="P1460" t="s">
        <v>29</v>
      </c>
      <c r="Q1460" t="s">
        <v>9300</v>
      </c>
      <c r="R1460">
        <v>1495</v>
      </c>
      <c r="W1460" t="s">
        <v>9851</v>
      </c>
      <c r="X1460" s="9">
        <f>R1460*0.8893</f>
        <v>1329.5035</v>
      </c>
      <c r="Y1460" s="10">
        <f>R1460*0.8893</f>
        <v>1329.5035</v>
      </c>
      <c r="Z1460" s="10">
        <f>R1460*0.8893</f>
        <v>1329.5035</v>
      </c>
    </row>
    <row r="1461" spans="1:26" x14ac:dyDescent="0.2">
      <c r="A1461" t="s">
        <v>9481</v>
      </c>
      <c r="B1461" t="s">
        <v>1732</v>
      </c>
      <c r="C1461" t="s">
        <v>1733</v>
      </c>
      <c r="D1461" t="s">
        <v>9482</v>
      </c>
      <c r="E1461" t="s">
        <v>1513</v>
      </c>
      <c r="F1461" t="s">
        <v>30</v>
      </c>
      <c r="G1461">
        <v>2013</v>
      </c>
      <c r="I1461" t="s">
        <v>30</v>
      </c>
      <c r="J1461" t="s">
        <v>9379</v>
      </c>
      <c r="K1461" t="s">
        <v>30</v>
      </c>
      <c r="L1461" t="s">
        <v>30</v>
      </c>
      <c r="M1461" t="s">
        <v>663</v>
      </c>
      <c r="N1461" t="s">
        <v>30</v>
      </c>
      <c r="O1461" t="s">
        <v>107</v>
      </c>
      <c r="P1461" t="s">
        <v>29</v>
      </c>
      <c r="Q1461" t="s">
        <v>9300</v>
      </c>
      <c r="R1461">
        <v>1745</v>
      </c>
      <c r="W1461" t="s">
        <v>9855</v>
      </c>
      <c r="X1461" s="11">
        <f>R1461</f>
        <v>1745</v>
      </c>
      <c r="Y1461" s="10">
        <f>R1461</f>
        <v>1745</v>
      </c>
      <c r="Z1461" s="10">
        <f>R1461</f>
        <v>1745</v>
      </c>
    </row>
    <row r="1462" spans="1:26" x14ac:dyDescent="0.2">
      <c r="A1462" t="s">
        <v>9483</v>
      </c>
      <c r="B1462" t="s">
        <v>9484</v>
      </c>
      <c r="C1462" t="s">
        <v>9485</v>
      </c>
      <c r="D1462" t="s">
        <v>9486</v>
      </c>
      <c r="E1462" t="s">
        <v>9487</v>
      </c>
      <c r="F1462" t="s">
        <v>30</v>
      </c>
      <c r="G1462">
        <v>2013</v>
      </c>
      <c r="I1462" t="s">
        <v>30</v>
      </c>
      <c r="J1462" t="s">
        <v>9329</v>
      </c>
      <c r="K1462" t="s">
        <v>30</v>
      </c>
      <c r="L1462" t="s">
        <v>30</v>
      </c>
      <c r="M1462" t="s">
        <v>568</v>
      </c>
      <c r="N1462" t="s">
        <v>30</v>
      </c>
      <c r="O1462" t="s">
        <v>2230</v>
      </c>
      <c r="P1462" t="s">
        <v>29</v>
      </c>
      <c r="Q1462" t="s">
        <v>9300</v>
      </c>
      <c r="R1462">
        <v>750</v>
      </c>
      <c r="W1462" t="s">
        <v>9851</v>
      </c>
      <c r="X1462" s="9">
        <f>R1462*0.8893</f>
        <v>666.97500000000002</v>
      </c>
      <c r="Y1462" s="10">
        <f>R1462*0.8893</f>
        <v>666.97500000000002</v>
      </c>
      <c r="Z1462" s="10">
        <f>R1462*0.8893</f>
        <v>666.97500000000002</v>
      </c>
    </row>
    <row r="1463" spans="1:26" x14ac:dyDescent="0.2">
      <c r="A1463" t="s">
        <v>9488</v>
      </c>
      <c r="B1463" t="s">
        <v>9489</v>
      </c>
      <c r="C1463" t="s">
        <v>3526</v>
      </c>
      <c r="D1463" t="s">
        <v>9490</v>
      </c>
      <c r="E1463" t="s">
        <v>9491</v>
      </c>
      <c r="F1463" t="s">
        <v>30</v>
      </c>
      <c r="G1463">
        <v>2013</v>
      </c>
      <c r="I1463" t="s">
        <v>30</v>
      </c>
      <c r="J1463" t="s">
        <v>9379</v>
      </c>
      <c r="K1463" t="s">
        <v>30</v>
      </c>
      <c r="L1463" t="s">
        <v>30</v>
      </c>
      <c r="M1463" t="s">
        <v>2174</v>
      </c>
      <c r="N1463" t="s">
        <v>30</v>
      </c>
      <c r="O1463" t="s">
        <v>9492</v>
      </c>
      <c r="P1463" t="s">
        <v>253</v>
      </c>
      <c r="Q1463" t="s">
        <v>9300</v>
      </c>
      <c r="R1463" s="5" t="s">
        <v>10052</v>
      </c>
      <c r="Y1463" s="10"/>
      <c r="Z1463" s="10"/>
    </row>
    <row r="1464" spans="1:26" x14ac:dyDescent="0.2">
      <c r="A1464" t="s">
        <v>9493</v>
      </c>
      <c r="B1464" t="s">
        <v>9494</v>
      </c>
      <c r="C1464" t="s">
        <v>3526</v>
      </c>
      <c r="D1464" t="s">
        <v>9496</v>
      </c>
      <c r="E1464" t="s">
        <v>9497</v>
      </c>
      <c r="F1464" t="s">
        <v>30</v>
      </c>
      <c r="G1464">
        <v>2013</v>
      </c>
      <c r="I1464" t="s">
        <v>30</v>
      </c>
      <c r="J1464" t="s">
        <v>9342</v>
      </c>
      <c r="K1464" t="s">
        <v>30</v>
      </c>
      <c r="L1464" t="s">
        <v>30</v>
      </c>
      <c r="M1464" t="s">
        <v>9498</v>
      </c>
      <c r="N1464" t="s">
        <v>30</v>
      </c>
      <c r="O1464" t="s">
        <v>9499</v>
      </c>
      <c r="P1464" t="s">
        <v>9411</v>
      </c>
      <c r="Q1464" t="s">
        <v>9300</v>
      </c>
      <c r="R1464" s="5" t="s">
        <v>10052</v>
      </c>
      <c r="Y1464" s="10"/>
      <c r="Z1464" s="10"/>
    </row>
    <row r="1465" spans="1:26" x14ac:dyDescent="0.2">
      <c r="A1465" t="s">
        <v>9500</v>
      </c>
      <c r="B1465" t="s">
        <v>9501</v>
      </c>
      <c r="C1465" t="s">
        <v>9502</v>
      </c>
      <c r="D1465" t="s">
        <v>8660</v>
      </c>
      <c r="E1465" t="s">
        <v>8661</v>
      </c>
      <c r="F1465" t="s">
        <v>30</v>
      </c>
      <c r="G1465">
        <v>2013</v>
      </c>
      <c r="I1465" t="s">
        <v>30</v>
      </c>
      <c r="J1465" t="s">
        <v>9329</v>
      </c>
      <c r="K1465" t="s">
        <v>30</v>
      </c>
      <c r="L1465" t="s">
        <v>30</v>
      </c>
      <c r="M1465" t="s">
        <v>8663</v>
      </c>
      <c r="N1465" t="s">
        <v>30</v>
      </c>
      <c r="O1465" t="s">
        <v>107</v>
      </c>
      <c r="P1465" t="s">
        <v>29</v>
      </c>
      <c r="Q1465" t="s">
        <v>9300</v>
      </c>
      <c r="R1465">
        <v>1745</v>
      </c>
      <c r="W1465" t="s">
        <v>9855</v>
      </c>
      <c r="X1465" s="11">
        <f>R1465</f>
        <v>1745</v>
      </c>
      <c r="Y1465" s="10">
        <f>R1465</f>
        <v>1745</v>
      </c>
      <c r="Z1465" s="10">
        <f>R1465</f>
        <v>1745</v>
      </c>
    </row>
    <row r="1466" spans="1:26" x14ac:dyDescent="0.2">
      <c r="A1466" t="s">
        <v>9503</v>
      </c>
      <c r="B1466" t="s">
        <v>9504</v>
      </c>
      <c r="C1466" t="s">
        <v>3526</v>
      </c>
      <c r="D1466" t="s">
        <v>9506</v>
      </c>
      <c r="E1466" t="s">
        <v>9507</v>
      </c>
      <c r="F1466" t="s">
        <v>30</v>
      </c>
      <c r="G1466">
        <v>2013</v>
      </c>
      <c r="I1466" t="s">
        <v>30</v>
      </c>
      <c r="J1466" t="s">
        <v>9342</v>
      </c>
      <c r="K1466" t="s">
        <v>30</v>
      </c>
      <c r="L1466" t="s">
        <v>30</v>
      </c>
      <c r="M1466" t="s">
        <v>7903</v>
      </c>
      <c r="N1466" t="s">
        <v>30</v>
      </c>
      <c r="O1466" t="s">
        <v>9508</v>
      </c>
      <c r="Q1466" t="s">
        <v>9300</v>
      </c>
      <c r="R1466" s="5" t="s">
        <v>10052</v>
      </c>
      <c r="Y1466" s="10"/>
      <c r="Z1466" s="10"/>
    </row>
    <row r="1467" spans="1:26" x14ac:dyDescent="0.2">
      <c r="A1467" t="s">
        <v>9509</v>
      </c>
      <c r="B1467" t="s">
        <v>9510</v>
      </c>
      <c r="C1467" t="s">
        <v>9511</v>
      </c>
      <c r="D1467" t="s">
        <v>8660</v>
      </c>
      <c r="E1467" t="s">
        <v>8661</v>
      </c>
      <c r="F1467" t="s">
        <v>30</v>
      </c>
      <c r="G1467">
        <v>2013</v>
      </c>
      <c r="I1467" t="s">
        <v>30</v>
      </c>
      <c r="J1467" t="s">
        <v>9297</v>
      </c>
      <c r="K1467" t="s">
        <v>30</v>
      </c>
      <c r="L1467" t="s">
        <v>30</v>
      </c>
      <c r="M1467" t="s">
        <v>8663</v>
      </c>
      <c r="N1467" t="s">
        <v>30</v>
      </c>
      <c r="O1467" t="s">
        <v>107</v>
      </c>
      <c r="P1467" t="s">
        <v>29</v>
      </c>
      <c r="Q1467" t="s">
        <v>9300</v>
      </c>
      <c r="R1467">
        <v>1745</v>
      </c>
      <c r="W1467" t="s">
        <v>9855</v>
      </c>
      <c r="X1467" s="11">
        <f>R1467</f>
        <v>1745</v>
      </c>
      <c r="Y1467" s="10">
        <f>R1467</f>
        <v>1745</v>
      </c>
      <c r="Z1467" s="10">
        <f>R1467</f>
        <v>1745</v>
      </c>
    </row>
    <row r="1468" spans="1:26" x14ac:dyDescent="0.2">
      <c r="A1468" t="s">
        <v>9512</v>
      </c>
      <c r="B1468" t="s">
        <v>9513</v>
      </c>
      <c r="C1468" t="s">
        <v>301</v>
      </c>
      <c r="D1468" t="s">
        <v>9480</v>
      </c>
      <c r="E1468" t="s">
        <v>20</v>
      </c>
      <c r="F1468" t="s">
        <v>30</v>
      </c>
      <c r="G1468">
        <v>2013</v>
      </c>
      <c r="I1468" t="s">
        <v>30</v>
      </c>
      <c r="J1468" t="s">
        <v>9379</v>
      </c>
      <c r="K1468" t="s">
        <v>30</v>
      </c>
      <c r="L1468" t="s">
        <v>30</v>
      </c>
      <c r="M1468" t="s">
        <v>26</v>
      </c>
      <c r="N1468" t="s">
        <v>30</v>
      </c>
      <c r="O1468" t="s">
        <v>28</v>
      </c>
      <c r="P1468" t="s">
        <v>29</v>
      </c>
      <c r="Q1468" t="s">
        <v>9300</v>
      </c>
      <c r="R1468">
        <v>1495</v>
      </c>
      <c r="W1468" t="s">
        <v>9851</v>
      </c>
      <c r="X1468" s="9">
        <f>R1468*0.8893</f>
        <v>1329.5035</v>
      </c>
      <c r="Y1468" s="10">
        <f>R1468*0.8893</f>
        <v>1329.5035</v>
      </c>
      <c r="Z1468" s="10">
        <f>R1468*0.8893</f>
        <v>1329.5035</v>
      </c>
    </row>
    <row r="1469" spans="1:26" x14ac:dyDescent="0.2">
      <c r="A1469" t="s">
        <v>9514</v>
      </c>
      <c r="B1469" t="s">
        <v>9515</v>
      </c>
      <c r="C1469" t="s">
        <v>9516</v>
      </c>
      <c r="D1469" t="s">
        <v>9386</v>
      </c>
      <c r="E1469" t="s">
        <v>9387</v>
      </c>
      <c r="F1469" t="s">
        <v>30</v>
      </c>
      <c r="G1469">
        <v>2013</v>
      </c>
      <c r="I1469" t="s">
        <v>30</v>
      </c>
      <c r="J1469" t="s">
        <v>9379</v>
      </c>
      <c r="K1469" t="s">
        <v>30</v>
      </c>
      <c r="L1469" t="s">
        <v>30</v>
      </c>
      <c r="M1469" t="s">
        <v>2200</v>
      </c>
      <c r="N1469" t="s">
        <v>30</v>
      </c>
      <c r="O1469" t="s">
        <v>3133</v>
      </c>
      <c r="P1469" t="s">
        <v>1814</v>
      </c>
      <c r="Q1469" t="s">
        <v>9300</v>
      </c>
      <c r="R1469">
        <v>0</v>
      </c>
      <c r="W1469" t="s">
        <v>9855</v>
      </c>
      <c r="X1469" s="11">
        <f>R1469</f>
        <v>0</v>
      </c>
      <c r="Y1469" s="10">
        <f>R1469</f>
        <v>0</v>
      </c>
      <c r="Z1469" s="10">
        <f>R1469</f>
        <v>0</v>
      </c>
    </row>
    <row r="1470" spans="1:26" x14ac:dyDescent="0.2">
      <c r="A1470" t="s">
        <v>9517</v>
      </c>
      <c r="B1470" t="s">
        <v>1348</v>
      </c>
      <c r="C1470" t="s">
        <v>1349</v>
      </c>
      <c r="D1470" t="s">
        <v>9518</v>
      </c>
      <c r="E1470" t="s">
        <v>1351</v>
      </c>
      <c r="F1470" t="s">
        <v>30</v>
      </c>
      <c r="G1470">
        <v>2013</v>
      </c>
      <c r="I1470" t="s">
        <v>30</v>
      </c>
      <c r="J1470" t="s">
        <v>9329</v>
      </c>
      <c r="K1470" t="s">
        <v>30</v>
      </c>
      <c r="L1470" t="s">
        <v>30</v>
      </c>
      <c r="M1470" t="s">
        <v>341</v>
      </c>
      <c r="N1470" t="s">
        <v>30</v>
      </c>
      <c r="O1470" t="s">
        <v>189</v>
      </c>
      <c r="P1470" t="s">
        <v>29</v>
      </c>
      <c r="Q1470" t="s">
        <v>9300</v>
      </c>
      <c r="R1470">
        <v>1800</v>
      </c>
      <c r="W1470" t="s">
        <v>9859</v>
      </c>
      <c r="X1470" s="9">
        <f>R1470*0.9517</f>
        <v>1713.06</v>
      </c>
      <c r="Y1470" s="10">
        <f>R1470*0.9157</f>
        <v>1648.26</v>
      </c>
      <c r="Z1470" s="10">
        <f>R1470*0.9157</f>
        <v>1648.26</v>
      </c>
    </row>
    <row r="1471" spans="1:26" x14ac:dyDescent="0.2">
      <c r="A1471" t="s">
        <v>9519</v>
      </c>
      <c r="B1471" t="s">
        <v>1542</v>
      </c>
      <c r="C1471" t="s">
        <v>1543</v>
      </c>
      <c r="D1471" t="s">
        <v>9520</v>
      </c>
      <c r="E1471" t="s">
        <v>1545</v>
      </c>
      <c r="F1471" t="s">
        <v>30</v>
      </c>
      <c r="G1471">
        <v>2013</v>
      </c>
      <c r="I1471" t="s">
        <v>30</v>
      </c>
      <c r="J1471" t="s">
        <v>2190</v>
      </c>
      <c r="K1471" t="s">
        <v>30</v>
      </c>
      <c r="L1471" t="s">
        <v>30</v>
      </c>
      <c r="M1471" t="s">
        <v>1549</v>
      </c>
      <c r="N1471" t="s">
        <v>30</v>
      </c>
      <c r="O1471" t="s">
        <v>107</v>
      </c>
      <c r="P1471" t="s">
        <v>29</v>
      </c>
      <c r="Q1471" t="s">
        <v>9300</v>
      </c>
      <c r="R1471">
        <v>2270</v>
      </c>
      <c r="W1471" t="s">
        <v>9855</v>
      </c>
      <c r="X1471" s="11">
        <f>R1471</f>
        <v>2270</v>
      </c>
      <c r="Y1471" s="10">
        <f>R1471</f>
        <v>2270</v>
      </c>
      <c r="Z1471" s="10">
        <f>R1471</f>
        <v>2270</v>
      </c>
    </row>
    <row r="1472" spans="1:26" x14ac:dyDescent="0.2">
      <c r="A1472" t="s">
        <v>9521</v>
      </c>
      <c r="B1472" t="s">
        <v>9522</v>
      </c>
      <c r="C1472" t="s">
        <v>30</v>
      </c>
      <c r="D1472" t="s">
        <v>8660</v>
      </c>
      <c r="E1472" t="s">
        <v>8661</v>
      </c>
      <c r="F1472" t="s">
        <v>30</v>
      </c>
      <c r="G1472">
        <v>2013</v>
      </c>
      <c r="I1472" t="s">
        <v>30</v>
      </c>
      <c r="J1472" t="s">
        <v>9297</v>
      </c>
      <c r="K1472" t="s">
        <v>30</v>
      </c>
      <c r="L1472" t="s">
        <v>30</v>
      </c>
      <c r="M1472" t="s">
        <v>8663</v>
      </c>
      <c r="N1472" t="s">
        <v>30</v>
      </c>
      <c r="O1472" t="s">
        <v>107</v>
      </c>
      <c r="P1472" t="s">
        <v>29</v>
      </c>
      <c r="Q1472" t="s">
        <v>9300</v>
      </c>
      <c r="R1472">
        <v>1745</v>
      </c>
      <c r="W1472" t="s">
        <v>9855</v>
      </c>
      <c r="X1472" s="11">
        <f>R1472</f>
        <v>1745</v>
      </c>
      <c r="Y1472" s="10">
        <f>R1472</f>
        <v>1745</v>
      </c>
      <c r="Z1472" s="10">
        <f>R1472</f>
        <v>1745</v>
      </c>
    </row>
    <row r="1473" spans="1:26" x14ac:dyDescent="0.2">
      <c r="A1473" t="s">
        <v>9523</v>
      </c>
      <c r="B1473" t="s">
        <v>2106</v>
      </c>
      <c r="C1473" t="s">
        <v>2107</v>
      </c>
      <c r="D1473" t="s">
        <v>9480</v>
      </c>
      <c r="E1473" t="s">
        <v>20</v>
      </c>
      <c r="F1473" t="s">
        <v>30</v>
      </c>
      <c r="G1473">
        <v>2013</v>
      </c>
      <c r="I1473" t="s">
        <v>30</v>
      </c>
      <c r="J1473" t="s">
        <v>9329</v>
      </c>
      <c r="K1473" t="s">
        <v>30</v>
      </c>
      <c r="L1473" t="s">
        <v>30</v>
      </c>
      <c r="M1473" t="s">
        <v>26</v>
      </c>
      <c r="N1473" t="s">
        <v>30</v>
      </c>
      <c r="O1473" t="s">
        <v>28</v>
      </c>
      <c r="P1473" t="s">
        <v>29</v>
      </c>
      <c r="Q1473" t="s">
        <v>9300</v>
      </c>
      <c r="R1473">
        <v>1495</v>
      </c>
      <c r="W1473" t="s">
        <v>9851</v>
      </c>
      <c r="X1473" s="9">
        <f>R1473*0.8893</f>
        <v>1329.5035</v>
      </c>
      <c r="Y1473" s="10">
        <f>R1473*0.8893</f>
        <v>1329.5035</v>
      </c>
      <c r="Z1473" s="10">
        <f>R1473*0.8893</f>
        <v>1329.5035</v>
      </c>
    </row>
    <row r="1474" spans="1:26" x14ac:dyDescent="0.2">
      <c r="A1474" t="s">
        <v>9524</v>
      </c>
      <c r="B1474" t="s">
        <v>9525</v>
      </c>
      <c r="C1474" t="s">
        <v>9526</v>
      </c>
      <c r="D1474" t="s">
        <v>9386</v>
      </c>
      <c r="E1474" t="s">
        <v>9387</v>
      </c>
      <c r="F1474" t="s">
        <v>30</v>
      </c>
      <c r="G1474">
        <v>2013</v>
      </c>
      <c r="I1474" t="s">
        <v>30</v>
      </c>
      <c r="J1474" t="s">
        <v>9379</v>
      </c>
      <c r="K1474" t="s">
        <v>30</v>
      </c>
      <c r="L1474" t="s">
        <v>30</v>
      </c>
      <c r="M1474" t="s">
        <v>2200</v>
      </c>
      <c r="N1474" t="s">
        <v>30</v>
      </c>
      <c r="O1474" t="s">
        <v>3133</v>
      </c>
      <c r="P1474" t="s">
        <v>1814</v>
      </c>
      <c r="Q1474" t="s">
        <v>9300</v>
      </c>
      <c r="R1474">
        <v>0</v>
      </c>
      <c r="W1474" t="s">
        <v>9855</v>
      </c>
      <c r="X1474" s="11">
        <f>R1474</f>
        <v>0</v>
      </c>
      <c r="Y1474" s="10">
        <f>R1474</f>
        <v>0</v>
      </c>
      <c r="Z1474" s="10">
        <f>R1474</f>
        <v>0</v>
      </c>
    </row>
    <row r="1475" spans="1:26" x14ac:dyDescent="0.2">
      <c r="A1475" t="s">
        <v>9527</v>
      </c>
      <c r="B1475" t="s">
        <v>9528</v>
      </c>
      <c r="C1475" t="s">
        <v>8124</v>
      </c>
      <c r="D1475" t="s">
        <v>9529</v>
      </c>
      <c r="E1475" t="s">
        <v>5041</v>
      </c>
      <c r="F1475" t="s">
        <v>30</v>
      </c>
      <c r="G1475">
        <v>2015</v>
      </c>
      <c r="I1475" t="s">
        <v>30</v>
      </c>
      <c r="J1475" t="s">
        <v>122</v>
      </c>
      <c r="K1475" t="s">
        <v>30</v>
      </c>
      <c r="L1475" t="s">
        <v>30</v>
      </c>
      <c r="M1475" t="s">
        <v>174</v>
      </c>
      <c r="N1475" t="s">
        <v>30</v>
      </c>
      <c r="O1475" t="s">
        <v>2230</v>
      </c>
      <c r="P1475" t="s">
        <v>29</v>
      </c>
      <c r="Q1475" t="s">
        <v>9300</v>
      </c>
      <c r="R1475">
        <v>2000</v>
      </c>
      <c r="W1475" t="s">
        <v>9851</v>
      </c>
      <c r="X1475" s="9">
        <f>R1475*0.8893</f>
        <v>1778.6</v>
      </c>
      <c r="Y1475" s="10">
        <f>R1475*0.8893</f>
        <v>1778.6</v>
      </c>
      <c r="Z1475" s="10">
        <f>R1475*0.8893</f>
        <v>1778.6</v>
      </c>
    </row>
    <row r="1476" spans="1:26" x14ac:dyDescent="0.2">
      <c r="A1476" t="s">
        <v>9530</v>
      </c>
      <c r="B1476" t="s">
        <v>9531</v>
      </c>
      <c r="C1476" t="s">
        <v>3526</v>
      </c>
      <c r="D1476" t="s">
        <v>9532</v>
      </c>
      <c r="E1476" t="s">
        <v>5747</v>
      </c>
      <c r="F1476" t="s">
        <v>30</v>
      </c>
      <c r="G1476">
        <v>2015</v>
      </c>
      <c r="I1476" t="s">
        <v>30</v>
      </c>
      <c r="J1476" t="s">
        <v>44</v>
      </c>
      <c r="K1476" t="s">
        <v>30</v>
      </c>
      <c r="L1476" t="s">
        <v>30</v>
      </c>
      <c r="M1476" t="s">
        <v>596</v>
      </c>
      <c r="N1476" t="s">
        <v>30</v>
      </c>
      <c r="O1476" t="s">
        <v>5750</v>
      </c>
      <c r="P1476" t="s">
        <v>253</v>
      </c>
      <c r="Q1476" t="s">
        <v>9300</v>
      </c>
      <c r="R1476" s="5" t="s">
        <v>10052</v>
      </c>
      <c r="Y1476" s="10"/>
      <c r="Z1476" s="10"/>
    </row>
    <row r="1477" spans="1:26" x14ac:dyDescent="0.2">
      <c r="A1477" t="s">
        <v>9533</v>
      </c>
      <c r="B1477" t="s">
        <v>8021</v>
      </c>
      <c r="C1477" t="s">
        <v>8022</v>
      </c>
      <c r="D1477" t="s">
        <v>9534</v>
      </c>
      <c r="E1477" t="s">
        <v>9535</v>
      </c>
      <c r="F1477" t="s">
        <v>30</v>
      </c>
      <c r="G1477">
        <v>2015</v>
      </c>
      <c r="I1477" t="s">
        <v>30</v>
      </c>
      <c r="J1477" t="s">
        <v>44</v>
      </c>
      <c r="K1477" t="s">
        <v>30</v>
      </c>
      <c r="L1477" t="s">
        <v>30</v>
      </c>
      <c r="M1477" t="s">
        <v>9536</v>
      </c>
      <c r="N1477" t="s">
        <v>30</v>
      </c>
      <c r="O1477" t="s">
        <v>1887</v>
      </c>
      <c r="P1477" t="s">
        <v>29</v>
      </c>
      <c r="Q1477" t="s">
        <v>9300</v>
      </c>
      <c r="R1477" t="s">
        <v>9897</v>
      </c>
      <c r="V1477">
        <v>825</v>
      </c>
      <c r="W1477" t="s">
        <v>9855</v>
      </c>
      <c r="X1477" s="11">
        <f>V1477</f>
        <v>825</v>
      </c>
      <c r="Y1477" s="17">
        <f>X1477</f>
        <v>825</v>
      </c>
      <c r="Z1477" s="11">
        <f>Y1477</f>
        <v>825</v>
      </c>
    </row>
    <row r="1478" spans="1:26" x14ac:dyDescent="0.2">
      <c r="A1478" t="s">
        <v>9537</v>
      </c>
      <c r="B1478" t="s">
        <v>7827</v>
      </c>
      <c r="C1478" t="s">
        <v>3526</v>
      </c>
      <c r="D1478" t="s">
        <v>9538</v>
      </c>
      <c r="E1478" t="s">
        <v>7817</v>
      </c>
      <c r="F1478" t="s">
        <v>30</v>
      </c>
      <c r="G1478">
        <v>2015</v>
      </c>
      <c r="I1478" t="s">
        <v>30</v>
      </c>
      <c r="J1478" t="s">
        <v>9379</v>
      </c>
      <c r="K1478" t="s">
        <v>30</v>
      </c>
      <c r="L1478" t="s">
        <v>30</v>
      </c>
      <c r="M1478" t="s">
        <v>527</v>
      </c>
      <c r="N1478" t="s">
        <v>30</v>
      </c>
      <c r="O1478" t="s">
        <v>7820</v>
      </c>
      <c r="P1478" t="s">
        <v>177</v>
      </c>
      <c r="Q1478" t="s">
        <v>9300</v>
      </c>
      <c r="R1478" s="5" t="s">
        <v>10052</v>
      </c>
      <c r="Y1478" s="10"/>
      <c r="Z1478" s="10"/>
    </row>
    <row r="1479" spans="1:26" x14ac:dyDescent="0.2">
      <c r="A1479" t="s">
        <v>9539</v>
      </c>
      <c r="B1479" t="s">
        <v>5917</v>
      </c>
      <c r="C1479" t="s">
        <v>5918</v>
      </c>
      <c r="D1479" t="s">
        <v>9382</v>
      </c>
      <c r="E1479" t="s">
        <v>4509</v>
      </c>
      <c r="F1479" t="s">
        <v>30</v>
      </c>
      <c r="G1479">
        <v>2015</v>
      </c>
      <c r="I1479" t="s">
        <v>30</v>
      </c>
      <c r="J1479" t="s">
        <v>44</v>
      </c>
      <c r="K1479" t="s">
        <v>30</v>
      </c>
      <c r="L1479" t="s">
        <v>30</v>
      </c>
      <c r="M1479" t="s">
        <v>1811</v>
      </c>
      <c r="N1479" t="s">
        <v>30</v>
      </c>
      <c r="O1479" t="s">
        <v>107</v>
      </c>
      <c r="P1479" t="s">
        <v>29</v>
      </c>
      <c r="Q1479" t="s">
        <v>9300</v>
      </c>
      <c r="R1479">
        <v>1745</v>
      </c>
      <c r="W1479" t="s">
        <v>9855</v>
      </c>
      <c r="X1479" s="11">
        <f t="shared" ref="X1479:X1484" si="39">R1479</f>
        <v>1745</v>
      </c>
      <c r="Y1479" s="10">
        <f t="shared" ref="Y1479:Y1484" si="40">R1479</f>
        <v>1745</v>
      </c>
      <c r="Z1479" s="10">
        <f t="shared" ref="Z1479:Z1484" si="41">R1479</f>
        <v>1745</v>
      </c>
    </row>
    <row r="1480" spans="1:26" x14ac:dyDescent="0.2">
      <c r="A1480" t="s">
        <v>9540</v>
      </c>
      <c r="B1480" t="s">
        <v>7464</v>
      </c>
      <c r="C1480" t="s">
        <v>7465</v>
      </c>
      <c r="D1480" t="s">
        <v>8510</v>
      </c>
      <c r="E1480" t="s">
        <v>7467</v>
      </c>
      <c r="F1480" t="s">
        <v>30</v>
      </c>
      <c r="G1480">
        <v>2015</v>
      </c>
      <c r="I1480" t="s">
        <v>30</v>
      </c>
      <c r="J1480" t="s">
        <v>9379</v>
      </c>
      <c r="K1480" t="s">
        <v>30</v>
      </c>
      <c r="L1480" t="s">
        <v>30</v>
      </c>
      <c r="M1480" t="s">
        <v>1048</v>
      </c>
      <c r="N1480" t="s">
        <v>30</v>
      </c>
      <c r="O1480" t="s">
        <v>107</v>
      </c>
      <c r="P1480" t="s">
        <v>29</v>
      </c>
      <c r="Q1480" t="s">
        <v>9300</v>
      </c>
      <c r="R1480">
        <v>1000</v>
      </c>
      <c r="W1480" t="s">
        <v>9855</v>
      </c>
      <c r="X1480" s="11">
        <f t="shared" si="39"/>
        <v>1000</v>
      </c>
      <c r="Y1480" s="10">
        <f t="shared" si="40"/>
        <v>1000</v>
      </c>
      <c r="Z1480" s="10">
        <f t="shared" si="41"/>
        <v>1000</v>
      </c>
    </row>
    <row r="1481" spans="1:26" x14ac:dyDescent="0.2">
      <c r="A1481" t="s">
        <v>9541</v>
      </c>
      <c r="B1481" t="s">
        <v>6516</v>
      </c>
      <c r="C1481" t="s">
        <v>6517</v>
      </c>
      <c r="D1481" t="s">
        <v>9542</v>
      </c>
      <c r="E1481" t="s">
        <v>889</v>
      </c>
      <c r="F1481" t="s">
        <v>30</v>
      </c>
      <c r="G1481">
        <v>2015</v>
      </c>
      <c r="I1481" t="s">
        <v>30</v>
      </c>
      <c r="J1481" t="s">
        <v>44</v>
      </c>
      <c r="K1481" t="s">
        <v>30</v>
      </c>
      <c r="L1481" t="s">
        <v>30</v>
      </c>
      <c r="M1481" t="s">
        <v>263</v>
      </c>
      <c r="N1481" t="s">
        <v>30</v>
      </c>
      <c r="O1481" t="s">
        <v>107</v>
      </c>
      <c r="P1481" t="s">
        <v>29</v>
      </c>
      <c r="Q1481" t="s">
        <v>9300</v>
      </c>
      <c r="R1481">
        <v>1745</v>
      </c>
      <c r="W1481" t="s">
        <v>9855</v>
      </c>
      <c r="X1481" s="11">
        <f t="shared" si="39"/>
        <v>1745</v>
      </c>
      <c r="Y1481" s="10">
        <f t="shared" si="40"/>
        <v>1745</v>
      </c>
      <c r="Z1481" s="10">
        <f t="shared" si="41"/>
        <v>1745</v>
      </c>
    </row>
    <row r="1482" spans="1:26" x14ac:dyDescent="0.2">
      <c r="A1482" t="s">
        <v>9543</v>
      </c>
      <c r="B1482" t="s">
        <v>6414</v>
      </c>
      <c r="C1482" t="s">
        <v>6415</v>
      </c>
      <c r="D1482" t="s">
        <v>9542</v>
      </c>
      <c r="E1482" t="s">
        <v>889</v>
      </c>
      <c r="F1482" t="s">
        <v>30</v>
      </c>
      <c r="G1482">
        <v>2015</v>
      </c>
      <c r="I1482" t="s">
        <v>30</v>
      </c>
      <c r="J1482" t="s">
        <v>64</v>
      </c>
      <c r="K1482" t="s">
        <v>30</v>
      </c>
      <c r="L1482" t="s">
        <v>30</v>
      </c>
      <c r="M1482" t="s">
        <v>263</v>
      </c>
      <c r="N1482" t="s">
        <v>30</v>
      </c>
      <c r="O1482" t="s">
        <v>107</v>
      </c>
      <c r="P1482" t="s">
        <v>29</v>
      </c>
      <c r="Q1482" t="s">
        <v>9300</v>
      </c>
      <c r="R1482">
        <v>1745</v>
      </c>
      <c r="W1482" t="s">
        <v>9855</v>
      </c>
      <c r="X1482" s="11">
        <f t="shared" si="39"/>
        <v>1745</v>
      </c>
      <c r="Y1482" s="10">
        <f t="shared" si="40"/>
        <v>1745</v>
      </c>
      <c r="Z1482" s="10">
        <f t="shared" si="41"/>
        <v>1745</v>
      </c>
    </row>
    <row r="1483" spans="1:26" x14ac:dyDescent="0.2">
      <c r="A1483" t="s">
        <v>9544</v>
      </c>
      <c r="B1483" t="s">
        <v>7397</v>
      </c>
      <c r="C1483" t="s">
        <v>7398</v>
      </c>
      <c r="D1483" t="s">
        <v>9545</v>
      </c>
      <c r="E1483" t="s">
        <v>1216</v>
      </c>
      <c r="F1483" t="s">
        <v>30</v>
      </c>
      <c r="G1483">
        <v>2015</v>
      </c>
      <c r="I1483" t="s">
        <v>30</v>
      </c>
      <c r="J1483" t="s">
        <v>44</v>
      </c>
      <c r="K1483" t="s">
        <v>30</v>
      </c>
      <c r="L1483" t="s">
        <v>30</v>
      </c>
      <c r="M1483" t="s">
        <v>1219</v>
      </c>
      <c r="N1483" t="s">
        <v>30</v>
      </c>
      <c r="O1483" t="s">
        <v>107</v>
      </c>
      <c r="P1483" t="s">
        <v>29</v>
      </c>
      <c r="Q1483" t="s">
        <v>9300</v>
      </c>
      <c r="R1483">
        <v>1745</v>
      </c>
      <c r="W1483" t="s">
        <v>9855</v>
      </c>
      <c r="X1483" s="11">
        <f t="shared" si="39"/>
        <v>1745</v>
      </c>
      <c r="Y1483" s="10">
        <f t="shared" si="40"/>
        <v>1745</v>
      </c>
      <c r="Z1483" s="10">
        <f t="shared" si="41"/>
        <v>1745</v>
      </c>
    </row>
    <row r="1484" spans="1:26" x14ac:dyDescent="0.2">
      <c r="A1484" t="s">
        <v>9546</v>
      </c>
      <c r="B1484" t="s">
        <v>9547</v>
      </c>
      <c r="C1484" t="s">
        <v>9548</v>
      </c>
      <c r="D1484" t="s">
        <v>9549</v>
      </c>
      <c r="E1484" t="s">
        <v>9550</v>
      </c>
      <c r="F1484" t="s">
        <v>30</v>
      </c>
      <c r="G1484">
        <v>2015</v>
      </c>
      <c r="I1484" t="s">
        <v>30</v>
      </c>
      <c r="J1484" t="s">
        <v>44</v>
      </c>
      <c r="K1484" t="s">
        <v>30</v>
      </c>
      <c r="L1484" t="s">
        <v>30</v>
      </c>
      <c r="M1484" t="s">
        <v>9551</v>
      </c>
      <c r="N1484" t="s">
        <v>30</v>
      </c>
      <c r="O1484" t="s">
        <v>401</v>
      </c>
      <c r="Q1484" t="s">
        <v>9300</v>
      </c>
      <c r="R1484">
        <v>0</v>
      </c>
      <c r="W1484" t="s">
        <v>9855</v>
      </c>
      <c r="X1484" s="11">
        <f t="shared" si="39"/>
        <v>0</v>
      </c>
      <c r="Y1484" s="10">
        <f t="shared" si="40"/>
        <v>0</v>
      </c>
      <c r="Z1484" s="10">
        <f t="shared" si="41"/>
        <v>0</v>
      </c>
    </row>
    <row r="1485" spans="1:26" x14ac:dyDescent="0.2">
      <c r="A1485" t="s">
        <v>9552</v>
      </c>
      <c r="B1485" t="s">
        <v>9553</v>
      </c>
      <c r="C1485" t="s">
        <v>3526</v>
      </c>
      <c r="D1485" t="s">
        <v>9555</v>
      </c>
      <c r="E1485" t="s">
        <v>9556</v>
      </c>
      <c r="F1485" t="s">
        <v>30</v>
      </c>
      <c r="G1485">
        <v>2015</v>
      </c>
      <c r="I1485" t="s">
        <v>30</v>
      </c>
      <c r="J1485" t="s">
        <v>44</v>
      </c>
      <c r="K1485" t="s">
        <v>30</v>
      </c>
      <c r="L1485" t="s">
        <v>30</v>
      </c>
      <c r="M1485" t="s">
        <v>2768</v>
      </c>
      <c r="N1485" t="s">
        <v>30</v>
      </c>
      <c r="O1485" t="s">
        <v>6046</v>
      </c>
      <c r="P1485" t="s">
        <v>177</v>
      </c>
      <c r="Q1485" t="s">
        <v>9300</v>
      </c>
      <c r="R1485" s="5" t="s">
        <v>10052</v>
      </c>
      <c r="Y1485" s="10"/>
      <c r="Z1485" s="10"/>
    </row>
    <row r="1486" spans="1:26" x14ac:dyDescent="0.2">
      <c r="A1486" t="s">
        <v>9557</v>
      </c>
      <c r="B1486" t="s">
        <v>9558</v>
      </c>
      <c r="C1486" t="s">
        <v>9559</v>
      </c>
      <c r="D1486" t="s">
        <v>9560</v>
      </c>
      <c r="E1486" t="s">
        <v>9561</v>
      </c>
      <c r="F1486" t="s">
        <v>30</v>
      </c>
      <c r="G1486">
        <v>2015</v>
      </c>
      <c r="I1486" t="s">
        <v>30</v>
      </c>
      <c r="J1486" t="s">
        <v>44</v>
      </c>
      <c r="K1486" t="s">
        <v>30</v>
      </c>
      <c r="L1486" t="s">
        <v>30</v>
      </c>
      <c r="M1486" t="s">
        <v>211</v>
      </c>
      <c r="N1486" t="s">
        <v>30</v>
      </c>
      <c r="O1486" t="s">
        <v>1887</v>
      </c>
      <c r="P1486" t="s">
        <v>29</v>
      </c>
      <c r="Q1486" t="s">
        <v>9300</v>
      </c>
      <c r="R1486">
        <v>0</v>
      </c>
      <c r="W1486" t="s">
        <v>9855</v>
      </c>
      <c r="X1486" s="11">
        <f>R1486</f>
        <v>0</v>
      </c>
      <c r="Y1486" s="10">
        <f>R1486</f>
        <v>0</v>
      </c>
      <c r="Z1486" s="10">
        <f>R1486</f>
        <v>0</v>
      </c>
    </row>
    <row r="1487" spans="1:26" x14ac:dyDescent="0.2">
      <c r="A1487" t="s">
        <v>9562</v>
      </c>
      <c r="B1487" t="s">
        <v>9563</v>
      </c>
      <c r="C1487" t="s">
        <v>3526</v>
      </c>
      <c r="D1487" t="s">
        <v>9564</v>
      </c>
      <c r="E1487" t="s">
        <v>9565</v>
      </c>
      <c r="F1487" t="s">
        <v>30</v>
      </c>
      <c r="G1487">
        <v>2015</v>
      </c>
      <c r="I1487" t="s">
        <v>30</v>
      </c>
      <c r="J1487" t="s">
        <v>9566</v>
      </c>
      <c r="K1487" t="s">
        <v>30</v>
      </c>
      <c r="L1487" t="s">
        <v>30</v>
      </c>
      <c r="M1487" t="s">
        <v>596</v>
      </c>
      <c r="N1487" t="s">
        <v>30</v>
      </c>
      <c r="O1487" t="s">
        <v>9567</v>
      </c>
      <c r="Q1487" t="s">
        <v>9300</v>
      </c>
      <c r="R1487" s="5" t="s">
        <v>10052</v>
      </c>
      <c r="Y1487" s="10"/>
      <c r="Z1487" s="10"/>
    </row>
    <row r="1488" spans="1:26" x14ac:dyDescent="0.2">
      <c r="A1488" t="s">
        <v>9568</v>
      </c>
      <c r="B1488" t="s">
        <v>9569</v>
      </c>
      <c r="C1488" t="s">
        <v>3526</v>
      </c>
      <c r="D1488" t="s">
        <v>9571</v>
      </c>
      <c r="E1488" t="s">
        <v>9361</v>
      </c>
      <c r="F1488" t="s">
        <v>30</v>
      </c>
      <c r="G1488">
        <v>2015</v>
      </c>
      <c r="I1488" t="s">
        <v>30</v>
      </c>
      <c r="J1488" t="s">
        <v>64</v>
      </c>
      <c r="K1488" t="s">
        <v>30</v>
      </c>
      <c r="L1488" t="s">
        <v>30</v>
      </c>
      <c r="M1488" t="s">
        <v>2768</v>
      </c>
      <c r="N1488" t="s">
        <v>30</v>
      </c>
      <c r="O1488" t="s">
        <v>9362</v>
      </c>
      <c r="Q1488" t="s">
        <v>9300</v>
      </c>
      <c r="R1488" s="5" t="s">
        <v>10052</v>
      </c>
      <c r="Y1488" s="10"/>
      <c r="Z1488" s="10"/>
    </row>
    <row r="1489" spans="1:26" x14ac:dyDescent="0.2">
      <c r="A1489" t="s">
        <v>9572</v>
      </c>
      <c r="B1489" t="s">
        <v>9573</v>
      </c>
      <c r="C1489" t="s">
        <v>3526</v>
      </c>
      <c r="D1489" t="s">
        <v>9571</v>
      </c>
      <c r="E1489" t="s">
        <v>9361</v>
      </c>
      <c r="F1489" t="s">
        <v>30</v>
      </c>
      <c r="G1489">
        <v>2015</v>
      </c>
      <c r="I1489" t="s">
        <v>30</v>
      </c>
      <c r="J1489" t="s">
        <v>64</v>
      </c>
      <c r="K1489" t="s">
        <v>30</v>
      </c>
      <c r="L1489" t="s">
        <v>30</v>
      </c>
      <c r="M1489" t="s">
        <v>2768</v>
      </c>
      <c r="N1489" t="s">
        <v>30</v>
      </c>
      <c r="O1489" t="s">
        <v>9362</v>
      </c>
      <c r="Q1489" t="s">
        <v>9300</v>
      </c>
      <c r="R1489" s="5" t="s">
        <v>10052</v>
      </c>
      <c r="Y1489" s="10"/>
      <c r="Z1489" s="10"/>
    </row>
    <row r="1490" spans="1:26" x14ac:dyDescent="0.2">
      <c r="A1490" t="s">
        <v>9575</v>
      </c>
      <c r="B1490" t="s">
        <v>9576</v>
      </c>
      <c r="C1490" t="s">
        <v>6944</v>
      </c>
      <c r="D1490" t="s">
        <v>8448</v>
      </c>
      <c r="E1490" t="s">
        <v>2672</v>
      </c>
      <c r="F1490" t="s">
        <v>30</v>
      </c>
      <c r="G1490">
        <v>2015</v>
      </c>
      <c r="I1490" t="s">
        <v>30</v>
      </c>
      <c r="J1490" t="s">
        <v>9379</v>
      </c>
      <c r="K1490" t="s">
        <v>30</v>
      </c>
      <c r="L1490" t="s">
        <v>30</v>
      </c>
      <c r="M1490" t="s">
        <v>2528</v>
      </c>
      <c r="N1490" t="s">
        <v>30</v>
      </c>
      <c r="O1490" t="s">
        <v>97</v>
      </c>
      <c r="P1490" t="s">
        <v>29</v>
      </c>
      <c r="Q1490" t="s">
        <v>9300</v>
      </c>
      <c r="R1490" t="s">
        <v>9854</v>
      </c>
      <c r="S1490" s="5">
        <v>450</v>
      </c>
      <c r="T1490" s="5">
        <v>2490</v>
      </c>
      <c r="U1490" s="5">
        <f>AVERAGE(S1490:T1490)</f>
        <v>1470</v>
      </c>
      <c r="W1490" t="s">
        <v>9851</v>
      </c>
      <c r="X1490" s="9">
        <f>U1490*0.8893</f>
        <v>1307.271</v>
      </c>
      <c r="Y1490" s="15">
        <f>S1490*0.8893</f>
        <v>400.185</v>
      </c>
      <c r="Z1490" s="15">
        <f>T1490*0.8893</f>
        <v>2214.357</v>
      </c>
    </row>
    <row r="1491" spans="1:26" x14ac:dyDescent="0.2">
      <c r="A1491" t="s">
        <v>9577</v>
      </c>
      <c r="B1491" t="s">
        <v>9578</v>
      </c>
      <c r="C1491" t="s">
        <v>9579</v>
      </c>
      <c r="D1491" t="s">
        <v>9580</v>
      </c>
      <c r="E1491" t="s">
        <v>9581</v>
      </c>
      <c r="F1491" t="s">
        <v>30</v>
      </c>
      <c r="G1491">
        <v>2015</v>
      </c>
      <c r="H1491" t="s">
        <v>9582</v>
      </c>
      <c r="I1491" t="s">
        <v>30</v>
      </c>
      <c r="J1491" t="s">
        <v>122</v>
      </c>
      <c r="K1491" t="s">
        <v>30</v>
      </c>
      <c r="L1491" t="s">
        <v>30</v>
      </c>
      <c r="M1491" t="s">
        <v>7061</v>
      </c>
      <c r="N1491" t="s">
        <v>30</v>
      </c>
      <c r="O1491" t="s">
        <v>3324</v>
      </c>
      <c r="P1491" t="s">
        <v>3325</v>
      </c>
      <c r="Q1491" t="s">
        <v>9300</v>
      </c>
      <c r="R1491" s="5" t="s">
        <v>10052</v>
      </c>
      <c r="Y1491" s="10"/>
      <c r="Z1491" s="10"/>
    </row>
    <row r="1492" spans="1:26" x14ac:dyDescent="0.2">
      <c r="A1492" t="s">
        <v>9583</v>
      </c>
      <c r="B1492" t="s">
        <v>9584</v>
      </c>
      <c r="C1492" t="s">
        <v>3526</v>
      </c>
      <c r="D1492" t="s">
        <v>9585</v>
      </c>
      <c r="E1492" t="s">
        <v>9586</v>
      </c>
      <c r="F1492" t="s">
        <v>30</v>
      </c>
      <c r="G1492">
        <v>2015</v>
      </c>
      <c r="I1492" t="s">
        <v>30</v>
      </c>
      <c r="J1492" t="s">
        <v>9587</v>
      </c>
      <c r="K1492" t="s">
        <v>30</v>
      </c>
      <c r="L1492" t="s">
        <v>30</v>
      </c>
      <c r="M1492" t="s">
        <v>9588</v>
      </c>
      <c r="N1492" t="s">
        <v>30</v>
      </c>
      <c r="O1492" t="s">
        <v>9589</v>
      </c>
      <c r="P1492" t="s">
        <v>29</v>
      </c>
      <c r="Q1492" t="s">
        <v>9300</v>
      </c>
      <c r="R1492" s="5" t="s">
        <v>10052</v>
      </c>
      <c r="Y1492" s="10"/>
      <c r="Z1492" s="10"/>
    </row>
    <row r="1493" spans="1:26" x14ac:dyDescent="0.2">
      <c r="A1493" t="s">
        <v>9590</v>
      </c>
      <c r="B1493" t="s">
        <v>9591</v>
      </c>
      <c r="C1493" t="s">
        <v>3526</v>
      </c>
      <c r="D1493" t="s">
        <v>9592</v>
      </c>
      <c r="E1493" t="s">
        <v>9593</v>
      </c>
      <c r="F1493" t="s">
        <v>30</v>
      </c>
      <c r="G1493">
        <v>2015</v>
      </c>
      <c r="I1493" t="s">
        <v>30</v>
      </c>
      <c r="J1493" t="s">
        <v>64</v>
      </c>
      <c r="K1493" t="s">
        <v>30</v>
      </c>
      <c r="L1493" t="s">
        <v>30</v>
      </c>
      <c r="M1493" t="s">
        <v>9470</v>
      </c>
      <c r="N1493" t="s">
        <v>30</v>
      </c>
      <c r="O1493" t="s">
        <v>9398</v>
      </c>
      <c r="Q1493" t="s">
        <v>9300</v>
      </c>
      <c r="R1493" s="5" t="s">
        <v>10052</v>
      </c>
      <c r="Y1493" s="10"/>
      <c r="Z1493" s="10"/>
    </row>
    <row r="1494" spans="1:26" x14ac:dyDescent="0.2">
      <c r="A1494" t="s">
        <v>9594</v>
      </c>
      <c r="B1494" t="s">
        <v>9595</v>
      </c>
      <c r="C1494" t="s">
        <v>3526</v>
      </c>
      <c r="D1494" t="s">
        <v>9597</v>
      </c>
      <c r="E1494" t="s">
        <v>7783</v>
      </c>
      <c r="F1494" t="s">
        <v>30</v>
      </c>
      <c r="G1494">
        <v>2015</v>
      </c>
      <c r="I1494" t="s">
        <v>30</v>
      </c>
      <c r="J1494" t="s">
        <v>44</v>
      </c>
      <c r="K1494" t="s">
        <v>30</v>
      </c>
      <c r="L1494" t="s">
        <v>30</v>
      </c>
      <c r="M1494" t="s">
        <v>2768</v>
      </c>
      <c r="N1494" t="s">
        <v>30</v>
      </c>
      <c r="O1494" t="s">
        <v>7788</v>
      </c>
      <c r="P1494" t="s">
        <v>29</v>
      </c>
      <c r="Q1494" t="s">
        <v>9300</v>
      </c>
      <c r="R1494" s="5" t="s">
        <v>10052</v>
      </c>
      <c r="Y1494" s="10"/>
      <c r="Z1494" s="10"/>
    </row>
    <row r="1495" spans="1:26" x14ac:dyDescent="0.2">
      <c r="A1495" t="s">
        <v>9598</v>
      </c>
      <c r="B1495" t="s">
        <v>9599</v>
      </c>
      <c r="C1495" t="s">
        <v>9600</v>
      </c>
      <c r="D1495" t="s">
        <v>9601</v>
      </c>
      <c r="E1495" t="s">
        <v>9602</v>
      </c>
      <c r="F1495" t="s">
        <v>30</v>
      </c>
      <c r="G1495">
        <v>2015</v>
      </c>
      <c r="I1495" t="s">
        <v>30</v>
      </c>
      <c r="J1495" t="s">
        <v>122</v>
      </c>
      <c r="K1495" t="s">
        <v>30</v>
      </c>
      <c r="L1495" t="s">
        <v>30</v>
      </c>
      <c r="M1495" t="s">
        <v>1811</v>
      </c>
      <c r="N1495" t="s">
        <v>30</v>
      </c>
      <c r="O1495" t="s">
        <v>107</v>
      </c>
      <c r="P1495" t="s">
        <v>29</v>
      </c>
      <c r="Q1495" t="s">
        <v>9300</v>
      </c>
      <c r="R1495">
        <v>1745</v>
      </c>
      <c r="W1495" t="s">
        <v>9855</v>
      </c>
      <c r="X1495" s="11">
        <f>R1495</f>
        <v>1745</v>
      </c>
      <c r="Y1495" s="10">
        <f>R1495</f>
        <v>1745</v>
      </c>
      <c r="Z1495" s="10">
        <f>R1495</f>
        <v>1745</v>
      </c>
    </row>
    <row r="1496" spans="1:26" x14ac:dyDescent="0.2">
      <c r="A1496" t="s">
        <v>9603</v>
      </c>
      <c r="B1496" t="s">
        <v>9604</v>
      </c>
      <c r="C1496" t="s">
        <v>9605</v>
      </c>
      <c r="D1496" t="s">
        <v>9606</v>
      </c>
      <c r="E1496" t="s">
        <v>1336</v>
      </c>
      <c r="F1496" t="s">
        <v>30</v>
      </c>
      <c r="G1496">
        <v>2015</v>
      </c>
      <c r="I1496" t="s">
        <v>30</v>
      </c>
      <c r="J1496" t="s">
        <v>9379</v>
      </c>
      <c r="K1496" t="s">
        <v>30</v>
      </c>
      <c r="L1496" t="s">
        <v>30</v>
      </c>
      <c r="M1496" t="s">
        <v>1340</v>
      </c>
      <c r="N1496" t="s">
        <v>30</v>
      </c>
      <c r="O1496" t="s">
        <v>664</v>
      </c>
      <c r="P1496" t="s">
        <v>29</v>
      </c>
      <c r="Q1496" t="s">
        <v>9300</v>
      </c>
      <c r="R1496">
        <v>3300</v>
      </c>
      <c r="W1496" t="s">
        <v>9855</v>
      </c>
      <c r="X1496" s="11">
        <f>R1496</f>
        <v>3300</v>
      </c>
      <c r="Y1496" s="10">
        <f>R1496</f>
        <v>3300</v>
      </c>
      <c r="Z1496" s="10">
        <f>R1496</f>
        <v>3300</v>
      </c>
    </row>
    <row r="1497" spans="1:26" x14ac:dyDescent="0.2">
      <c r="A1497" t="s">
        <v>9607</v>
      </c>
      <c r="B1497" t="s">
        <v>9608</v>
      </c>
      <c r="C1497" t="s">
        <v>6376</v>
      </c>
      <c r="D1497" t="s">
        <v>9609</v>
      </c>
      <c r="E1497" t="s">
        <v>41</v>
      </c>
      <c r="F1497" t="s">
        <v>30</v>
      </c>
      <c r="G1497">
        <v>2015</v>
      </c>
      <c r="I1497" t="s">
        <v>30</v>
      </c>
      <c r="J1497" t="s">
        <v>44</v>
      </c>
      <c r="K1497" t="s">
        <v>30</v>
      </c>
      <c r="L1497" t="s">
        <v>30</v>
      </c>
      <c r="M1497" t="s">
        <v>47</v>
      </c>
      <c r="N1497" t="s">
        <v>30</v>
      </c>
      <c r="O1497" t="s">
        <v>49</v>
      </c>
      <c r="P1497" t="s">
        <v>29</v>
      </c>
      <c r="Q1497" t="s">
        <v>9300</v>
      </c>
      <c r="R1497">
        <v>1300</v>
      </c>
      <c r="W1497" t="s">
        <v>9852</v>
      </c>
      <c r="X1497" s="11">
        <f t="shared" ref="X1497:X1508" si="42">R1497*1.1863</f>
        <v>1542.1899999999998</v>
      </c>
      <c r="Y1497" s="10">
        <f t="shared" ref="Y1497:Y1508" si="43">R1497*1.1863</f>
        <v>1542.1899999999998</v>
      </c>
      <c r="Z1497" s="10">
        <f t="shared" ref="Z1497:Z1508" si="44">R1497*1.1863</f>
        <v>1542.1899999999998</v>
      </c>
    </row>
    <row r="1498" spans="1:26" x14ac:dyDescent="0.2">
      <c r="A1498" t="s">
        <v>9610</v>
      </c>
      <c r="B1498" t="s">
        <v>6830</v>
      </c>
      <c r="C1498" t="s">
        <v>6831</v>
      </c>
      <c r="D1498" t="s">
        <v>9609</v>
      </c>
      <c r="E1498" t="s">
        <v>41</v>
      </c>
      <c r="F1498" t="s">
        <v>30</v>
      </c>
      <c r="G1498">
        <v>2015</v>
      </c>
      <c r="I1498" t="s">
        <v>30</v>
      </c>
      <c r="J1498" t="s">
        <v>64</v>
      </c>
      <c r="K1498" t="s">
        <v>30</v>
      </c>
      <c r="L1498" t="s">
        <v>30</v>
      </c>
      <c r="M1498" t="s">
        <v>47</v>
      </c>
      <c r="N1498" t="s">
        <v>30</v>
      </c>
      <c r="O1498" t="s">
        <v>49</v>
      </c>
      <c r="P1498" t="s">
        <v>29</v>
      </c>
      <c r="Q1498" t="s">
        <v>9300</v>
      </c>
      <c r="R1498">
        <v>1300</v>
      </c>
      <c r="W1498" t="s">
        <v>9852</v>
      </c>
      <c r="X1498" s="11">
        <f t="shared" si="42"/>
        <v>1542.1899999999998</v>
      </c>
      <c r="Y1498" s="10">
        <f t="shared" si="43"/>
        <v>1542.1899999999998</v>
      </c>
      <c r="Z1498" s="10">
        <f t="shared" si="44"/>
        <v>1542.1899999999998</v>
      </c>
    </row>
    <row r="1499" spans="1:26" x14ac:dyDescent="0.2">
      <c r="A1499" t="s">
        <v>9611</v>
      </c>
      <c r="B1499" t="s">
        <v>7296</v>
      </c>
      <c r="C1499" t="s">
        <v>7297</v>
      </c>
      <c r="D1499" t="s">
        <v>9609</v>
      </c>
      <c r="E1499" t="s">
        <v>41</v>
      </c>
      <c r="F1499" t="s">
        <v>30</v>
      </c>
      <c r="G1499">
        <v>2015</v>
      </c>
      <c r="I1499" t="s">
        <v>30</v>
      </c>
      <c r="J1499" t="s">
        <v>122</v>
      </c>
      <c r="K1499" t="s">
        <v>30</v>
      </c>
      <c r="L1499" t="s">
        <v>30</v>
      </c>
      <c r="M1499" t="s">
        <v>47</v>
      </c>
      <c r="N1499" t="s">
        <v>30</v>
      </c>
      <c r="O1499" t="s">
        <v>49</v>
      </c>
      <c r="P1499" t="s">
        <v>29</v>
      </c>
      <c r="Q1499" t="s">
        <v>9300</v>
      </c>
      <c r="R1499">
        <v>1300</v>
      </c>
      <c r="W1499" t="s">
        <v>9852</v>
      </c>
      <c r="X1499" s="11">
        <f t="shared" si="42"/>
        <v>1542.1899999999998</v>
      </c>
      <c r="Y1499" s="10">
        <f t="shared" si="43"/>
        <v>1542.1899999999998</v>
      </c>
      <c r="Z1499" s="10">
        <f t="shared" si="44"/>
        <v>1542.1899999999998</v>
      </c>
    </row>
    <row r="1500" spans="1:26" x14ac:dyDescent="0.2">
      <c r="A1500" t="s">
        <v>9612</v>
      </c>
      <c r="B1500" t="s">
        <v>5933</v>
      </c>
      <c r="C1500" t="s">
        <v>5934</v>
      </c>
      <c r="D1500" t="s">
        <v>9609</v>
      </c>
      <c r="E1500" t="s">
        <v>41</v>
      </c>
      <c r="F1500" t="s">
        <v>30</v>
      </c>
      <c r="G1500">
        <v>2015</v>
      </c>
      <c r="I1500" t="s">
        <v>30</v>
      </c>
      <c r="J1500" t="s">
        <v>122</v>
      </c>
      <c r="K1500" t="s">
        <v>30</v>
      </c>
      <c r="L1500" t="s">
        <v>30</v>
      </c>
      <c r="M1500" t="s">
        <v>47</v>
      </c>
      <c r="N1500" t="s">
        <v>30</v>
      </c>
      <c r="O1500" t="s">
        <v>49</v>
      </c>
      <c r="P1500" t="s">
        <v>29</v>
      </c>
      <c r="Q1500" t="s">
        <v>9300</v>
      </c>
      <c r="R1500">
        <v>1300</v>
      </c>
      <c r="W1500" t="s">
        <v>9852</v>
      </c>
      <c r="X1500" s="11">
        <f t="shared" si="42"/>
        <v>1542.1899999999998</v>
      </c>
      <c r="Y1500" s="10">
        <f t="shared" si="43"/>
        <v>1542.1899999999998</v>
      </c>
      <c r="Z1500" s="10">
        <f t="shared" si="44"/>
        <v>1542.1899999999998</v>
      </c>
    </row>
    <row r="1501" spans="1:26" x14ac:dyDescent="0.2">
      <c r="A1501" t="s">
        <v>9613</v>
      </c>
      <c r="B1501" t="s">
        <v>9614</v>
      </c>
      <c r="C1501" t="s">
        <v>9615</v>
      </c>
      <c r="D1501" t="s">
        <v>9609</v>
      </c>
      <c r="E1501" t="s">
        <v>41</v>
      </c>
      <c r="F1501" t="s">
        <v>30</v>
      </c>
      <c r="G1501">
        <v>2015</v>
      </c>
      <c r="I1501" t="s">
        <v>30</v>
      </c>
      <c r="J1501" t="s">
        <v>122</v>
      </c>
      <c r="K1501" t="s">
        <v>30</v>
      </c>
      <c r="L1501" t="s">
        <v>30</v>
      </c>
      <c r="M1501" t="s">
        <v>47</v>
      </c>
      <c r="N1501" t="s">
        <v>30</v>
      </c>
      <c r="O1501" t="s">
        <v>49</v>
      </c>
      <c r="P1501" t="s">
        <v>29</v>
      </c>
      <c r="Q1501" t="s">
        <v>9300</v>
      </c>
      <c r="R1501">
        <v>1300</v>
      </c>
      <c r="W1501" t="s">
        <v>9852</v>
      </c>
      <c r="X1501" s="11">
        <f t="shared" si="42"/>
        <v>1542.1899999999998</v>
      </c>
      <c r="Y1501" s="10">
        <f t="shared" si="43"/>
        <v>1542.1899999999998</v>
      </c>
      <c r="Z1501" s="10">
        <f t="shared" si="44"/>
        <v>1542.1899999999998</v>
      </c>
    </row>
    <row r="1502" spans="1:26" x14ac:dyDescent="0.2">
      <c r="A1502" t="s">
        <v>9616</v>
      </c>
      <c r="B1502" t="s">
        <v>9617</v>
      </c>
      <c r="C1502" t="s">
        <v>9618</v>
      </c>
      <c r="D1502" t="s">
        <v>9609</v>
      </c>
      <c r="E1502" t="s">
        <v>41</v>
      </c>
      <c r="F1502" t="s">
        <v>30</v>
      </c>
      <c r="G1502">
        <v>2015</v>
      </c>
      <c r="I1502" t="s">
        <v>30</v>
      </c>
      <c r="J1502" t="s">
        <v>44</v>
      </c>
      <c r="K1502" t="s">
        <v>30</v>
      </c>
      <c r="L1502" t="s">
        <v>30</v>
      </c>
      <c r="M1502" t="s">
        <v>47</v>
      </c>
      <c r="N1502" t="s">
        <v>30</v>
      </c>
      <c r="O1502" t="s">
        <v>49</v>
      </c>
      <c r="P1502" t="s">
        <v>29</v>
      </c>
      <c r="Q1502" t="s">
        <v>9300</v>
      </c>
      <c r="R1502">
        <v>1300</v>
      </c>
      <c r="W1502" t="s">
        <v>9852</v>
      </c>
      <c r="X1502" s="11">
        <f t="shared" si="42"/>
        <v>1542.1899999999998</v>
      </c>
      <c r="Y1502" s="10">
        <f t="shared" si="43"/>
        <v>1542.1899999999998</v>
      </c>
      <c r="Z1502" s="10">
        <f t="shared" si="44"/>
        <v>1542.1899999999998</v>
      </c>
    </row>
    <row r="1503" spans="1:26" x14ac:dyDescent="0.2">
      <c r="A1503" t="s">
        <v>9619</v>
      </c>
      <c r="B1503" t="s">
        <v>6172</v>
      </c>
      <c r="C1503" t="s">
        <v>6173</v>
      </c>
      <c r="D1503" t="s">
        <v>9609</v>
      </c>
      <c r="E1503" t="s">
        <v>41</v>
      </c>
      <c r="F1503" t="s">
        <v>30</v>
      </c>
      <c r="G1503">
        <v>2015</v>
      </c>
      <c r="I1503" t="s">
        <v>30</v>
      </c>
      <c r="J1503" t="s">
        <v>122</v>
      </c>
      <c r="K1503" t="s">
        <v>30</v>
      </c>
      <c r="L1503" t="s">
        <v>30</v>
      </c>
      <c r="M1503" t="s">
        <v>47</v>
      </c>
      <c r="N1503" t="s">
        <v>30</v>
      </c>
      <c r="O1503" t="s">
        <v>49</v>
      </c>
      <c r="P1503" t="s">
        <v>29</v>
      </c>
      <c r="Q1503" t="s">
        <v>9300</v>
      </c>
      <c r="R1503">
        <v>1300</v>
      </c>
      <c r="W1503" t="s">
        <v>9852</v>
      </c>
      <c r="X1503" s="11">
        <f t="shared" si="42"/>
        <v>1542.1899999999998</v>
      </c>
      <c r="Y1503" s="10">
        <f t="shared" si="43"/>
        <v>1542.1899999999998</v>
      </c>
      <c r="Z1503" s="10">
        <f t="shared" si="44"/>
        <v>1542.1899999999998</v>
      </c>
    </row>
    <row r="1504" spans="1:26" x14ac:dyDescent="0.2">
      <c r="A1504" t="s">
        <v>9620</v>
      </c>
      <c r="B1504" t="s">
        <v>5957</v>
      </c>
      <c r="C1504" t="s">
        <v>5958</v>
      </c>
      <c r="D1504" t="s">
        <v>9609</v>
      </c>
      <c r="E1504" t="s">
        <v>41</v>
      </c>
      <c r="F1504" t="s">
        <v>30</v>
      </c>
      <c r="G1504">
        <v>2015</v>
      </c>
      <c r="I1504" t="s">
        <v>30</v>
      </c>
      <c r="J1504" t="s">
        <v>122</v>
      </c>
      <c r="K1504" t="s">
        <v>30</v>
      </c>
      <c r="L1504" t="s">
        <v>30</v>
      </c>
      <c r="M1504" t="s">
        <v>47</v>
      </c>
      <c r="N1504" t="s">
        <v>30</v>
      </c>
      <c r="O1504" t="s">
        <v>49</v>
      </c>
      <c r="P1504" t="s">
        <v>29</v>
      </c>
      <c r="Q1504" t="s">
        <v>9300</v>
      </c>
      <c r="R1504">
        <v>1300</v>
      </c>
      <c r="W1504" t="s">
        <v>9852</v>
      </c>
      <c r="X1504" s="11">
        <f t="shared" si="42"/>
        <v>1542.1899999999998</v>
      </c>
      <c r="Y1504" s="10">
        <f t="shared" si="43"/>
        <v>1542.1899999999998</v>
      </c>
      <c r="Z1504" s="10">
        <f t="shared" si="44"/>
        <v>1542.1899999999998</v>
      </c>
    </row>
    <row r="1505" spans="1:26" x14ac:dyDescent="0.2">
      <c r="A1505" t="s">
        <v>9621</v>
      </c>
      <c r="B1505" t="s">
        <v>5623</v>
      </c>
      <c r="C1505" t="s">
        <v>5624</v>
      </c>
      <c r="D1505" t="s">
        <v>9609</v>
      </c>
      <c r="E1505" t="s">
        <v>41</v>
      </c>
      <c r="F1505" t="s">
        <v>30</v>
      </c>
      <c r="G1505">
        <v>2015</v>
      </c>
      <c r="I1505" t="s">
        <v>30</v>
      </c>
      <c r="J1505" t="s">
        <v>44</v>
      </c>
      <c r="K1505" t="s">
        <v>30</v>
      </c>
      <c r="L1505" t="s">
        <v>30</v>
      </c>
      <c r="M1505" t="s">
        <v>47</v>
      </c>
      <c r="N1505" t="s">
        <v>30</v>
      </c>
      <c r="O1505" t="s">
        <v>49</v>
      </c>
      <c r="P1505" t="s">
        <v>29</v>
      </c>
      <c r="Q1505" t="s">
        <v>9300</v>
      </c>
      <c r="R1505">
        <v>1300</v>
      </c>
      <c r="W1505" t="s">
        <v>9852</v>
      </c>
      <c r="X1505" s="11">
        <f t="shared" si="42"/>
        <v>1542.1899999999998</v>
      </c>
      <c r="Y1505" s="10">
        <f t="shared" si="43"/>
        <v>1542.1899999999998</v>
      </c>
      <c r="Z1505" s="10">
        <f t="shared" si="44"/>
        <v>1542.1899999999998</v>
      </c>
    </row>
    <row r="1506" spans="1:26" x14ac:dyDescent="0.2">
      <c r="A1506" t="s">
        <v>9622</v>
      </c>
      <c r="B1506" t="s">
        <v>7524</v>
      </c>
      <c r="C1506" t="s">
        <v>7525</v>
      </c>
      <c r="D1506" t="s">
        <v>9609</v>
      </c>
      <c r="E1506" t="s">
        <v>41</v>
      </c>
      <c r="F1506" t="s">
        <v>30</v>
      </c>
      <c r="G1506">
        <v>2015</v>
      </c>
      <c r="I1506" t="s">
        <v>30</v>
      </c>
      <c r="J1506" t="s">
        <v>122</v>
      </c>
      <c r="K1506" t="s">
        <v>30</v>
      </c>
      <c r="L1506" t="s">
        <v>30</v>
      </c>
      <c r="M1506" t="s">
        <v>47</v>
      </c>
      <c r="N1506" t="s">
        <v>30</v>
      </c>
      <c r="O1506" t="s">
        <v>49</v>
      </c>
      <c r="P1506" t="s">
        <v>29</v>
      </c>
      <c r="Q1506" t="s">
        <v>9300</v>
      </c>
      <c r="R1506">
        <v>1300</v>
      </c>
      <c r="W1506" t="s">
        <v>9852</v>
      </c>
      <c r="X1506" s="11">
        <f t="shared" si="42"/>
        <v>1542.1899999999998</v>
      </c>
      <c r="Y1506" s="10">
        <f t="shared" si="43"/>
        <v>1542.1899999999998</v>
      </c>
      <c r="Z1506" s="10">
        <f t="shared" si="44"/>
        <v>1542.1899999999998</v>
      </c>
    </row>
    <row r="1507" spans="1:26" x14ac:dyDescent="0.2">
      <c r="A1507" t="s">
        <v>9623</v>
      </c>
      <c r="B1507" t="s">
        <v>9624</v>
      </c>
      <c r="C1507" t="s">
        <v>7703</v>
      </c>
      <c r="D1507" t="s">
        <v>9609</v>
      </c>
      <c r="E1507" t="s">
        <v>41</v>
      </c>
      <c r="F1507" t="s">
        <v>30</v>
      </c>
      <c r="G1507">
        <v>2015</v>
      </c>
      <c r="I1507" t="s">
        <v>30</v>
      </c>
      <c r="J1507" t="s">
        <v>122</v>
      </c>
      <c r="K1507" t="s">
        <v>30</v>
      </c>
      <c r="L1507" t="s">
        <v>30</v>
      </c>
      <c r="M1507" t="s">
        <v>47</v>
      </c>
      <c r="N1507" t="s">
        <v>30</v>
      </c>
      <c r="O1507" t="s">
        <v>49</v>
      </c>
      <c r="P1507" t="s">
        <v>29</v>
      </c>
      <c r="Q1507" t="s">
        <v>9300</v>
      </c>
      <c r="R1507">
        <v>1300</v>
      </c>
      <c r="W1507" t="s">
        <v>9852</v>
      </c>
      <c r="X1507" s="11">
        <f t="shared" si="42"/>
        <v>1542.1899999999998</v>
      </c>
      <c r="Y1507" s="10">
        <f t="shared" si="43"/>
        <v>1542.1899999999998</v>
      </c>
      <c r="Z1507" s="10">
        <f t="shared" si="44"/>
        <v>1542.1899999999998</v>
      </c>
    </row>
    <row r="1508" spans="1:26" x14ac:dyDescent="0.2">
      <c r="A1508" t="s">
        <v>9625</v>
      </c>
      <c r="B1508" t="s">
        <v>9626</v>
      </c>
      <c r="C1508" t="s">
        <v>5951</v>
      </c>
      <c r="D1508" t="s">
        <v>9609</v>
      </c>
      <c r="E1508" t="s">
        <v>41</v>
      </c>
      <c r="F1508" t="s">
        <v>30</v>
      </c>
      <c r="G1508">
        <v>2015</v>
      </c>
      <c r="I1508" t="s">
        <v>30</v>
      </c>
      <c r="J1508" t="s">
        <v>122</v>
      </c>
      <c r="K1508" t="s">
        <v>30</v>
      </c>
      <c r="L1508" t="s">
        <v>30</v>
      </c>
      <c r="M1508" t="s">
        <v>47</v>
      </c>
      <c r="N1508" t="s">
        <v>30</v>
      </c>
      <c r="O1508" t="s">
        <v>49</v>
      </c>
      <c r="P1508" t="s">
        <v>29</v>
      </c>
      <c r="Q1508" t="s">
        <v>9300</v>
      </c>
      <c r="R1508">
        <v>1300</v>
      </c>
      <c r="W1508" t="s">
        <v>9852</v>
      </c>
      <c r="X1508" s="11">
        <f t="shared" si="42"/>
        <v>1542.1899999999998</v>
      </c>
      <c r="Y1508" s="10">
        <f t="shared" si="43"/>
        <v>1542.1899999999998</v>
      </c>
      <c r="Z1508" s="10">
        <f t="shared" si="44"/>
        <v>1542.1899999999998</v>
      </c>
    </row>
    <row r="1509" spans="1:26" x14ac:dyDescent="0.2">
      <c r="A1509" t="s">
        <v>9627</v>
      </c>
      <c r="B1509" t="s">
        <v>9628</v>
      </c>
      <c r="C1509" t="s">
        <v>7081</v>
      </c>
      <c r="D1509" t="s">
        <v>9391</v>
      </c>
      <c r="E1509" t="s">
        <v>60</v>
      </c>
      <c r="F1509" t="s">
        <v>30</v>
      </c>
      <c r="G1509">
        <v>2015</v>
      </c>
      <c r="I1509" t="s">
        <v>30</v>
      </c>
      <c r="J1509" t="s">
        <v>64</v>
      </c>
      <c r="K1509" t="s">
        <v>30</v>
      </c>
      <c r="L1509" t="s">
        <v>30</v>
      </c>
      <c r="M1509" t="s">
        <v>66</v>
      </c>
      <c r="N1509" t="s">
        <v>30</v>
      </c>
      <c r="O1509" t="s">
        <v>68</v>
      </c>
      <c r="P1509" t="s">
        <v>29</v>
      </c>
      <c r="Q1509" t="s">
        <v>9300</v>
      </c>
      <c r="R1509">
        <v>0</v>
      </c>
      <c r="W1509" t="s">
        <v>9851</v>
      </c>
      <c r="X1509" s="9">
        <f>R1509*0.8893</f>
        <v>0</v>
      </c>
      <c r="Y1509" s="10">
        <f>R1509*0.8893</f>
        <v>0</v>
      </c>
      <c r="Z1509" s="10">
        <f>R1509*0.8893</f>
        <v>0</v>
      </c>
    </row>
    <row r="1510" spans="1:26" x14ac:dyDescent="0.2">
      <c r="A1510" t="s">
        <v>9629</v>
      </c>
      <c r="B1510" t="s">
        <v>9630</v>
      </c>
      <c r="C1510" t="s">
        <v>9631</v>
      </c>
      <c r="D1510" t="s">
        <v>9632</v>
      </c>
      <c r="E1510" t="s">
        <v>9633</v>
      </c>
      <c r="F1510" t="s">
        <v>30</v>
      </c>
      <c r="G1510">
        <v>2015</v>
      </c>
      <c r="I1510" t="s">
        <v>30</v>
      </c>
      <c r="J1510" t="s">
        <v>9587</v>
      </c>
      <c r="K1510" t="s">
        <v>30</v>
      </c>
      <c r="L1510" t="s">
        <v>30</v>
      </c>
      <c r="M1510" t="s">
        <v>9409</v>
      </c>
      <c r="N1510" t="s">
        <v>30</v>
      </c>
      <c r="O1510" t="s">
        <v>9634</v>
      </c>
      <c r="Q1510" t="s">
        <v>9300</v>
      </c>
      <c r="R1510" s="5" t="s">
        <v>10052</v>
      </c>
      <c r="Y1510" s="10"/>
      <c r="Z1510" s="10"/>
    </row>
    <row r="1511" spans="1:26" x14ac:dyDescent="0.2">
      <c r="A1511" t="s">
        <v>9635</v>
      </c>
      <c r="B1511" t="s">
        <v>9636</v>
      </c>
      <c r="C1511" t="s">
        <v>9637</v>
      </c>
      <c r="D1511" t="s">
        <v>9632</v>
      </c>
      <c r="E1511" t="s">
        <v>9633</v>
      </c>
      <c r="F1511" t="s">
        <v>30</v>
      </c>
      <c r="G1511">
        <v>2015</v>
      </c>
      <c r="I1511" t="s">
        <v>30</v>
      </c>
      <c r="J1511" t="s">
        <v>9587</v>
      </c>
      <c r="K1511" t="s">
        <v>30</v>
      </c>
      <c r="L1511" t="s">
        <v>30</v>
      </c>
      <c r="M1511" t="s">
        <v>9409</v>
      </c>
      <c r="N1511" t="s">
        <v>30</v>
      </c>
      <c r="O1511" t="s">
        <v>9634</v>
      </c>
      <c r="Q1511" t="s">
        <v>9300</v>
      </c>
      <c r="R1511" s="5" t="s">
        <v>10052</v>
      </c>
      <c r="Y1511" s="10"/>
      <c r="Z1511" s="10"/>
    </row>
    <row r="1512" spans="1:26" x14ac:dyDescent="0.2">
      <c r="A1512" t="s">
        <v>9638</v>
      </c>
      <c r="B1512" t="s">
        <v>9639</v>
      </c>
      <c r="C1512" t="s">
        <v>9640</v>
      </c>
      <c r="D1512" t="s">
        <v>9632</v>
      </c>
      <c r="E1512" t="s">
        <v>9633</v>
      </c>
      <c r="F1512" t="s">
        <v>30</v>
      </c>
      <c r="G1512">
        <v>2015</v>
      </c>
      <c r="I1512" t="s">
        <v>30</v>
      </c>
      <c r="J1512" t="s">
        <v>9587</v>
      </c>
      <c r="K1512" t="s">
        <v>30</v>
      </c>
      <c r="L1512" t="s">
        <v>30</v>
      </c>
      <c r="M1512" t="s">
        <v>9409</v>
      </c>
      <c r="N1512" t="s">
        <v>30</v>
      </c>
      <c r="O1512" t="s">
        <v>9634</v>
      </c>
      <c r="Q1512" t="s">
        <v>9300</v>
      </c>
      <c r="R1512" s="5" t="s">
        <v>10052</v>
      </c>
      <c r="Y1512" s="10"/>
      <c r="Z1512" s="10"/>
    </row>
    <row r="1513" spans="1:26" x14ac:dyDescent="0.2">
      <c r="A1513" t="s">
        <v>9641</v>
      </c>
      <c r="B1513" t="s">
        <v>9642</v>
      </c>
      <c r="C1513" t="s">
        <v>9643</v>
      </c>
      <c r="D1513" t="s">
        <v>9644</v>
      </c>
      <c r="E1513" t="s">
        <v>9645</v>
      </c>
      <c r="F1513" t="s">
        <v>30</v>
      </c>
      <c r="G1513">
        <v>2015</v>
      </c>
      <c r="I1513" t="s">
        <v>30</v>
      </c>
      <c r="J1513" t="s">
        <v>44</v>
      </c>
      <c r="K1513" t="s">
        <v>30</v>
      </c>
      <c r="L1513" t="s">
        <v>30</v>
      </c>
      <c r="M1513" t="s">
        <v>9356</v>
      </c>
      <c r="N1513" t="s">
        <v>30</v>
      </c>
      <c r="O1513" t="s">
        <v>5750</v>
      </c>
      <c r="Q1513" t="s">
        <v>9300</v>
      </c>
      <c r="R1513" s="5" t="s">
        <v>10052</v>
      </c>
      <c r="Y1513" s="10"/>
      <c r="Z1513" s="10"/>
    </row>
    <row r="1514" spans="1:26" x14ac:dyDescent="0.2">
      <c r="A1514" t="s">
        <v>9646</v>
      </c>
      <c r="B1514" t="s">
        <v>9647</v>
      </c>
      <c r="C1514" t="s">
        <v>7173</v>
      </c>
      <c r="D1514" t="s">
        <v>9480</v>
      </c>
      <c r="E1514" t="s">
        <v>20</v>
      </c>
      <c r="F1514" t="s">
        <v>30</v>
      </c>
      <c r="G1514">
        <v>2015</v>
      </c>
      <c r="I1514" t="s">
        <v>30</v>
      </c>
      <c r="J1514" t="s">
        <v>9379</v>
      </c>
      <c r="K1514" t="s">
        <v>30</v>
      </c>
      <c r="L1514" t="s">
        <v>30</v>
      </c>
      <c r="M1514" t="s">
        <v>26</v>
      </c>
      <c r="N1514" t="s">
        <v>30</v>
      </c>
      <c r="O1514" t="s">
        <v>28</v>
      </c>
      <c r="P1514" t="s">
        <v>29</v>
      </c>
      <c r="Q1514" t="s">
        <v>9300</v>
      </c>
      <c r="R1514">
        <v>1495</v>
      </c>
      <c r="W1514" t="s">
        <v>9851</v>
      </c>
      <c r="X1514" s="9">
        <f>R1514*0.8893</f>
        <v>1329.5035</v>
      </c>
      <c r="Y1514" s="10">
        <f>R1514*0.8893</f>
        <v>1329.5035</v>
      </c>
      <c r="Z1514" s="10">
        <f>R1514*0.8893</f>
        <v>1329.5035</v>
      </c>
    </row>
    <row r="1515" spans="1:26" x14ac:dyDescent="0.2">
      <c r="A1515" t="s">
        <v>9648</v>
      </c>
      <c r="B1515" t="s">
        <v>9649</v>
      </c>
      <c r="C1515" t="s">
        <v>9650</v>
      </c>
      <c r="D1515" t="s">
        <v>9480</v>
      </c>
      <c r="E1515" t="s">
        <v>20</v>
      </c>
      <c r="F1515" t="s">
        <v>30</v>
      </c>
      <c r="G1515">
        <v>2015</v>
      </c>
      <c r="I1515" t="s">
        <v>30</v>
      </c>
      <c r="J1515" t="s">
        <v>9379</v>
      </c>
      <c r="K1515" t="s">
        <v>30</v>
      </c>
      <c r="L1515" t="s">
        <v>30</v>
      </c>
      <c r="M1515" t="s">
        <v>30</v>
      </c>
      <c r="N1515" t="s">
        <v>30</v>
      </c>
      <c r="O1515" t="s">
        <v>30</v>
      </c>
      <c r="P1515" t="s">
        <v>9651</v>
      </c>
      <c r="Q1515" t="s">
        <v>10043</v>
      </c>
      <c r="R1515" s="5" t="s">
        <v>10052</v>
      </c>
      <c r="Y1515" s="10"/>
      <c r="Z1515" s="10"/>
    </row>
    <row r="1516" spans="1:26" x14ac:dyDescent="0.2">
      <c r="A1516" t="s">
        <v>9652</v>
      </c>
      <c r="B1516" t="s">
        <v>9653</v>
      </c>
      <c r="C1516" t="s">
        <v>6067</v>
      </c>
      <c r="D1516" t="s">
        <v>9654</v>
      </c>
      <c r="E1516" t="s">
        <v>3733</v>
      </c>
      <c r="F1516" t="s">
        <v>30</v>
      </c>
      <c r="G1516">
        <v>2015</v>
      </c>
      <c r="I1516" t="s">
        <v>30</v>
      </c>
      <c r="J1516" t="s">
        <v>122</v>
      </c>
      <c r="K1516" t="s">
        <v>30</v>
      </c>
      <c r="L1516" t="s">
        <v>30</v>
      </c>
      <c r="M1516" t="s">
        <v>233</v>
      </c>
      <c r="N1516" t="s">
        <v>30</v>
      </c>
      <c r="O1516" t="s">
        <v>189</v>
      </c>
      <c r="P1516" t="s">
        <v>29</v>
      </c>
      <c r="Q1516" t="s">
        <v>9300</v>
      </c>
      <c r="R1516">
        <v>1400</v>
      </c>
      <c r="W1516" t="s">
        <v>9859</v>
      </c>
      <c r="X1516" s="9">
        <f>R1516*0.9517</f>
        <v>1332.3799999999999</v>
      </c>
      <c r="Y1516" s="10">
        <f>R1516*0.9157</f>
        <v>1281.98</v>
      </c>
      <c r="Z1516" s="10">
        <f>R1516*0.9157</f>
        <v>1281.98</v>
      </c>
    </row>
    <row r="1517" spans="1:26" x14ac:dyDescent="0.2">
      <c r="A1517" t="s">
        <v>9655</v>
      </c>
      <c r="B1517" t="s">
        <v>9656</v>
      </c>
      <c r="C1517" t="s">
        <v>3526</v>
      </c>
      <c r="D1517" t="s">
        <v>9658</v>
      </c>
      <c r="E1517" t="s">
        <v>9659</v>
      </c>
      <c r="F1517" t="s">
        <v>30</v>
      </c>
      <c r="G1517">
        <v>2015</v>
      </c>
      <c r="I1517" t="s">
        <v>30</v>
      </c>
      <c r="J1517" t="s">
        <v>44</v>
      </c>
      <c r="K1517" t="s">
        <v>30</v>
      </c>
      <c r="L1517" t="s">
        <v>30</v>
      </c>
      <c r="M1517" t="s">
        <v>596</v>
      </c>
      <c r="N1517" t="s">
        <v>30</v>
      </c>
      <c r="O1517" t="s">
        <v>9660</v>
      </c>
      <c r="P1517" t="s">
        <v>29</v>
      </c>
      <c r="Q1517" t="s">
        <v>9300</v>
      </c>
      <c r="R1517" s="5" t="s">
        <v>10052</v>
      </c>
      <c r="Y1517" s="10"/>
      <c r="Z1517" s="10"/>
    </row>
    <row r="1518" spans="1:26" x14ac:dyDescent="0.2">
      <c r="A1518" t="s">
        <v>9661</v>
      </c>
      <c r="B1518" t="s">
        <v>9662</v>
      </c>
      <c r="C1518" t="s">
        <v>3526</v>
      </c>
      <c r="D1518" t="s">
        <v>9664</v>
      </c>
      <c r="E1518" t="s">
        <v>9665</v>
      </c>
      <c r="F1518" t="s">
        <v>30</v>
      </c>
      <c r="G1518">
        <v>2015</v>
      </c>
      <c r="I1518" t="s">
        <v>30</v>
      </c>
      <c r="J1518" t="s">
        <v>44</v>
      </c>
      <c r="K1518" t="s">
        <v>30</v>
      </c>
      <c r="L1518" t="s">
        <v>30</v>
      </c>
      <c r="M1518" t="s">
        <v>9666</v>
      </c>
      <c r="N1518" t="s">
        <v>30</v>
      </c>
      <c r="O1518" t="s">
        <v>9667</v>
      </c>
      <c r="Q1518" t="s">
        <v>9300</v>
      </c>
      <c r="R1518" s="5" t="s">
        <v>10052</v>
      </c>
      <c r="Y1518" s="10"/>
      <c r="Z1518" s="10"/>
    </row>
    <row r="1519" spans="1:26" x14ac:dyDescent="0.2">
      <c r="A1519" t="s">
        <v>9668</v>
      </c>
      <c r="B1519" t="s">
        <v>9669</v>
      </c>
      <c r="C1519" t="s">
        <v>9670</v>
      </c>
      <c r="D1519" t="s">
        <v>9671</v>
      </c>
      <c r="E1519" t="s">
        <v>822</v>
      </c>
      <c r="F1519" t="s">
        <v>30</v>
      </c>
      <c r="G1519">
        <v>2015</v>
      </c>
      <c r="I1519" t="s">
        <v>30</v>
      </c>
      <c r="J1519" t="s">
        <v>122</v>
      </c>
      <c r="K1519" t="s">
        <v>30</v>
      </c>
      <c r="L1519" t="s">
        <v>30</v>
      </c>
      <c r="M1519" t="s">
        <v>826</v>
      </c>
      <c r="N1519" t="s">
        <v>30</v>
      </c>
      <c r="O1519" t="s">
        <v>189</v>
      </c>
      <c r="P1519" t="s">
        <v>29</v>
      </c>
      <c r="Q1519" t="s">
        <v>9300</v>
      </c>
      <c r="R1519">
        <v>1800</v>
      </c>
      <c r="W1519" t="s">
        <v>9859</v>
      </c>
      <c r="X1519" s="9">
        <f>R1519*0.9517</f>
        <v>1713.06</v>
      </c>
      <c r="Y1519" s="10">
        <f>R1519*0.9157</f>
        <v>1648.26</v>
      </c>
      <c r="Z1519" s="10">
        <f>R1519*0.9157</f>
        <v>1648.26</v>
      </c>
    </row>
    <row r="1520" spans="1:26" x14ac:dyDescent="0.2">
      <c r="A1520" t="s">
        <v>9672</v>
      </c>
      <c r="B1520" t="s">
        <v>9673</v>
      </c>
      <c r="C1520" t="s">
        <v>3526</v>
      </c>
      <c r="D1520" t="s">
        <v>9675</v>
      </c>
      <c r="E1520" t="s">
        <v>9676</v>
      </c>
      <c r="F1520" t="s">
        <v>30</v>
      </c>
      <c r="G1520">
        <v>2015</v>
      </c>
      <c r="I1520" t="s">
        <v>30</v>
      </c>
      <c r="J1520" t="s">
        <v>44</v>
      </c>
      <c r="K1520" t="s">
        <v>30</v>
      </c>
      <c r="L1520" t="s">
        <v>30</v>
      </c>
      <c r="M1520" t="s">
        <v>9677</v>
      </c>
      <c r="N1520" t="s">
        <v>30</v>
      </c>
      <c r="O1520" t="s">
        <v>9678</v>
      </c>
      <c r="P1520" t="s">
        <v>253</v>
      </c>
      <c r="Q1520" t="s">
        <v>9300</v>
      </c>
      <c r="R1520" s="5" t="s">
        <v>10052</v>
      </c>
      <c r="Y1520" s="10"/>
      <c r="Z1520" s="10"/>
    </row>
    <row r="1521" spans="1:26" x14ac:dyDescent="0.2">
      <c r="A1521" t="s">
        <v>9679</v>
      </c>
      <c r="B1521" t="s">
        <v>9680</v>
      </c>
      <c r="C1521" t="s">
        <v>9681</v>
      </c>
      <c r="D1521" t="s">
        <v>9675</v>
      </c>
      <c r="E1521" t="s">
        <v>9676</v>
      </c>
      <c r="F1521" t="s">
        <v>30</v>
      </c>
      <c r="G1521">
        <v>2015</v>
      </c>
      <c r="I1521" t="s">
        <v>30</v>
      </c>
      <c r="J1521" t="s">
        <v>44</v>
      </c>
      <c r="K1521" t="s">
        <v>30</v>
      </c>
      <c r="L1521" t="s">
        <v>30</v>
      </c>
      <c r="M1521" t="s">
        <v>9677</v>
      </c>
      <c r="N1521" t="s">
        <v>30</v>
      </c>
      <c r="O1521" t="s">
        <v>9678</v>
      </c>
      <c r="P1521" t="s">
        <v>253</v>
      </c>
      <c r="Q1521" t="s">
        <v>9300</v>
      </c>
      <c r="R1521" s="5" t="s">
        <v>10052</v>
      </c>
      <c r="Y1521" s="10"/>
      <c r="Z1521" s="10"/>
    </row>
    <row r="1522" spans="1:26" x14ac:dyDescent="0.2">
      <c r="A1522" t="s">
        <v>9682</v>
      </c>
      <c r="B1522" t="s">
        <v>9683</v>
      </c>
      <c r="C1522" t="s">
        <v>9684</v>
      </c>
      <c r="D1522" t="s">
        <v>9685</v>
      </c>
      <c r="E1522" t="s">
        <v>1268</v>
      </c>
      <c r="F1522" t="s">
        <v>30</v>
      </c>
      <c r="G1522">
        <v>2014</v>
      </c>
      <c r="I1522" t="s">
        <v>30</v>
      </c>
      <c r="J1522" t="s">
        <v>64</v>
      </c>
      <c r="K1522" t="s">
        <v>30</v>
      </c>
      <c r="L1522" t="s">
        <v>30</v>
      </c>
      <c r="M1522" t="s">
        <v>1273</v>
      </c>
      <c r="N1522" t="s">
        <v>30</v>
      </c>
      <c r="O1522" t="s">
        <v>107</v>
      </c>
      <c r="P1522" t="s">
        <v>29</v>
      </c>
      <c r="Q1522" t="s">
        <v>9300</v>
      </c>
      <c r="R1522">
        <v>1745</v>
      </c>
      <c r="W1522" t="s">
        <v>9855</v>
      </c>
      <c r="X1522" s="11">
        <f>R1522</f>
        <v>1745</v>
      </c>
      <c r="Y1522" s="10">
        <f>R1522</f>
        <v>1745</v>
      </c>
      <c r="Z1522" s="10">
        <f>R1522</f>
        <v>1745</v>
      </c>
    </row>
    <row r="1523" spans="1:26" x14ac:dyDescent="0.2">
      <c r="A1523" t="s">
        <v>9686</v>
      </c>
      <c r="B1523" t="s">
        <v>9687</v>
      </c>
      <c r="C1523" t="s">
        <v>3526</v>
      </c>
      <c r="D1523" t="s">
        <v>9689</v>
      </c>
      <c r="E1523" t="s">
        <v>9690</v>
      </c>
      <c r="F1523" t="s">
        <v>30</v>
      </c>
      <c r="G1523">
        <v>2014</v>
      </c>
      <c r="I1523" t="s">
        <v>30</v>
      </c>
      <c r="J1523" t="s">
        <v>7420</v>
      </c>
      <c r="K1523" t="s">
        <v>30</v>
      </c>
      <c r="L1523" t="s">
        <v>30</v>
      </c>
      <c r="M1523" t="s">
        <v>9691</v>
      </c>
      <c r="N1523" t="s">
        <v>30</v>
      </c>
      <c r="O1523" t="s">
        <v>9692</v>
      </c>
      <c r="Q1523" t="s">
        <v>9300</v>
      </c>
      <c r="R1523" s="5" t="s">
        <v>10052</v>
      </c>
      <c r="Y1523" s="10"/>
      <c r="Z1523" s="10"/>
    </row>
    <row r="1524" spans="1:26" x14ac:dyDescent="0.2">
      <c r="A1524" t="s">
        <v>9693</v>
      </c>
      <c r="B1524" t="s">
        <v>9694</v>
      </c>
      <c r="C1524" t="s">
        <v>9695</v>
      </c>
      <c r="D1524" t="s">
        <v>9696</v>
      </c>
      <c r="E1524" t="s">
        <v>9697</v>
      </c>
      <c r="F1524" t="s">
        <v>30</v>
      </c>
      <c r="G1524">
        <v>2014</v>
      </c>
      <c r="H1524" t="s">
        <v>9698</v>
      </c>
      <c r="I1524" t="s">
        <v>30</v>
      </c>
      <c r="J1524" t="s">
        <v>64</v>
      </c>
      <c r="K1524" t="s">
        <v>30</v>
      </c>
      <c r="L1524" t="s">
        <v>30</v>
      </c>
      <c r="M1524" t="s">
        <v>9470</v>
      </c>
      <c r="N1524" t="s">
        <v>30</v>
      </c>
      <c r="O1524" t="s">
        <v>9699</v>
      </c>
      <c r="Q1524" t="s">
        <v>9300</v>
      </c>
      <c r="R1524" s="5" t="s">
        <v>10052</v>
      </c>
      <c r="Y1524" s="10"/>
      <c r="Z1524" s="10"/>
    </row>
    <row r="1525" spans="1:26" x14ac:dyDescent="0.2">
      <c r="A1525" t="s">
        <v>9700</v>
      </c>
      <c r="B1525" t="s">
        <v>9701</v>
      </c>
      <c r="C1525" t="s">
        <v>9702</v>
      </c>
      <c r="D1525" t="s">
        <v>9703</v>
      </c>
      <c r="E1525" t="s">
        <v>9704</v>
      </c>
      <c r="F1525" t="s">
        <v>30</v>
      </c>
      <c r="G1525">
        <v>2014</v>
      </c>
      <c r="I1525" t="s">
        <v>30</v>
      </c>
      <c r="J1525" t="s">
        <v>122</v>
      </c>
      <c r="K1525" t="s">
        <v>30</v>
      </c>
      <c r="L1525" t="s">
        <v>30</v>
      </c>
      <c r="M1525" t="s">
        <v>9705</v>
      </c>
      <c r="N1525" t="s">
        <v>30</v>
      </c>
      <c r="O1525" t="s">
        <v>1887</v>
      </c>
      <c r="P1525" t="s">
        <v>29</v>
      </c>
      <c r="Q1525" t="s">
        <v>9300</v>
      </c>
      <c r="R1525" t="s">
        <v>9897</v>
      </c>
      <c r="V1525">
        <v>550</v>
      </c>
      <c r="W1525" t="s">
        <v>9855</v>
      </c>
      <c r="X1525" s="11">
        <f>V1525</f>
        <v>550</v>
      </c>
      <c r="Y1525" s="17">
        <f>X1525</f>
        <v>550</v>
      </c>
      <c r="Z1525" s="11">
        <f>Y1525</f>
        <v>550</v>
      </c>
    </row>
    <row r="1526" spans="1:26" x14ac:dyDescent="0.2">
      <c r="A1526" t="s">
        <v>9706</v>
      </c>
      <c r="B1526" t="s">
        <v>9707</v>
      </c>
      <c r="C1526" t="s">
        <v>3526</v>
      </c>
      <c r="D1526" t="s">
        <v>9708</v>
      </c>
      <c r="E1526" t="s">
        <v>9709</v>
      </c>
      <c r="F1526" t="s">
        <v>30</v>
      </c>
      <c r="G1526">
        <v>2014</v>
      </c>
      <c r="I1526" t="s">
        <v>30</v>
      </c>
      <c r="J1526" t="s">
        <v>64</v>
      </c>
      <c r="K1526" t="s">
        <v>30</v>
      </c>
      <c r="L1526" t="s">
        <v>30</v>
      </c>
      <c r="M1526" t="s">
        <v>6045</v>
      </c>
      <c r="N1526" t="s">
        <v>30</v>
      </c>
      <c r="O1526" t="s">
        <v>9710</v>
      </c>
      <c r="Q1526" t="s">
        <v>9300</v>
      </c>
      <c r="R1526" s="5" t="s">
        <v>10052</v>
      </c>
      <c r="Y1526" s="10"/>
      <c r="Z1526" s="10"/>
    </row>
    <row r="1527" spans="1:26" x14ac:dyDescent="0.2">
      <c r="A1527" t="s">
        <v>9711</v>
      </c>
      <c r="B1527" t="s">
        <v>9712</v>
      </c>
      <c r="C1527" t="s">
        <v>3526</v>
      </c>
      <c r="D1527" t="s">
        <v>9708</v>
      </c>
      <c r="E1527" t="s">
        <v>9709</v>
      </c>
      <c r="F1527" t="s">
        <v>30</v>
      </c>
      <c r="G1527">
        <v>2014</v>
      </c>
      <c r="I1527" t="s">
        <v>30</v>
      </c>
      <c r="J1527" t="s">
        <v>44</v>
      </c>
      <c r="K1527" t="s">
        <v>30</v>
      </c>
      <c r="L1527" t="s">
        <v>30</v>
      </c>
      <c r="M1527" t="s">
        <v>6045</v>
      </c>
      <c r="N1527" t="s">
        <v>30</v>
      </c>
      <c r="O1527" t="s">
        <v>9710</v>
      </c>
      <c r="Q1527" t="s">
        <v>9300</v>
      </c>
      <c r="R1527" s="5" t="s">
        <v>10052</v>
      </c>
      <c r="Y1527" s="10"/>
      <c r="Z1527" s="10"/>
    </row>
    <row r="1528" spans="1:26" x14ac:dyDescent="0.2">
      <c r="A1528" t="s">
        <v>9713</v>
      </c>
      <c r="B1528" t="s">
        <v>5376</v>
      </c>
      <c r="C1528" t="s">
        <v>5377</v>
      </c>
      <c r="D1528" t="s">
        <v>9714</v>
      </c>
      <c r="E1528" t="s">
        <v>5379</v>
      </c>
      <c r="F1528" t="s">
        <v>30</v>
      </c>
      <c r="G1528">
        <v>2014</v>
      </c>
      <c r="I1528" t="s">
        <v>30</v>
      </c>
      <c r="J1528" t="s">
        <v>44</v>
      </c>
      <c r="K1528" t="s">
        <v>30</v>
      </c>
      <c r="L1528" t="s">
        <v>30</v>
      </c>
      <c r="M1528" t="s">
        <v>47</v>
      </c>
      <c r="N1528" t="s">
        <v>30</v>
      </c>
      <c r="O1528" t="s">
        <v>189</v>
      </c>
      <c r="P1528" t="s">
        <v>29</v>
      </c>
      <c r="Q1528" t="s">
        <v>9300</v>
      </c>
      <c r="R1528">
        <v>1400</v>
      </c>
      <c r="W1528" t="s">
        <v>9859</v>
      </c>
      <c r="X1528" s="9">
        <f>R1528*0.9517</f>
        <v>1332.3799999999999</v>
      </c>
      <c r="Y1528" s="10">
        <f>R1528*0.9157</f>
        <v>1281.98</v>
      </c>
      <c r="Z1528" s="10">
        <f>R1528*0.9157</f>
        <v>1281.98</v>
      </c>
    </row>
    <row r="1529" spans="1:26" x14ac:dyDescent="0.2">
      <c r="A1529" t="s">
        <v>9715</v>
      </c>
      <c r="B1529" t="s">
        <v>9716</v>
      </c>
      <c r="C1529" t="s">
        <v>9717</v>
      </c>
      <c r="D1529" t="s">
        <v>9718</v>
      </c>
      <c r="E1529" t="s">
        <v>9719</v>
      </c>
      <c r="F1529" t="s">
        <v>30</v>
      </c>
      <c r="G1529">
        <v>2014</v>
      </c>
      <c r="I1529" t="s">
        <v>30</v>
      </c>
      <c r="J1529" t="s">
        <v>44</v>
      </c>
      <c r="K1529" t="s">
        <v>30</v>
      </c>
      <c r="L1529" t="s">
        <v>30</v>
      </c>
      <c r="M1529" t="s">
        <v>9720</v>
      </c>
      <c r="N1529" t="s">
        <v>30</v>
      </c>
      <c r="O1529" t="s">
        <v>1887</v>
      </c>
      <c r="P1529" t="s">
        <v>29</v>
      </c>
      <c r="Q1529" t="s">
        <v>9300</v>
      </c>
      <c r="R1529">
        <v>0</v>
      </c>
      <c r="W1529" t="s">
        <v>9855</v>
      </c>
      <c r="X1529" s="11">
        <f t="shared" ref="X1529:X1535" si="45">R1529</f>
        <v>0</v>
      </c>
      <c r="Y1529" s="10">
        <f t="shared" ref="Y1529:Y1535" si="46">R1529</f>
        <v>0</v>
      </c>
      <c r="Z1529" s="10">
        <f t="shared" ref="Z1529:Z1535" si="47">R1529</f>
        <v>0</v>
      </c>
    </row>
    <row r="1530" spans="1:26" x14ac:dyDescent="0.2">
      <c r="A1530" t="s">
        <v>9721</v>
      </c>
      <c r="B1530" t="s">
        <v>9722</v>
      </c>
      <c r="C1530" t="s">
        <v>9723</v>
      </c>
      <c r="D1530" t="s">
        <v>9718</v>
      </c>
      <c r="E1530" t="s">
        <v>9719</v>
      </c>
      <c r="F1530" t="s">
        <v>30</v>
      </c>
      <c r="G1530">
        <v>2014</v>
      </c>
      <c r="I1530" t="s">
        <v>30</v>
      </c>
      <c r="J1530" t="s">
        <v>64</v>
      </c>
      <c r="K1530" t="s">
        <v>30</v>
      </c>
      <c r="L1530" t="s">
        <v>30</v>
      </c>
      <c r="M1530" t="s">
        <v>9720</v>
      </c>
      <c r="N1530" t="s">
        <v>30</v>
      </c>
      <c r="O1530" t="s">
        <v>1887</v>
      </c>
      <c r="P1530" t="s">
        <v>29</v>
      </c>
      <c r="Q1530" t="s">
        <v>9300</v>
      </c>
      <c r="R1530">
        <v>0</v>
      </c>
      <c r="W1530" t="s">
        <v>9855</v>
      </c>
      <c r="X1530" s="11">
        <f t="shared" si="45"/>
        <v>0</v>
      </c>
      <c r="Y1530" s="10">
        <f t="shared" si="46"/>
        <v>0</v>
      </c>
      <c r="Z1530" s="10">
        <f t="shared" si="47"/>
        <v>0</v>
      </c>
    </row>
    <row r="1531" spans="1:26" x14ac:dyDescent="0.2">
      <c r="A1531" t="s">
        <v>9724</v>
      </c>
      <c r="B1531" t="s">
        <v>9725</v>
      </c>
      <c r="C1531" t="s">
        <v>9726</v>
      </c>
      <c r="D1531" t="s">
        <v>9718</v>
      </c>
      <c r="E1531" t="s">
        <v>9719</v>
      </c>
      <c r="F1531" t="s">
        <v>30</v>
      </c>
      <c r="G1531">
        <v>2014</v>
      </c>
      <c r="I1531" t="s">
        <v>30</v>
      </c>
      <c r="J1531" t="s">
        <v>64</v>
      </c>
      <c r="K1531" t="s">
        <v>30</v>
      </c>
      <c r="L1531" t="s">
        <v>30</v>
      </c>
      <c r="M1531" t="s">
        <v>9720</v>
      </c>
      <c r="N1531" t="s">
        <v>30</v>
      </c>
      <c r="O1531" t="s">
        <v>1887</v>
      </c>
      <c r="P1531" t="s">
        <v>29</v>
      </c>
      <c r="Q1531" t="s">
        <v>9300</v>
      </c>
      <c r="R1531">
        <v>0</v>
      </c>
      <c r="W1531" t="s">
        <v>9855</v>
      </c>
      <c r="X1531" s="11">
        <f t="shared" si="45"/>
        <v>0</v>
      </c>
      <c r="Y1531" s="10">
        <f t="shared" si="46"/>
        <v>0</v>
      </c>
      <c r="Z1531" s="10">
        <f t="shared" si="47"/>
        <v>0</v>
      </c>
    </row>
    <row r="1532" spans="1:26" x14ac:dyDescent="0.2">
      <c r="A1532" t="s">
        <v>9727</v>
      </c>
      <c r="B1532" t="s">
        <v>9728</v>
      </c>
      <c r="C1532" t="s">
        <v>9729</v>
      </c>
      <c r="D1532" t="s">
        <v>9718</v>
      </c>
      <c r="E1532" t="s">
        <v>9719</v>
      </c>
      <c r="F1532" t="s">
        <v>30</v>
      </c>
      <c r="G1532">
        <v>2014</v>
      </c>
      <c r="I1532" t="s">
        <v>30</v>
      </c>
      <c r="J1532" t="s">
        <v>44</v>
      </c>
      <c r="K1532" t="s">
        <v>30</v>
      </c>
      <c r="L1532" t="s">
        <v>30</v>
      </c>
      <c r="M1532" t="s">
        <v>9720</v>
      </c>
      <c r="N1532" t="s">
        <v>30</v>
      </c>
      <c r="O1532" t="s">
        <v>1887</v>
      </c>
      <c r="P1532" t="s">
        <v>29</v>
      </c>
      <c r="Q1532" t="s">
        <v>9300</v>
      </c>
      <c r="R1532">
        <v>0</v>
      </c>
      <c r="W1532" t="s">
        <v>9855</v>
      </c>
      <c r="X1532" s="11">
        <f t="shared" si="45"/>
        <v>0</v>
      </c>
      <c r="Y1532" s="10">
        <f t="shared" si="46"/>
        <v>0</v>
      </c>
      <c r="Z1532" s="10">
        <f t="shared" si="47"/>
        <v>0</v>
      </c>
    </row>
    <row r="1533" spans="1:26" x14ac:dyDescent="0.2">
      <c r="A1533" t="s">
        <v>9730</v>
      </c>
      <c r="B1533" t="s">
        <v>9731</v>
      </c>
      <c r="C1533" t="s">
        <v>9732</v>
      </c>
      <c r="D1533" t="s">
        <v>9718</v>
      </c>
      <c r="E1533" t="s">
        <v>9719</v>
      </c>
      <c r="F1533" t="s">
        <v>30</v>
      </c>
      <c r="G1533">
        <v>2014</v>
      </c>
      <c r="I1533" t="s">
        <v>30</v>
      </c>
      <c r="J1533" t="s">
        <v>44</v>
      </c>
      <c r="K1533" t="s">
        <v>30</v>
      </c>
      <c r="L1533" t="s">
        <v>30</v>
      </c>
      <c r="M1533" t="s">
        <v>9720</v>
      </c>
      <c r="N1533" t="s">
        <v>30</v>
      </c>
      <c r="O1533" t="s">
        <v>1887</v>
      </c>
      <c r="P1533" t="s">
        <v>29</v>
      </c>
      <c r="Q1533" t="s">
        <v>9300</v>
      </c>
      <c r="R1533">
        <v>0</v>
      </c>
      <c r="W1533" t="s">
        <v>9855</v>
      </c>
      <c r="X1533" s="11">
        <f t="shared" si="45"/>
        <v>0</v>
      </c>
      <c r="Y1533" s="10">
        <f t="shared" si="46"/>
        <v>0</v>
      </c>
      <c r="Z1533" s="10">
        <f t="shared" si="47"/>
        <v>0</v>
      </c>
    </row>
    <row r="1534" spans="1:26" x14ac:dyDescent="0.2">
      <c r="A1534" t="s">
        <v>9733</v>
      </c>
      <c r="B1534" t="s">
        <v>9734</v>
      </c>
      <c r="C1534" t="s">
        <v>9735</v>
      </c>
      <c r="D1534" t="s">
        <v>9718</v>
      </c>
      <c r="E1534" t="s">
        <v>9719</v>
      </c>
      <c r="F1534" t="s">
        <v>30</v>
      </c>
      <c r="G1534">
        <v>2014</v>
      </c>
      <c r="I1534" t="s">
        <v>30</v>
      </c>
      <c r="J1534" t="s">
        <v>64</v>
      </c>
      <c r="K1534" t="s">
        <v>30</v>
      </c>
      <c r="L1534" t="s">
        <v>30</v>
      </c>
      <c r="M1534" t="s">
        <v>9720</v>
      </c>
      <c r="N1534" t="s">
        <v>30</v>
      </c>
      <c r="O1534" t="s">
        <v>1887</v>
      </c>
      <c r="P1534" t="s">
        <v>29</v>
      </c>
      <c r="Q1534" t="s">
        <v>9300</v>
      </c>
      <c r="R1534">
        <v>0</v>
      </c>
      <c r="W1534" t="s">
        <v>9855</v>
      </c>
      <c r="X1534" s="11">
        <f t="shared" si="45"/>
        <v>0</v>
      </c>
      <c r="Y1534" s="10">
        <f t="shared" si="46"/>
        <v>0</v>
      </c>
      <c r="Z1534" s="10">
        <f t="shared" si="47"/>
        <v>0</v>
      </c>
    </row>
    <row r="1535" spans="1:26" x14ac:dyDescent="0.2">
      <c r="A1535" t="s">
        <v>9736</v>
      </c>
      <c r="B1535" t="s">
        <v>4267</v>
      </c>
      <c r="C1535" t="s">
        <v>4268</v>
      </c>
      <c r="D1535" t="s">
        <v>9737</v>
      </c>
      <c r="E1535" t="s">
        <v>4270</v>
      </c>
      <c r="F1535" t="s">
        <v>30</v>
      </c>
      <c r="G1535">
        <v>2014</v>
      </c>
      <c r="I1535" t="s">
        <v>30</v>
      </c>
      <c r="J1535" t="s">
        <v>9379</v>
      </c>
      <c r="K1535" t="s">
        <v>30</v>
      </c>
      <c r="L1535" t="s">
        <v>30</v>
      </c>
      <c r="M1535" t="s">
        <v>4273</v>
      </c>
      <c r="N1535" t="s">
        <v>30</v>
      </c>
      <c r="O1535" t="s">
        <v>107</v>
      </c>
      <c r="P1535" t="s">
        <v>29</v>
      </c>
      <c r="Q1535" t="s">
        <v>9300</v>
      </c>
      <c r="R1535">
        <v>1745</v>
      </c>
      <c r="W1535" t="s">
        <v>9855</v>
      </c>
      <c r="X1535" s="11">
        <f t="shared" si="45"/>
        <v>1745</v>
      </c>
      <c r="Y1535" s="10">
        <f t="shared" si="46"/>
        <v>1745</v>
      </c>
      <c r="Z1535" s="10">
        <f t="shared" si="47"/>
        <v>1745</v>
      </c>
    </row>
    <row r="1536" spans="1:26" x14ac:dyDescent="0.2">
      <c r="A1536" t="s">
        <v>9738</v>
      </c>
      <c r="B1536" t="s">
        <v>9739</v>
      </c>
      <c r="C1536" t="s">
        <v>3526</v>
      </c>
      <c r="D1536" t="s">
        <v>9496</v>
      </c>
      <c r="E1536" t="s">
        <v>9497</v>
      </c>
      <c r="F1536" t="s">
        <v>30</v>
      </c>
      <c r="G1536">
        <v>2014</v>
      </c>
      <c r="I1536" t="s">
        <v>30</v>
      </c>
      <c r="J1536" t="s">
        <v>44</v>
      </c>
      <c r="K1536" t="s">
        <v>30</v>
      </c>
      <c r="L1536" t="s">
        <v>30</v>
      </c>
      <c r="M1536" t="s">
        <v>9498</v>
      </c>
      <c r="N1536" t="s">
        <v>30</v>
      </c>
      <c r="O1536" t="s">
        <v>9499</v>
      </c>
      <c r="P1536" t="s">
        <v>9411</v>
      </c>
      <c r="Q1536" t="s">
        <v>9300</v>
      </c>
      <c r="R1536" s="5" t="s">
        <v>10052</v>
      </c>
      <c r="Y1536" s="10"/>
      <c r="Z1536" s="10"/>
    </row>
    <row r="1537" spans="1:26" x14ac:dyDescent="0.2">
      <c r="A1537" t="s">
        <v>9741</v>
      </c>
      <c r="B1537" t="s">
        <v>9742</v>
      </c>
      <c r="C1537" t="s">
        <v>3526</v>
      </c>
      <c r="D1537" t="s">
        <v>9743</v>
      </c>
      <c r="E1537" t="s">
        <v>9744</v>
      </c>
      <c r="F1537" t="s">
        <v>30</v>
      </c>
      <c r="G1537">
        <v>2014</v>
      </c>
      <c r="I1537" t="s">
        <v>30</v>
      </c>
      <c r="J1537" t="s">
        <v>44</v>
      </c>
      <c r="K1537" t="s">
        <v>30</v>
      </c>
      <c r="L1537" t="s">
        <v>30</v>
      </c>
      <c r="M1537" t="s">
        <v>596</v>
      </c>
      <c r="N1537" t="s">
        <v>30</v>
      </c>
      <c r="O1537" t="s">
        <v>9745</v>
      </c>
      <c r="P1537" t="s">
        <v>9411</v>
      </c>
      <c r="Q1537" t="s">
        <v>9300</v>
      </c>
      <c r="R1537" s="5" t="s">
        <v>10052</v>
      </c>
      <c r="Y1537" s="10"/>
      <c r="Z1537" s="10"/>
    </row>
    <row r="1538" spans="1:26" x14ac:dyDescent="0.2">
      <c r="A1538" t="s">
        <v>9746</v>
      </c>
      <c r="B1538" t="s">
        <v>9747</v>
      </c>
      <c r="C1538" t="s">
        <v>10024</v>
      </c>
      <c r="D1538" t="s">
        <v>9748</v>
      </c>
      <c r="E1538" t="s">
        <v>9749</v>
      </c>
      <c r="F1538" t="s">
        <v>30</v>
      </c>
      <c r="G1538">
        <v>2014</v>
      </c>
      <c r="I1538" t="s">
        <v>30</v>
      </c>
      <c r="J1538" t="s">
        <v>44</v>
      </c>
      <c r="K1538" t="s">
        <v>30</v>
      </c>
      <c r="L1538" t="s">
        <v>30</v>
      </c>
      <c r="M1538" t="s">
        <v>2327</v>
      </c>
      <c r="N1538" t="s">
        <v>30</v>
      </c>
      <c r="O1538" t="s">
        <v>2230</v>
      </c>
      <c r="P1538" t="s">
        <v>29</v>
      </c>
      <c r="Q1538" t="s">
        <v>9300</v>
      </c>
      <c r="R1538">
        <v>1000</v>
      </c>
      <c r="W1538" t="s">
        <v>9851</v>
      </c>
      <c r="X1538" s="9">
        <f>R1538*0.8893</f>
        <v>889.3</v>
      </c>
      <c r="Y1538" s="10">
        <f>R1538*0.8893</f>
        <v>889.3</v>
      </c>
      <c r="Z1538" s="10">
        <f>R1538*0.8893</f>
        <v>889.3</v>
      </c>
    </row>
    <row r="1539" spans="1:26" x14ac:dyDescent="0.2">
      <c r="A1539" t="s">
        <v>9750</v>
      </c>
      <c r="B1539" t="s">
        <v>4170</v>
      </c>
      <c r="C1539" t="s">
        <v>4171</v>
      </c>
      <c r="D1539" t="s">
        <v>9751</v>
      </c>
      <c r="E1539" t="s">
        <v>802</v>
      </c>
      <c r="F1539" t="s">
        <v>30</v>
      </c>
      <c r="G1539">
        <v>2014</v>
      </c>
      <c r="I1539" t="s">
        <v>30</v>
      </c>
      <c r="J1539" t="s">
        <v>9379</v>
      </c>
      <c r="K1539" t="s">
        <v>30</v>
      </c>
      <c r="L1539" t="s">
        <v>30</v>
      </c>
      <c r="M1539" t="s">
        <v>807</v>
      </c>
      <c r="N1539" t="s">
        <v>30</v>
      </c>
      <c r="O1539" t="s">
        <v>189</v>
      </c>
      <c r="P1539" t="s">
        <v>29</v>
      </c>
      <c r="Q1539" t="s">
        <v>9300</v>
      </c>
      <c r="R1539">
        <v>1600</v>
      </c>
      <c r="W1539" t="s">
        <v>9859</v>
      </c>
      <c r="X1539" s="9">
        <f>R1539*0.9517</f>
        <v>1522.72</v>
      </c>
      <c r="Y1539" s="10">
        <f>R1539*0.9157</f>
        <v>1465.12</v>
      </c>
      <c r="Z1539" s="10">
        <f>R1539*0.9157</f>
        <v>1465.12</v>
      </c>
    </row>
    <row r="1540" spans="1:26" x14ac:dyDescent="0.2">
      <c r="A1540" t="s">
        <v>9752</v>
      </c>
      <c r="B1540" t="s">
        <v>9753</v>
      </c>
      <c r="C1540" t="s">
        <v>9754</v>
      </c>
      <c r="D1540" t="s">
        <v>9755</v>
      </c>
      <c r="E1540" t="s">
        <v>9756</v>
      </c>
      <c r="F1540" t="s">
        <v>30</v>
      </c>
      <c r="G1540">
        <v>2014</v>
      </c>
      <c r="I1540" t="s">
        <v>30</v>
      </c>
      <c r="J1540" t="s">
        <v>9379</v>
      </c>
      <c r="K1540" t="s">
        <v>30</v>
      </c>
      <c r="L1540" t="s">
        <v>30</v>
      </c>
      <c r="M1540" t="s">
        <v>9757</v>
      </c>
      <c r="N1540" t="s">
        <v>30</v>
      </c>
      <c r="O1540" t="s">
        <v>2230</v>
      </c>
      <c r="P1540" t="s">
        <v>29</v>
      </c>
      <c r="Q1540" t="s">
        <v>9300</v>
      </c>
      <c r="R1540">
        <v>600</v>
      </c>
      <c r="W1540" t="s">
        <v>9851</v>
      </c>
      <c r="X1540" s="9">
        <f>R1540*0.8893</f>
        <v>533.58000000000004</v>
      </c>
      <c r="Y1540" s="10">
        <f>R1540*0.8893</f>
        <v>533.58000000000004</v>
      </c>
      <c r="Z1540" s="10">
        <f>R1540*0.8893</f>
        <v>533.58000000000004</v>
      </c>
    </row>
    <row r="1541" spans="1:26" x14ac:dyDescent="0.2">
      <c r="A1541" t="s">
        <v>9758</v>
      </c>
      <c r="B1541" t="s">
        <v>9759</v>
      </c>
      <c r="C1541" t="s">
        <v>9760</v>
      </c>
      <c r="D1541" t="s">
        <v>9755</v>
      </c>
      <c r="E1541" t="s">
        <v>9756</v>
      </c>
      <c r="F1541" t="s">
        <v>30</v>
      </c>
      <c r="G1541">
        <v>2014</v>
      </c>
      <c r="I1541" t="s">
        <v>30</v>
      </c>
      <c r="J1541" t="s">
        <v>44</v>
      </c>
      <c r="K1541" t="s">
        <v>30</v>
      </c>
      <c r="L1541" t="s">
        <v>30</v>
      </c>
      <c r="M1541" t="s">
        <v>9757</v>
      </c>
      <c r="N1541" t="s">
        <v>30</v>
      </c>
      <c r="O1541" t="s">
        <v>2230</v>
      </c>
      <c r="P1541" t="s">
        <v>29</v>
      </c>
      <c r="Q1541" t="s">
        <v>9300</v>
      </c>
      <c r="R1541">
        <v>600</v>
      </c>
      <c r="W1541" t="s">
        <v>9851</v>
      </c>
      <c r="X1541" s="9">
        <f>R1541*0.8893</f>
        <v>533.58000000000004</v>
      </c>
      <c r="Y1541" s="10">
        <f>R1541*0.8893</f>
        <v>533.58000000000004</v>
      </c>
      <c r="Z1541" s="10">
        <f>R1541*0.8893</f>
        <v>533.58000000000004</v>
      </c>
    </row>
    <row r="1542" spans="1:26" x14ac:dyDescent="0.2">
      <c r="A1542" t="s">
        <v>9761</v>
      </c>
      <c r="B1542" t="s">
        <v>9762</v>
      </c>
      <c r="C1542" t="s">
        <v>3526</v>
      </c>
      <c r="D1542" t="s">
        <v>9764</v>
      </c>
      <c r="E1542" t="s">
        <v>9765</v>
      </c>
      <c r="F1542" t="s">
        <v>30</v>
      </c>
      <c r="G1542">
        <v>2014</v>
      </c>
      <c r="I1542" t="s">
        <v>30</v>
      </c>
      <c r="J1542" t="s">
        <v>122</v>
      </c>
      <c r="K1542" t="s">
        <v>30</v>
      </c>
      <c r="L1542" t="s">
        <v>30</v>
      </c>
      <c r="M1542" t="s">
        <v>9766</v>
      </c>
      <c r="N1542" t="s">
        <v>30</v>
      </c>
      <c r="O1542" t="s">
        <v>9767</v>
      </c>
      <c r="Q1542" t="s">
        <v>9300</v>
      </c>
      <c r="R1542" s="5" t="s">
        <v>10052</v>
      </c>
      <c r="Y1542" s="10"/>
      <c r="Z1542" s="10"/>
    </row>
    <row r="1543" spans="1:26" x14ac:dyDescent="0.2">
      <c r="A1543" t="s">
        <v>9768</v>
      </c>
      <c r="B1543" t="s">
        <v>9769</v>
      </c>
      <c r="C1543" t="s">
        <v>3526</v>
      </c>
      <c r="D1543" t="s">
        <v>9770</v>
      </c>
      <c r="E1543" t="s">
        <v>9771</v>
      </c>
      <c r="F1543" t="s">
        <v>30</v>
      </c>
      <c r="G1543">
        <v>2014</v>
      </c>
      <c r="I1543" t="s">
        <v>30</v>
      </c>
      <c r="J1543" t="s">
        <v>44</v>
      </c>
      <c r="K1543" t="s">
        <v>30</v>
      </c>
      <c r="L1543" t="s">
        <v>30</v>
      </c>
      <c r="M1543" t="s">
        <v>7795</v>
      </c>
      <c r="N1543" t="s">
        <v>30</v>
      </c>
      <c r="O1543" t="s">
        <v>9772</v>
      </c>
      <c r="P1543" t="s">
        <v>9411</v>
      </c>
      <c r="Q1543" t="s">
        <v>9300</v>
      </c>
      <c r="R1543" s="5" t="s">
        <v>10052</v>
      </c>
      <c r="Y1543" s="10"/>
      <c r="Z1543" s="10"/>
    </row>
    <row r="1544" spans="1:26" x14ac:dyDescent="0.2">
      <c r="A1544" t="s">
        <v>9773</v>
      </c>
      <c r="B1544" t="s">
        <v>9774</v>
      </c>
      <c r="C1544" t="s">
        <v>3526</v>
      </c>
      <c r="D1544" t="s">
        <v>9770</v>
      </c>
      <c r="E1544" t="s">
        <v>9771</v>
      </c>
      <c r="F1544" t="s">
        <v>30</v>
      </c>
      <c r="G1544">
        <v>2014</v>
      </c>
      <c r="I1544" t="s">
        <v>30</v>
      </c>
      <c r="J1544" t="s">
        <v>44</v>
      </c>
      <c r="K1544" t="s">
        <v>30</v>
      </c>
      <c r="L1544" t="s">
        <v>30</v>
      </c>
      <c r="M1544" t="s">
        <v>7795</v>
      </c>
      <c r="N1544" t="s">
        <v>30</v>
      </c>
      <c r="O1544" t="s">
        <v>9772</v>
      </c>
      <c r="P1544" t="s">
        <v>9411</v>
      </c>
      <c r="Q1544" t="s">
        <v>9300</v>
      </c>
      <c r="R1544" s="5" t="s">
        <v>10052</v>
      </c>
      <c r="Y1544" s="10"/>
      <c r="Z1544" s="10"/>
    </row>
    <row r="1545" spans="1:26" x14ac:dyDescent="0.2">
      <c r="A1545" t="s">
        <v>9775</v>
      </c>
      <c r="B1545" t="s">
        <v>9776</v>
      </c>
      <c r="C1545" t="s">
        <v>9777</v>
      </c>
      <c r="D1545" t="s">
        <v>9778</v>
      </c>
      <c r="E1545" t="s">
        <v>9184</v>
      </c>
      <c r="F1545" t="s">
        <v>30</v>
      </c>
      <c r="G1545">
        <v>2014</v>
      </c>
      <c r="I1545" t="s">
        <v>30</v>
      </c>
      <c r="J1545" t="s">
        <v>9379</v>
      </c>
      <c r="K1545" t="s">
        <v>30</v>
      </c>
      <c r="L1545" t="s">
        <v>30</v>
      </c>
      <c r="M1545" t="s">
        <v>2528</v>
      </c>
      <c r="N1545" t="s">
        <v>30</v>
      </c>
      <c r="O1545" t="s">
        <v>2230</v>
      </c>
      <c r="P1545" t="s">
        <v>29</v>
      </c>
      <c r="Q1545" t="s">
        <v>9300</v>
      </c>
      <c r="R1545">
        <v>1750</v>
      </c>
      <c r="W1545" t="s">
        <v>9851</v>
      </c>
      <c r="X1545" s="9">
        <f>R1545*0.8893</f>
        <v>1556.2749999999999</v>
      </c>
      <c r="Y1545" s="10">
        <f>R1545*0.8893</f>
        <v>1556.2749999999999</v>
      </c>
      <c r="Z1545" s="10">
        <f>R1545*0.8893</f>
        <v>1556.2749999999999</v>
      </c>
    </row>
    <row r="1546" spans="1:26" x14ac:dyDescent="0.2">
      <c r="A1546" t="s">
        <v>9779</v>
      </c>
      <c r="B1546" t="s">
        <v>9780</v>
      </c>
      <c r="C1546" t="s">
        <v>3526</v>
      </c>
      <c r="D1546" t="s">
        <v>9782</v>
      </c>
      <c r="E1546" t="s">
        <v>9475</v>
      </c>
      <c r="F1546" t="s">
        <v>30</v>
      </c>
      <c r="G1546">
        <v>2014</v>
      </c>
      <c r="I1546" t="s">
        <v>30</v>
      </c>
      <c r="J1546" t="s">
        <v>64</v>
      </c>
      <c r="K1546" t="s">
        <v>30</v>
      </c>
      <c r="L1546" t="s">
        <v>30</v>
      </c>
      <c r="M1546" t="s">
        <v>9470</v>
      </c>
      <c r="N1546" t="s">
        <v>30</v>
      </c>
      <c r="O1546" t="s">
        <v>9476</v>
      </c>
      <c r="P1546" t="s">
        <v>253</v>
      </c>
      <c r="Q1546" t="s">
        <v>9300</v>
      </c>
      <c r="R1546" s="5" t="s">
        <v>10052</v>
      </c>
      <c r="Y1546" s="10"/>
      <c r="Z1546" s="10"/>
    </row>
    <row r="1547" spans="1:26" x14ac:dyDescent="0.2">
      <c r="A1547" t="s">
        <v>9783</v>
      </c>
      <c r="B1547" t="s">
        <v>9784</v>
      </c>
      <c r="C1547" t="s">
        <v>3526</v>
      </c>
      <c r="D1547" t="s">
        <v>9295</v>
      </c>
      <c r="E1547" t="s">
        <v>9296</v>
      </c>
      <c r="F1547" t="s">
        <v>30</v>
      </c>
      <c r="G1547">
        <v>2014</v>
      </c>
      <c r="I1547" t="s">
        <v>30</v>
      </c>
      <c r="J1547" t="s">
        <v>122</v>
      </c>
      <c r="K1547" t="s">
        <v>30</v>
      </c>
      <c r="L1547" t="s">
        <v>30</v>
      </c>
      <c r="M1547" t="s">
        <v>9298</v>
      </c>
      <c r="N1547" t="s">
        <v>30</v>
      </c>
      <c r="O1547" t="s">
        <v>9299</v>
      </c>
      <c r="P1547" t="s">
        <v>29</v>
      </c>
      <c r="Q1547" t="s">
        <v>9300</v>
      </c>
      <c r="R1547" s="5" t="s">
        <v>10052</v>
      </c>
      <c r="Y1547" s="10"/>
      <c r="Z1547" s="10"/>
    </row>
    <row r="1548" spans="1:26" x14ac:dyDescent="0.2">
      <c r="A1548" t="s">
        <v>9786</v>
      </c>
      <c r="B1548" t="s">
        <v>9787</v>
      </c>
      <c r="C1548" t="s">
        <v>9788</v>
      </c>
      <c r="D1548" t="s">
        <v>9310</v>
      </c>
      <c r="E1548" t="s">
        <v>9311</v>
      </c>
      <c r="F1548" t="s">
        <v>30</v>
      </c>
      <c r="G1548">
        <v>2014</v>
      </c>
      <c r="I1548" t="s">
        <v>30</v>
      </c>
      <c r="J1548" t="s">
        <v>122</v>
      </c>
      <c r="K1548" t="s">
        <v>30</v>
      </c>
      <c r="L1548" t="s">
        <v>30</v>
      </c>
      <c r="M1548" t="s">
        <v>9312</v>
      </c>
      <c r="N1548" t="s">
        <v>30</v>
      </c>
      <c r="O1548" t="s">
        <v>401</v>
      </c>
      <c r="P1548" t="s">
        <v>29</v>
      </c>
      <c r="Q1548" t="s">
        <v>9300</v>
      </c>
      <c r="R1548">
        <v>0</v>
      </c>
      <c r="W1548" t="s">
        <v>9855</v>
      </c>
      <c r="X1548" s="11">
        <f>R1548</f>
        <v>0</v>
      </c>
      <c r="Y1548" s="10">
        <f>R1548</f>
        <v>0</v>
      </c>
      <c r="Z1548" s="10">
        <f>R1548</f>
        <v>0</v>
      </c>
    </row>
    <row r="1549" spans="1:26" x14ac:dyDescent="0.2">
      <c r="A1549" t="s">
        <v>9789</v>
      </c>
      <c r="B1549" t="s">
        <v>5243</v>
      </c>
      <c r="C1549" t="s">
        <v>5244</v>
      </c>
      <c r="D1549" t="s">
        <v>9518</v>
      </c>
      <c r="E1549" t="s">
        <v>1351</v>
      </c>
      <c r="F1549" t="s">
        <v>30</v>
      </c>
      <c r="G1549">
        <v>2014</v>
      </c>
      <c r="I1549" t="s">
        <v>30</v>
      </c>
      <c r="J1549" t="s">
        <v>122</v>
      </c>
      <c r="K1549" t="s">
        <v>30</v>
      </c>
      <c r="L1549" t="s">
        <v>30</v>
      </c>
      <c r="M1549" t="s">
        <v>341</v>
      </c>
      <c r="N1549" t="s">
        <v>30</v>
      </c>
      <c r="O1549" t="s">
        <v>189</v>
      </c>
      <c r="P1549" t="s">
        <v>29</v>
      </c>
      <c r="Q1549" t="s">
        <v>9300</v>
      </c>
      <c r="R1549">
        <v>1800</v>
      </c>
      <c r="W1549" t="s">
        <v>9859</v>
      </c>
      <c r="X1549" s="9">
        <f>R1549*0.9517</f>
        <v>1713.06</v>
      </c>
      <c r="Y1549" s="10">
        <f>R1549*0.9157</f>
        <v>1648.26</v>
      </c>
      <c r="Z1549" s="10">
        <f>R1549*0.9157</f>
        <v>1648.26</v>
      </c>
    </row>
    <row r="1550" spans="1:26" x14ac:dyDescent="0.2">
      <c r="A1550" t="s">
        <v>9790</v>
      </c>
      <c r="B1550" t="s">
        <v>3032</v>
      </c>
      <c r="C1550" t="s">
        <v>3033</v>
      </c>
      <c r="D1550" t="s">
        <v>9609</v>
      </c>
      <c r="E1550" t="s">
        <v>41</v>
      </c>
      <c r="F1550" t="s">
        <v>30</v>
      </c>
      <c r="G1550">
        <v>2014</v>
      </c>
      <c r="I1550" t="s">
        <v>30</v>
      </c>
      <c r="J1550" t="s">
        <v>64</v>
      </c>
      <c r="K1550" t="s">
        <v>30</v>
      </c>
      <c r="L1550" t="s">
        <v>30</v>
      </c>
      <c r="M1550" t="s">
        <v>47</v>
      </c>
      <c r="N1550" t="s">
        <v>30</v>
      </c>
      <c r="O1550" t="s">
        <v>49</v>
      </c>
      <c r="P1550" t="s">
        <v>29</v>
      </c>
      <c r="Q1550" t="s">
        <v>9300</v>
      </c>
      <c r="R1550">
        <v>1300</v>
      </c>
      <c r="W1550" t="s">
        <v>9852</v>
      </c>
      <c r="X1550" s="11">
        <f>R1550*1.1863</f>
        <v>1542.1899999999998</v>
      </c>
      <c r="Y1550" s="10">
        <f>R1550*1.1863</f>
        <v>1542.1899999999998</v>
      </c>
      <c r="Z1550" s="10">
        <f>R1550*1.1863</f>
        <v>1542.1899999999998</v>
      </c>
    </row>
    <row r="1551" spans="1:26" x14ac:dyDescent="0.2">
      <c r="A1551" t="s">
        <v>9791</v>
      </c>
      <c r="B1551" t="s">
        <v>2842</v>
      </c>
      <c r="C1551" t="s">
        <v>2843</v>
      </c>
      <c r="D1551" t="s">
        <v>9609</v>
      </c>
      <c r="E1551" t="s">
        <v>41</v>
      </c>
      <c r="F1551" t="s">
        <v>30</v>
      </c>
      <c r="G1551">
        <v>2014</v>
      </c>
      <c r="I1551" t="s">
        <v>30</v>
      </c>
      <c r="J1551" t="s">
        <v>122</v>
      </c>
      <c r="K1551" t="s">
        <v>30</v>
      </c>
      <c r="L1551" t="s">
        <v>30</v>
      </c>
      <c r="M1551" t="s">
        <v>47</v>
      </c>
      <c r="N1551" t="s">
        <v>30</v>
      </c>
      <c r="O1551" t="s">
        <v>49</v>
      </c>
      <c r="P1551" t="s">
        <v>29</v>
      </c>
      <c r="Q1551" t="s">
        <v>9300</v>
      </c>
      <c r="R1551">
        <v>1300</v>
      </c>
      <c r="W1551" t="s">
        <v>9852</v>
      </c>
      <c r="X1551" s="11">
        <f>R1551*1.1863</f>
        <v>1542.1899999999998</v>
      </c>
      <c r="Y1551" s="10">
        <f>R1551*1.1863</f>
        <v>1542.1899999999998</v>
      </c>
      <c r="Z1551" s="10">
        <f>R1551*1.1863</f>
        <v>1542.1899999999998</v>
      </c>
    </row>
    <row r="1552" spans="1:26" x14ac:dyDescent="0.2">
      <c r="A1552" t="s">
        <v>9792</v>
      </c>
      <c r="B1552" t="s">
        <v>9793</v>
      </c>
      <c r="C1552" t="s">
        <v>9794</v>
      </c>
      <c r="D1552" t="s">
        <v>9609</v>
      </c>
      <c r="E1552" t="s">
        <v>41</v>
      </c>
      <c r="F1552" t="s">
        <v>30</v>
      </c>
      <c r="G1552">
        <v>2014</v>
      </c>
      <c r="I1552" t="s">
        <v>30</v>
      </c>
      <c r="J1552" t="s">
        <v>122</v>
      </c>
      <c r="K1552" t="s">
        <v>30</v>
      </c>
      <c r="L1552" t="s">
        <v>30</v>
      </c>
      <c r="M1552" t="s">
        <v>47</v>
      </c>
      <c r="N1552" t="s">
        <v>30</v>
      </c>
      <c r="O1552" t="s">
        <v>49</v>
      </c>
      <c r="P1552" t="s">
        <v>29</v>
      </c>
      <c r="Q1552" t="s">
        <v>9300</v>
      </c>
      <c r="R1552">
        <v>1300</v>
      </c>
      <c r="W1552" t="s">
        <v>9852</v>
      </c>
      <c r="X1552" s="11">
        <f>R1552*1.1863</f>
        <v>1542.1899999999998</v>
      </c>
      <c r="Y1552" s="10">
        <f>R1552*1.1863</f>
        <v>1542.1899999999998</v>
      </c>
      <c r="Z1552" s="10">
        <f>R1552*1.1863</f>
        <v>1542.1899999999998</v>
      </c>
    </row>
    <row r="1553" spans="1:26" x14ac:dyDescent="0.2">
      <c r="A1553" t="s">
        <v>9795</v>
      </c>
      <c r="B1553" t="s">
        <v>9796</v>
      </c>
      <c r="C1553" t="s">
        <v>9797</v>
      </c>
      <c r="D1553" t="s">
        <v>9609</v>
      </c>
      <c r="E1553" t="s">
        <v>41</v>
      </c>
      <c r="F1553" t="s">
        <v>30</v>
      </c>
      <c r="G1553">
        <v>2014</v>
      </c>
      <c r="I1553" t="s">
        <v>30</v>
      </c>
      <c r="J1553" t="s">
        <v>64</v>
      </c>
      <c r="K1553" t="s">
        <v>30</v>
      </c>
      <c r="L1553" t="s">
        <v>30</v>
      </c>
      <c r="M1553" t="s">
        <v>47</v>
      </c>
      <c r="N1553" t="s">
        <v>30</v>
      </c>
      <c r="O1553" t="s">
        <v>49</v>
      </c>
      <c r="P1553" t="s">
        <v>29</v>
      </c>
      <c r="Q1553" t="s">
        <v>9300</v>
      </c>
      <c r="R1553">
        <v>1300</v>
      </c>
      <c r="W1553" t="s">
        <v>9852</v>
      </c>
      <c r="X1553" s="11">
        <f>R1553*1.1863</f>
        <v>1542.1899999999998</v>
      </c>
      <c r="Y1553" s="10">
        <f>R1553*1.1863</f>
        <v>1542.1899999999998</v>
      </c>
      <c r="Z1553" s="10">
        <f>R1553*1.1863</f>
        <v>1542.1899999999998</v>
      </c>
    </row>
    <row r="1554" spans="1:26" x14ac:dyDescent="0.2">
      <c r="A1554" t="s">
        <v>9798</v>
      </c>
      <c r="B1554" t="s">
        <v>2836</v>
      </c>
      <c r="C1554" t="s">
        <v>2837</v>
      </c>
      <c r="D1554" t="s">
        <v>9609</v>
      </c>
      <c r="E1554" t="s">
        <v>41</v>
      </c>
      <c r="F1554" t="s">
        <v>30</v>
      </c>
      <c r="G1554">
        <v>2014</v>
      </c>
      <c r="I1554" t="s">
        <v>30</v>
      </c>
      <c r="J1554" t="s">
        <v>44</v>
      </c>
      <c r="K1554" t="s">
        <v>30</v>
      </c>
      <c r="L1554" t="s">
        <v>30</v>
      </c>
      <c r="M1554" t="s">
        <v>47</v>
      </c>
      <c r="N1554" t="s">
        <v>30</v>
      </c>
      <c r="O1554" t="s">
        <v>49</v>
      </c>
      <c r="P1554" t="s">
        <v>29</v>
      </c>
      <c r="Q1554" t="s">
        <v>9300</v>
      </c>
      <c r="R1554">
        <v>1300</v>
      </c>
      <c r="W1554" t="s">
        <v>9852</v>
      </c>
      <c r="X1554" s="11">
        <f>R1554*1.1863</f>
        <v>1542.1899999999998</v>
      </c>
      <c r="Y1554" s="10">
        <f>R1554*1.1863</f>
        <v>1542.1899999999998</v>
      </c>
      <c r="Z1554" s="10">
        <f>R1554*1.1863</f>
        <v>1542.1899999999998</v>
      </c>
    </row>
    <row r="1555" spans="1:26" x14ac:dyDescent="0.2">
      <c r="A1555" t="s">
        <v>9799</v>
      </c>
      <c r="B1555" t="s">
        <v>9800</v>
      </c>
      <c r="C1555" t="s">
        <v>9801</v>
      </c>
      <c r="D1555" t="s">
        <v>9391</v>
      </c>
      <c r="E1555" t="s">
        <v>60</v>
      </c>
      <c r="F1555" t="s">
        <v>30</v>
      </c>
      <c r="G1555">
        <v>2014</v>
      </c>
      <c r="I1555" t="s">
        <v>30</v>
      </c>
      <c r="J1555" t="s">
        <v>64</v>
      </c>
      <c r="K1555" t="s">
        <v>30</v>
      </c>
      <c r="L1555" t="s">
        <v>30</v>
      </c>
      <c r="M1555" t="s">
        <v>66</v>
      </c>
      <c r="N1555" t="s">
        <v>30</v>
      </c>
      <c r="O1555" t="s">
        <v>68</v>
      </c>
      <c r="P1555" t="s">
        <v>29</v>
      </c>
      <c r="Q1555" t="s">
        <v>9300</v>
      </c>
      <c r="R1555">
        <v>0</v>
      </c>
      <c r="W1555" t="s">
        <v>9851</v>
      </c>
      <c r="X1555" s="9">
        <f>R1555*0.8893</f>
        <v>0</v>
      </c>
      <c r="Y1555" s="10">
        <f>R1555*0.8893</f>
        <v>0</v>
      </c>
      <c r="Z1555" s="10">
        <f>R1555*0.8893</f>
        <v>0</v>
      </c>
    </row>
    <row r="1556" spans="1:26" x14ac:dyDescent="0.2">
      <c r="A1556" t="s">
        <v>9802</v>
      </c>
      <c r="B1556" t="s">
        <v>9803</v>
      </c>
      <c r="C1556" t="s">
        <v>5099</v>
      </c>
      <c r="D1556" t="s">
        <v>9804</v>
      </c>
      <c r="E1556" t="s">
        <v>5101</v>
      </c>
      <c r="F1556" t="s">
        <v>30</v>
      </c>
      <c r="G1556">
        <v>2014</v>
      </c>
      <c r="I1556" t="s">
        <v>30</v>
      </c>
      <c r="J1556" t="s">
        <v>9379</v>
      </c>
      <c r="K1556" t="s">
        <v>30</v>
      </c>
      <c r="L1556" t="s">
        <v>30</v>
      </c>
      <c r="M1556" t="s">
        <v>663</v>
      </c>
      <c r="N1556" t="s">
        <v>30</v>
      </c>
      <c r="O1556" t="s">
        <v>2448</v>
      </c>
      <c r="Q1556" t="s">
        <v>9300</v>
      </c>
      <c r="R1556">
        <v>1998</v>
      </c>
      <c r="W1556" t="s">
        <v>9855</v>
      </c>
      <c r="X1556" s="11">
        <f>R1556</f>
        <v>1998</v>
      </c>
      <c r="Y1556" s="10">
        <f>R1556</f>
        <v>1998</v>
      </c>
      <c r="Z1556" s="10">
        <f>R1556</f>
        <v>1998</v>
      </c>
    </row>
    <row r="1557" spans="1:26" x14ac:dyDescent="0.2">
      <c r="A1557" t="s">
        <v>9805</v>
      </c>
      <c r="B1557" t="s">
        <v>9806</v>
      </c>
      <c r="C1557" t="s">
        <v>9807</v>
      </c>
      <c r="D1557" t="s">
        <v>9808</v>
      </c>
      <c r="E1557" t="s">
        <v>1590</v>
      </c>
      <c r="F1557" t="s">
        <v>30</v>
      </c>
      <c r="G1557">
        <v>2014</v>
      </c>
      <c r="I1557" t="s">
        <v>30</v>
      </c>
      <c r="J1557" t="s">
        <v>9379</v>
      </c>
      <c r="K1557" t="s">
        <v>30</v>
      </c>
      <c r="L1557" t="s">
        <v>30</v>
      </c>
      <c r="M1557" t="s">
        <v>1549</v>
      </c>
      <c r="N1557" t="s">
        <v>30</v>
      </c>
      <c r="O1557" t="s">
        <v>107</v>
      </c>
      <c r="P1557" t="s">
        <v>29</v>
      </c>
      <c r="Q1557" t="s">
        <v>9300</v>
      </c>
      <c r="R1557">
        <v>1925</v>
      </c>
      <c r="W1557" t="s">
        <v>9855</v>
      </c>
      <c r="X1557" s="11">
        <f>R1557</f>
        <v>1925</v>
      </c>
      <c r="Y1557" s="10">
        <f>R1557</f>
        <v>1925</v>
      </c>
      <c r="Z1557" s="10">
        <f>R1557</f>
        <v>1925</v>
      </c>
    </row>
    <row r="1558" spans="1:26" x14ac:dyDescent="0.2">
      <c r="A1558" t="s">
        <v>9809</v>
      </c>
      <c r="B1558" t="s">
        <v>9810</v>
      </c>
      <c r="C1558" t="s">
        <v>9811</v>
      </c>
      <c r="D1558" t="s">
        <v>9632</v>
      </c>
      <c r="E1558" t="s">
        <v>9633</v>
      </c>
      <c r="F1558" t="s">
        <v>30</v>
      </c>
      <c r="G1558">
        <v>2014</v>
      </c>
      <c r="I1558" t="s">
        <v>30</v>
      </c>
      <c r="J1558" t="s">
        <v>9587</v>
      </c>
      <c r="K1558" t="s">
        <v>30</v>
      </c>
      <c r="L1558" t="s">
        <v>30</v>
      </c>
      <c r="M1558" t="s">
        <v>9409</v>
      </c>
      <c r="N1558" t="s">
        <v>30</v>
      </c>
      <c r="O1558" t="s">
        <v>9634</v>
      </c>
      <c r="Q1558" t="s">
        <v>9300</v>
      </c>
      <c r="R1558" s="5" t="s">
        <v>10052</v>
      </c>
      <c r="Y1558" s="10"/>
      <c r="Z1558" s="10"/>
    </row>
    <row r="1559" spans="1:26" x14ac:dyDescent="0.2">
      <c r="A1559" t="s">
        <v>9812</v>
      </c>
      <c r="B1559" t="s">
        <v>9813</v>
      </c>
      <c r="C1559" t="s">
        <v>3916</v>
      </c>
      <c r="D1559" t="s">
        <v>8401</v>
      </c>
      <c r="E1559" t="s">
        <v>649</v>
      </c>
      <c r="F1559" t="s">
        <v>30</v>
      </c>
      <c r="G1559">
        <v>2014</v>
      </c>
      <c r="I1559" t="s">
        <v>30</v>
      </c>
      <c r="J1559" t="s">
        <v>64</v>
      </c>
      <c r="K1559" t="s">
        <v>30</v>
      </c>
      <c r="L1559" t="s">
        <v>30</v>
      </c>
      <c r="M1559" t="s">
        <v>47</v>
      </c>
      <c r="N1559" t="s">
        <v>30</v>
      </c>
      <c r="O1559" t="s">
        <v>68</v>
      </c>
      <c r="P1559" t="s">
        <v>29</v>
      </c>
      <c r="Q1559" t="s">
        <v>9300</v>
      </c>
      <c r="R1559">
        <v>0</v>
      </c>
      <c r="W1559" t="s">
        <v>9851</v>
      </c>
      <c r="X1559" s="9">
        <f>R1559*0.8893</f>
        <v>0</v>
      </c>
      <c r="Y1559" s="10">
        <f>R1559*0.8893</f>
        <v>0</v>
      </c>
      <c r="Z1559" s="10">
        <f>R1559*0.8893</f>
        <v>0</v>
      </c>
    </row>
    <row r="1560" spans="1:26" x14ac:dyDescent="0.2">
      <c r="A1560" t="s">
        <v>9814</v>
      </c>
      <c r="B1560" t="s">
        <v>9815</v>
      </c>
      <c r="C1560" t="s">
        <v>4402</v>
      </c>
      <c r="D1560" t="s">
        <v>9480</v>
      </c>
      <c r="E1560" t="s">
        <v>20</v>
      </c>
      <c r="F1560" t="s">
        <v>30</v>
      </c>
      <c r="G1560">
        <v>2014</v>
      </c>
      <c r="I1560" t="s">
        <v>30</v>
      </c>
      <c r="J1560" t="s">
        <v>122</v>
      </c>
      <c r="K1560" t="s">
        <v>30</v>
      </c>
      <c r="L1560" t="s">
        <v>30</v>
      </c>
      <c r="M1560" t="s">
        <v>26</v>
      </c>
      <c r="N1560" t="s">
        <v>30</v>
      </c>
      <c r="O1560" t="s">
        <v>28</v>
      </c>
      <c r="P1560" t="s">
        <v>29</v>
      </c>
      <c r="Q1560" t="s">
        <v>9300</v>
      </c>
      <c r="R1560">
        <v>1495</v>
      </c>
      <c r="W1560" t="s">
        <v>9851</v>
      </c>
      <c r="X1560" s="9">
        <f>R1560*0.8893</f>
        <v>1329.5035</v>
      </c>
      <c r="Y1560" s="10">
        <f>R1560*0.8893</f>
        <v>1329.5035</v>
      </c>
      <c r="Z1560" s="10">
        <f>R1560*0.8893</f>
        <v>1329.5035</v>
      </c>
    </row>
    <row r="1561" spans="1:26" x14ac:dyDescent="0.2">
      <c r="A1561" t="s">
        <v>9816</v>
      </c>
      <c r="B1561" t="s">
        <v>3440</v>
      </c>
      <c r="C1561" t="s">
        <v>3441</v>
      </c>
      <c r="D1561" t="s">
        <v>9480</v>
      </c>
      <c r="E1561" t="s">
        <v>20</v>
      </c>
      <c r="F1561" t="s">
        <v>30</v>
      </c>
      <c r="G1561">
        <v>2014</v>
      </c>
      <c r="I1561" t="s">
        <v>30</v>
      </c>
      <c r="J1561" t="s">
        <v>9379</v>
      </c>
      <c r="K1561" t="s">
        <v>30</v>
      </c>
      <c r="L1561" t="s">
        <v>30</v>
      </c>
      <c r="M1561" t="s">
        <v>26</v>
      </c>
      <c r="N1561" t="s">
        <v>30</v>
      </c>
      <c r="O1561" t="s">
        <v>28</v>
      </c>
      <c r="P1561" t="s">
        <v>29</v>
      </c>
      <c r="Q1561" t="s">
        <v>9300</v>
      </c>
      <c r="R1561">
        <v>1495</v>
      </c>
      <c r="W1561" t="s">
        <v>9851</v>
      </c>
      <c r="X1561" s="9">
        <f>R1561*0.8893</f>
        <v>1329.5035</v>
      </c>
      <c r="Y1561" s="10">
        <f>R1561*0.8893</f>
        <v>1329.5035</v>
      </c>
      <c r="Z1561" s="10">
        <f>R1561*0.8893</f>
        <v>1329.5035</v>
      </c>
    </row>
    <row r="1562" spans="1:26" x14ac:dyDescent="0.2">
      <c r="A1562" t="s">
        <v>9817</v>
      </c>
      <c r="B1562" t="s">
        <v>9818</v>
      </c>
      <c r="C1562" t="s">
        <v>4752</v>
      </c>
      <c r="D1562" t="s">
        <v>9480</v>
      </c>
      <c r="E1562" t="s">
        <v>20</v>
      </c>
      <c r="F1562" t="s">
        <v>30</v>
      </c>
      <c r="G1562">
        <v>2014</v>
      </c>
      <c r="I1562" t="s">
        <v>30</v>
      </c>
      <c r="J1562" t="s">
        <v>44</v>
      </c>
      <c r="K1562" t="s">
        <v>30</v>
      </c>
      <c r="L1562" t="s">
        <v>30</v>
      </c>
      <c r="M1562" t="s">
        <v>26</v>
      </c>
      <c r="N1562" t="s">
        <v>30</v>
      </c>
      <c r="O1562" t="s">
        <v>28</v>
      </c>
      <c r="P1562" t="s">
        <v>29</v>
      </c>
      <c r="Q1562" t="s">
        <v>9300</v>
      </c>
      <c r="R1562">
        <v>1495</v>
      </c>
      <c r="W1562" t="s">
        <v>9851</v>
      </c>
      <c r="X1562" s="9">
        <f>R1562*0.8893</f>
        <v>1329.5035</v>
      </c>
      <c r="Y1562" s="10">
        <f>R1562*0.8893</f>
        <v>1329.5035</v>
      </c>
      <c r="Z1562" s="10">
        <f>R1562*0.8893</f>
        <v>1329.5035</v>
      </c>
    </row>
    <row r="1563" spans="1:26" x14ac:dyDescent="0.2">
      <c r="A1563" t="s">
        <v>9652</v>
      </c>
      <c r="B1563" t="s">
        <v>4328</v>
      </c>
      <c r="C1563" t="s">
        <v>4329</v>
      </c>
      <c r="D1563" t="s">
        <v>9654</v>
      </c>
      <c r="E1563" t="s">
        <v>3733</v>
      </c>
      <c r="F1563" t="s">
        <v>30</v>
      </c>
      <c r="G1563">
        <v>2014</v>
      </c>
      <c r="I1563" t="s">
        <v>30</v>
      </c>
      <c r="J1563" t="s">
        <v>122</v>
      </c>
      <c r="K1563" t="s">
        <v>30</v>
      </c>
      <c r="L1563" t="s">
        <v>30</v>
      </c>
      <c r="M1563" t="s">
        <v>233</v>
      </c>
      <c r="N1563" t="s">
        <v>30</v>
      </c>
      <c r="O1563" t="s">
        <v>189</v>
      </c>
      <c r="P1563" t="s">
        <v>29</v>
      </c>
      <c r="Q1563" t="s">
        <v>9300</v>
      </c>
      <c r="R1563">
        <v>1400</v>
      </c>
      <c r="W1563" t="s">
        <v>9859</v>
      </c>
      <c r="X1563" s="9">
        <f>R1563*0.9517</f>
        <v>1332.3799999999999</v>
      </c>
      <c r="Y1563" s="10">
        <f>R1563*0.9157</f>
        <v>1281.98</v>
      </c>
      <c r="Z1563" s="10">
        <f>R1563*0.9157</f>
        <v>1281.98</v>
      </c>
    </row>
    <row r="1564" spans="1:26" x14ac:dyDescent="0.2">
      <c r="A1564" t="s">
        <v>9819</v>
      </c>
      <c r="B1564" t="s">
        <v>9820</v>
      </c>
      <c r="C1564" t="s">
        <v>3526</v>
      </c>
      <c r="D1564" t="s">
        <v>9822</v>
      </c>
      <c r="E1564" t="s">
        <v>9823</v>
      </c>
      <c r="F1564" t="s">
        <v>30</v>
      </c>
      <c r="G1564">
        <v>2014</v>
      </c>
      <c r="I1564" t="s">
        <v>30</v>
      </c>
      <c r="J1564" t="s">
        <v>44</v>
      </c>
      <c r="K1564" t="s">
        <v>30</v>
      </c>
      <c r="L1564" t="s">
        <v>30</v>
      </c>
      <c r="M1564" t="s">
        <v>2327</v>
      </c>
      <c r="N1564" t="s">
        <v>30</v>
      </c>
      <c r="O1564" t="s">
        <v>9824</v>
      </c>
      <c r="P1564" t="s">
        <v>177</v>
      </c>
      <c r="Q1564" t="s">
        <v>9300</v>
      </c>
      <c r="R1564" s="5" t="s">
        <v>10052</v>
      </c>
      <c r="Y1564" s="10"/>
      <c r="Z1564" s="10"/>
    </row>
    <row r="1565" spans="1:26" x14ac:dyDescent="0.2">
      <c r="A1565" t="s">
        <v>9825</v>
      </c>
      <c r="B1565" t="s">
        <v>9826</v>
      </c>
      <c r="C1565" t="s">
        <v>3526</v>
      </c>
      <c r="D1565" t="s">
        <v>9658</v>
      </c>
      <c r="E1565" t="s">
        <v>9659</v>
      </c>
      <c r="F1565" t="s">
        <v>30</v>
      </c>
      <c r="G1565">
        <v>2014</v>
      </c>
      <c r="I1565" t="s">
        <v>30</v>
      </c>
      <c r="J1565" t="s">
        <v>44</v>
      </c>
      <c r="K1565" t="s">
        <v>30</v>
      </c>
      <c r="L1565" t="s">
        <v>30</v>
      </c>
      <c r="M1565" t="s">
        <v>596</v>
      </c>
      <c r="N1565" t="s">
        <v>30</v>
      </c>
      <c r="O1565" t="s">
        <v>9660</v>
      </c>
      <c r="P1565" t="s">
        <v>29</v>
      </c>
      <c r="Q1565" t="s">
        <v>9300</v>
      </c>
      <c r="R1565" s="5" t="s">
        <v>10052</v>
      </c>
      <c r="Y1565" s="10"/>
      <c r="Z1565" s="10"/>
    </row>
    <row r="1566" spans="1:26" x14ac:dyDescent="0.2">
      <c r="A1566" t="s">
        <v>9828</v>
      </c>
      <c r="B1566" t="s">
        <v>9829</v>
      </c>
      <c r="C1566" t="s">
        <v>3526</v>
      </c>
      <c r="D1566" t="s">
        <v>9490</v>
      </c>
      <c r="E1566" t="s">
        <v>9491</v>
      </c>
      <c r="F1566" t="s">
        <v>30</v>
      </c>
      <c r="G1566">
        <v>2014</v>
      </c>
      <c r="I1566" t="s">
        <v>30</v>
      </c>
      <c r="J1566" t="s">
        <v>9379</v>
      </c>
      <c r="K1566" t="s">
        <v>30</v>
      </c>
      <c r="L1566" t="s">
        <v>30</v>
      </c>
      <c r="M1566" t="s">
        <v>2174</v>
      </c>
      <c r="N1566" t="s">
        <v>30</v>
      </c>
      <c r="O1566" t="s">
        <v>9492</v>
      </c>
      <c r="P1566" t="s">
        <v>253</v>
      </c>
      <c r="Q1566" t="s">
        <v>9300</v>
      </c>
      <c r="R1566" s="5" t="s">
        <v>10052</v>
      </c>
      <c r="Y1566" s="10"/>
      <c r="Z1566" s="10"/>
    </row>
    <row r="1567" spans="1:26" x14ac:dyDescent="0.2">
      <c r="A1567" t="s">
        <v>9830</v>
      </c>
      <c r="B1567" t="s">
        <v>9831</v>
      </c>
      <c r="C1567" t="s">
        <v>3526</v>
      </c>
      <c r="D1567" t="s">
        <v>9490</v>
      </c>
      <c r="E1567" t="s">
        <v>9491</v>
      </c>
      <c r="F1567" t="s">
        <v>30</v>
      </c>
      <c r="G1567">
        <v>2014</v>
      </c>
      <c r="I1567" t="s">
        <v>30</v>
      </c>
      <c r="J1567" t="s">
        <v>9379</v>
      </c>
      <c r="K1567" t="s">
        <v>30</v>
      </c>
      <c r="L1567" t="s">
        <v>30</v>
      </c>
      <c r="M1567" t="s">
        <v>2174</v>
      </c>
      <c r="N1567" t="s">
        <v>30</v>
      </c>
      <c r="O1567" t="s">
        <v>9492</v>
      </c>
      <c r="P1567" t="s">
        <v>253</v>
      </c>
      <c r="Q1567" t="s">
        <v>9300</v>
      </c>
      <c r="R1567" s="5" t="s">
        <v>10052</v>
      </c>
      <c r="Y1567" s="10"/>
      <c r="Z1567" s="10"/>
    </row>
    <row r="1568" spans="1:26" x14ac:dyDescent="0.2">
      <c r="A1568" t="s">
        <v>9832</v>
      </c>
      <c r="B1568" t="s">
        <v>9833</v>
      </c>
      <c r="C1568" t="s">
        <v>3526</v>
      </c>
      <c r="D1568" t="s">
        <v>9835</v>
      </c>
      <c r="E1568" t="s">
        <v>9836</v>
      </c>
      <c r="F1568" t="s">
        <v>30</v>
      </c>
      <c r="G1568">
        <v>2014</v>
      </c>
      <c r="I1568" t="s">
        <v>30</v>
      </c>
      <c r="J1568" t="s">
        <v>44</v>
      </c>
      <c r="K1568" t="s">
        <v>30</v>
      </c>
      <c r="L1568" t="s">
        <v>30</v>
      </c>
      <c r="M1568" t="s">
        <v>596</v>
      </c>
      <c r="N1568" t="s">
        <v>30</v>
      </c>
      <c r="O1568" t="s">
        <v>9837</v>
      </c>
      <c r="P1568" t="s">
        <v>177</v>
      </c>
      <c r="Q1568" t="s">
        <v>9300</v>
      </c>
      <c r="R1568" s="5" t="s">
        <v>10052</v>
      </c>
      <c r="Y1568" s="10"/>
      <c r="Z1568" s="10"/>
    </row>
    <row r="1569" spans="1:26" x14ac:dyDescent="0.2">
      <c r="A1569" t="s">
        <v>9838</v>
      </c>
      <c r="B1569" t="s">
        <v>9839</v>
      </c>
      <c r="C1569" t="s">
        <v>9840</v>
      </c>
      <c r="D1569" t="s">
        <v>9675</v>
      </c>
      <c r="E1569" t="s">
        <v>9676</v>
      </c>
      <c r="F1569" t="s">
        <v>30</v>
      </c>
      <c r="G1569">
        <v>2014</v>
      </c>
      <c r="I1569" t="s">
        <v>30</v>
      </c>
      <c r="J1569" t="s">
        <v>44</v>
      </c>
      <c r="K1569" t="s">
        <v>30</v>
      </c>
      <c r="L1569" t="s">
        <v>30</v>
      </c>
      <c r="M1569" t="s">
        <v>9677</v>
      </c>
      <c r="N1569" t="s">
        <v>30</v>
      </c>
      <c r="O1569" t="s">
        <v>9678</v>
      </c>
      <c r="P1569" t="s">
        <v>253</v>
      </c>
      <c r="Q1569" t="s">
        <v>9300</v>
      </c>
      <c r="R1569" s="5" t="s">
        <v>10052</v>
      </c>
      <c r="Y1569" s="10"/>
      <c r="Z1569" s="10"/>
    </row>
    <row r="1570" spans="1:26" x14ac:dyDescent="0.2">
      <c r="A1570" t="s">
        <v>9841</v>
      </c>
      <c r="B1570" t="s">
        <v>3525</v>
      </c>
      <c r="C1570" t="s">
        <v>3526</v>
      </c>
      <c r="D1570" t="s">
        <v>9842</v>
      </c>
      <c r="E1570" t="s">
        <v>3528</v>
      </c>
      <c r="F1570" t="s">
        <v>30</v>
      </c>
      <c r="G1570">
        <v>2014</v>
      </c>
      <c r="I1570" t="s">
        <v>30</v>
      </c>
      <c r="J1570" t="s">
        <v>44</v>
      </c>
      <c r="K1570" t="s">
        <v>30</v>
      </c>
      <c r="L1570" t="s">
        <v>30</v>
      </c>
      <c r="M1570" t="s">
        <v>3533</v>
      </c>
      <c r="N1570" t="s">
        <v>30</v>
      </c>
      <c r="O1570" t="s">
        <v>107</v>
      </c>
      <c r="P1570" t="s">
        <v>29</v>
      </c>
      <c r="Q1570" t="s">
        <v>9300</v>
      </c>
      <c r="R1570">
        <v>1745</v>
      </c>
      <c r="W1570" t="s">
        <v>9855</v>
      </c>
      <c r="X1570" s="11">
        <f>R1570</f>
        <v>1745</v>
      </c>
      <c r="Y1570" s="10">
        <f>R1570</f>
        <v>1745</v>
      </c>
      <c r="Z1570" s="10">
        <f>R1570</f>
        <v>1745</v>
      </c>
    </row>
  </sheetData>
  <autoFilter ref="A1:Z1570"/>
  <pageMargins left="0.7" right="0.7" top="0.78749999999999998" bottom="0.78749999999999998"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57</TotalTime>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data</vt:lpstr>
      <vt:lpstr>eval. by inst.</vt:lpstr>
      <vt:lpstr>publishers TOP20</vt:lpstr>
      <vt:lpstr>APC costs</vt:lpstr>
    </vt:vector>
  </TitlesOfParts>
  <Company>Universitätsbibliothek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Michaela Voigt</dc:creator>
  <dc:description/>
  <cp:lastModifiedBy>Microsoft Office User</cp:lastModifiedBy>
  <cp:revision>1</cp:revision>
  <cp:lastPrinted>2016-09-15T13:01:05Z</cp:lastPrinted>
  <dcterms:created xsi:type="dcterms:W3CDTF">2016-07-25T16:56:47Z</dcterms:created>
  <dcterms:modified xsi:type="dcterms:W3CDTF">2016-11-13T17:02:50Z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Company">
    <vt:lpwstr>Universitätsbibliothek</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